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scons-my.sharepoint.com/personal/e_kolk_ssc-ons_nl/Documents/Documenten/Concessie ZHO/TenderNed/"/>
    </mc:Choice>
  </mc:AlternateContent>
  <xr:revisionPtr revIDLastSave="0" documentId="8_{3A838A77-2472-4DAB-ABDA-5960A39686DD}" xr6:coauthVersionLast="47" xr6:coauthVersionMax="47" xr10:uidLastSave="{00000000-0000-0000-0000-000000000000}"/>
  <bookViews>
    <workbookView xWindow="-110" yWindow="-110" windowWidth="19420" windowHeight="10300" xr2:uid="{59B97A7E-A761-401B-93FA-0A4CDF797E91}"/>
  </bookViews>
  <sheets>
    <sheet name="ZHO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thinkcell4Pc2USZQSEK6moYReemAnA" hidden="1">#REF!</definedName>
    <definedName name="___thinkcell651kmQAfF0y8bNWCM2_n4w" hidden="1">#REF!</definedName>
    <definedName name="_pv3">#REF!</definedName>
    <definedName name="_TAB1">#REF!</definedName>
    <definedName name="_TAB2">#REF!</definedName>
    <definedName name="_TAB3">#REF!</definedName>
    <definedName name="_TAB4">#REF!</definedName>
    <definedName name="_TAB5">#REF!</definedName>
    <definedName name="Airco">#REF!</definedName>
    <definedName name="AIzuilen">#REF!</definedName>
    <definedName name="anscount" hidden="1">1</definedName>
    <definedName name="AS2DocOpenMode" hidden="1">"AS2DocumentEdit"</definedName>
    <definedName name="AuditChecks">#REF!</definedName>
    <definedName name="Author">#REF!</definedName>
    <definedName name="BBDC">#REF!</definedName>
    <definedName name="Bedrijfsonderdeel">#REF!</definedName>
    <definedName name="BU_jaar">#REF!</definedName>
    <definedName name="Busnetwerk">#REF!</definedName>
    <definedName name="Comp_Group">#REF!</definedName>
    <definedName name="Company">#REF!</definedName>
    <definedName name="Contact">#REF!</definedName>
    <definedName name="DOCUMENT2">#REF!</definedName>
    <definedName name="EBITDA_Bridge">#REF!</definedName>
    <definedName name="EBITmargin">#REF!</definedName>
    <definedName name="Eenheid">#REF!</definedName>
    <definedName name="EJV_cur">#REF!</definedName>
    <definedName name="EJV_prev">#REF!</definedName>
    <definedName name="Email">#REF!</definedName>
    <definedName name="EQ_COM">#REF!</definedName>
    <definedName name="EQ_EX">#REF!</definedName>
    <definedName name="EQ_JSD">#REF!</definedName>
    <definedName name="EQ_PREF">#REF!</definedName>
    <definedName name="EQ_PRFD">#REF!</definedName>
    <definedName name="EQ_SSN">#REF!</definedName>
    <definedName name="eqb">#REF!</definedName>
    <definedName name="equity">#REF!</definedName>
    <definedName name="euribor">#REF!</definedName>
    <definedName name="euro">[1]Urbain!$H$3</definedName>
    <definedName name="evergreen_ar">#REF!</definedName>
    <definedName name="evergreen_inv">#REF!</definedName>
    <definedName name="ExactAddinReports" hidden="1">1</definedName>
    <definedName name="EXPP">#REF!</definedName>
    <definedName name="Fax">#REF!</definedName>
    <definedName name="fedtax">#REF!</definedName>
    <definedName name="FEE">#REF!</definedName>
    <definedName name="FileName">#REF!</definedName>
    <definedName name="Format">#REF!</definedName>
    <definedName name="FRTR">#REF!</definedName>
    <definedName name="fyColHeading">#REF!</definedName>
    <definedName name="fye">#REF!</definedName>
    <definedName name="G.Assumptions">#REF!</definedName>
    <definedName name="G.BalanceSheet">#REF!</definedName>
    <definedName name="G.BookDeprec">#REF!</definedName>
    <definedName name="G.CashFlow">#REF!</definedName>
    <definedName name="G.CloseBalSheet">#REF!</definedName>
    <definedName name="G.ControlPanel">#REF!</definedName>
    <definedName name="G.Debt">#REF!</definedName>
    <definedName name="G.DebtTables">#REF!</definedName>
    <definedName name="G.EquitySplit">#REF!</definedName>
    <definedName name="G.IncomeStmt">#REF!</definedName>
    <definedName name="G.Inputs">#REF!</definedName>
    <definedName name="G.IntRates">#REF!</definedName>
    <definedName name="G.TaxDeprec">#REF!</definedName>
    <definedName name="G.Triggers">#REF!</definedName>
    <definedName name="Groeipercentage">#REF!</definedName>
    <definedName name="Groeipercentage_staddienst">#REF!</definedName>
    <definedName name="Groeipercentage_streekdienst">#REF!</definedName>
    <definedName name="grossp">#REF!</definedName>
    <definedName name="gw">#REF!</definedName>
    <definedName name="Heure_Jour">#REF!</definedName>
    <definedName name="Heure_semaine">#REF!</definedName>
    <definedName name="IDENTITE">#REF!</definedName>
    <definedName name="INCOME">#REF!</definedName>
    <definedName name="Indirect\direct">#REF!</definedName>
    <definedName name="Input_tabel">#REF!</definedName>
    <definedName name="int.switch">#REF!</definedName>
    <definedName name="InvestissementsHMR">#REF!</definedName>
    <definedName name="InvestissementsMR">#REF!</definedName>
    <definedName name="irass">#REF!</definedName>
    <definedName name="is">#REF!</definedName>
    <definedName name="Jaarlijkse_tariefstijging_bus">#REF!</definedName>
    <definedName name="Jaarlijkse_tariefstijging_trein">#REF!</definedName>
    <definedName name="Kaartautomaten">#REF!</definedName>
    <definedName name="KEOLIS" hidden="1">{#N/A,#N/A,FALSE,"Aging Summary";#N/A,#N/A,FALSE,"Ratio Analysis";#N/A,#N/A,FALSE,"Test 120 Day Accts";#N/A,#N/A,FALSE,"Tickmarks"}</definedName>
    <definedName name="Kilometertarief">#REF!</definedName>
    <definedName name="Koopbus">#REF!</definedName>
    <definedName name="koophuidigbus">#REF!</definedName>
    <definedName name="Kooptrein">#REF!</definedName>
    <definedName name="Kostenindex">#REF!</definedName>
    <definedName name="lastdebt">#REF!</definedName>
    <definedName name="lastpref">#REF!</definedName>
    <definedName name="lcs">#REF!</definedName>
    <definedName name="look">#REF!</definedName>
    <definedName name="lookup">#REF!</definedName>
    <definedName name="ls02.Selected">[2]PIGEON5!#REF!</definedName>
    <definedName name="LTGrowth">#REF!</definedName>
    <definedName name="Magnitude_entity">[3]bdd!$B$3:$B$31</definedName>
    <definedName name="MAT">#REF!</definedName>
    <definedName name="Materieeltype">#REF!</definedName>
    <definedName name="mezz">#REF!</definedName>
    <definedName name="mfee">#REF!</definedName>
    <definedName name="mgteq">#REF!</definedName>
    <definedName name="Mnd_cur">#REF!</definedName>
    <definedName name="Mnd_prev">#REF!</definedName>
    <definedName name="Mois">[3]bdd!$G$3:$G$14</definedName>
    <definedName name="mult">#REF!</definedName>
    <definedName name="NB_Ferie">#REF!</definedName>
    <definedName name="NB_Jours_Août">#REF!</definedName>
    <definedName name="NB_Jours_Avril">#REF!</definedName>
    <definedName name="NB_Jours_Décembre">#REF!</definedName>
    <definedName name="NB_Jours_Février">#REF!</definedName>
    <definedName name="NB_Jours_Janvier">#REF!</definedName>
    <definedName name="NB_Jours_Juillet">#REF!</definedName>
    <definedName name="NB_Jours_Juin">#REF!</definedName>
    <definedName name="NB_Jours_Mai">#REF!</definedName>
    <definedName name="NB_Jours_Mars">#REF!</definedName>
    <definedName name="NB_Jours_Novembre">#REF!</definedName>
    <definedName name="NB_Jours_Octobre">#REF!</definedName>
    <definedName name="NB_Jours_Septembre">#REF!</definedName>
    <definedName name="NB_ReposSemaine">#REF!</definedName>
    <definedName name="NB_Semaine">#REF!</definedName>
    <definedName name="NOM">#REF!</definedName>
    <definedName name="Nom_Cible">[4]Hypothèses!$E$4</definedName>
    <definedName name="notes">#REF!</definedName>
    <definedName name="Objective">#REF!</definedName>
    <definedName name="ocase">#REF!</definedName>
    <definedName name="ON">#REF!</definedName>
    <definedName name="opcase">[5]Operating_Assumptions!$F$3</definedName>
    <definedName name="Overnamebus">#REF!</definedName>
    <definedName name="owner">#REF!</definedName>
    <definedName name="p">#REF!</definedName>
    <definedName name="P.Assumptions">#REF!</definedName>
    <definedName name="P.Backup">#REF!</definedName>
    <definedName name="P.BalanceSheet">#REF!</definedName>
    <definedName name="P.Base">#REF!</definedName>
    <definedName name="P.CashFlow">#REF!</definedName>
    <definedName name="P.CloseBalSheet">#REF!</definedName>
    <definedName name="P.ControlPanel">#REF!</definedName>
    <definedName name="P.Cover">#REF!</definedName>
    <definedName name="P.Debt">#REF!</definedName>
    <definedName name="P.IncomeStmt">#REF!</definedName>
    <definedName name="P.Inputs">#REF!</definedName>
    <definedName name="P.IntRates">#REF!</definedName>
    <definedName name="p.ratio">#REF!</definedName>
    <definedName name="P.Returns">#REF!</definedName>
    <definedName name="paige">#REF!</definedName>
    <definedName name="part">#REF!</definedName>
    <definedName name="PC">[6]PREVISIONS!$Q$2:$AB$50</definedName>
    <definedName name="perimeter">#REF!</definedName>
    <definedName name="PM">[6]PREVISIONS!$C$2:$N$50</definedName>
    <definedName name="Potentiel_Annuel">#REF!</definedName>
    <definedName name="Pref_Space">#REF!</definedName>
    <definedName name="Prijspeil">#REF!</definedName>
    <definedName name="Product">#REF!</definedName>
    <definedName name="Production_Août">#REF!</definedName>
    <definedName name="Production_Avril">#REF!</definedName>
    <definedName name="Production_Décembre">#REF!</definedName>
    <definedName name="Production_Février">#REF!</definedName>
    <definedName name="Production_Janvier">#REF!</definedName>
    <definedName name="Production_Juillet">#REF!</definedName>
    <definedName name="Production_Juin">#REF!</definedName>
    <definedName name="Production_Mai">#REF!</definedName>
    <definedName name="Production_Mars">#REF!</definedName>
    <definedName name="Production_Novembre">#REF!</definedName>
    <definedName name="Production_Octobre">#REF!</definedName>
    <definedName name="Production_Septembre">#REF!</definedName>
    <definedName name="ProfitLossAll">#REF!</definedName>
    <definedName name="ProfitLossFY">#REF!</definedName>
    <definedName name="ProfitLossH1">#REF!</definedName>
    <definedName name="ProfitLossH2">#REF!</definedName>
    <definedName name="project">#REF!</definedName>
    <definedName name="PROMOTE">#REF!</definedName>
    <definedName name="ratchet">#REF!</definedName>
    <definedName name="rate">#REF!</definedName>
    <definedName name="rateinput">#REF!</definedName>
    <definedName name="Ratio">#REF!</definedName>
    <definedName name="RawData">#REF!</definedName>
    <definedName name="RawHeader">#REF!</definedName>
    <definedName name="RC_N1">'[6]REALISATIONS_N-1'!$Q$2:$AB$50</definedName>
    <definedName name="recap">#REF!</definedName>
    <definedName name="REPAY">#REF!</definedName>
    <definedName name="Report_Version_3">"A1"</definedName>
    <definedName name="Report_Version_4">"A1"</definedName>
    <definedName name="RETDT">#REF!</definedName>
    <definedName name="RETURN">#REF!</definedName>
    <definedName name="RETURNS">#REF!</definedName>
    <definedName name="RM">[6]REALISATIONS!$C$2:$N$50</definedName>
    <definedName name="RM_N1">'[6]REALISATIONS_N-1'!$C$2:$N$50</definedName>
    <definedName name="sales">#REF!</definedName>
    <definedName name="SalesGrowth">#REF!</definedName>
    <definedName name="scenario.1">#REF!</definedName>
    <definedName name="scenario.2">#REF!</definedName>
    <definedName name="scenario.3">#REF!</definedName>
    <definedName name="scenario.4">#REF!</definedName>
    <definedName name="score_type">#REF!</definedName>
    <definedName name="score_type_tabel">#REF!</definedName>
    <definedName name="sdfsdfsd">#REF!</definedName>
    <definedName name="seh">#REF!</definedName>
    <definedName name="ServerL3">#REF!</definedName>
    <definedName name="sga">#REF!</definedName>
    <definedName name="share">#REF!</definedName>
    <definedName name="so">#REF!</definedName>
    <definedName name="sponsor">#REF!</definedName>
    <definedName name="Startjaar">'[7]Input-format'!$I$40</definedName>
    <definedName name="step">#REF!</definedName>
    <definedName name="step1">#REF!</definedName>
    <definedName name="step2">#REF!</definedName>
    <definedName name="step3">#REF!</definedName>
    <definedName name="stub">#REF!</definedName>
    <definedName name="su">#REF!</definedName>
    <definedName name="SyntheseTBGeuros">#REF!</definedName>
    <definedName name="SyntheseTBGratios">#REF!</definedName>
    <definedName name="t">#REF!</definedName>
    <definedName name="TABL_COM">#REF!</definedName>
    <definedName name="TABL_EX">#REF!</definedName>
    <definedName name="TABL_JSD">#REF!</definedName>
    <definedName name="TABL_PRFD">#REF!</definedName>
    <definedName name="TABL_SSN">#REF!</definedName>
    <definedName name="TABLEAU_10">#REF!</definedName>
    <definedName name="TABLEAU_11">#REF!</definedName>
    <definedName name="TABLEAU_12">#REF!</definedName>
    <definedName name="TABLEAU_20">#REF!</definedName>
    <definedName name="TABLEAU_30">#REF!</definedName>
    <definedName name="TABLEAU_31">#REF!</definedName>
    <definedName name="TABLEAU_32">#REF!</definedName>
    <definedName name="TABLEAU_41">'[8]APPENDIX 2.1'!#REF!</definedName>
    <definedName name="TABLEAU_42">'[8]APPENDIX 2.1'!#REF!</definedName>
    <definedName name="TABLEAU_52">#REF!</definedName>
    <definedName name="Targ">#REF!</definedName>
    <definedName name="tariefoverheidsbijdrage">#REF!</definedName>
    <definedName name="Tariefpersoneel">#REF!</definedName>
    <definedName name="Tariefstijging_overheidsbijdrage">#REF!</definedName>
    <definedName name="TAX">#REF!</definedName>
    <definedName name="taxdep">#REF!</definedName>
    <definedName name="TaxRate">#REF!</definedName>
    <definedName name="tcase">#REF!</definedName>
    <definedName name="tdep">#REF!</definedName>
    <definedName name="Telephone">#REF!</definedName>
    <definedName name="term_cf">#REF!</definedName>
    <definedName name="term_eq">#REF!</definedName>
    <definedName name="tev">#REF!</definedName>
    <definedName name="TFT">#REF!</definedName>
    <definedName name="top">#REF!</definedName>
    <definedName name="tov_target">#REF!</definedName>
    <definedName name="tp">#REF!</definedName>
    <definedName name="TRA_Aout">#REF!</definedName>
    <definedName name="TRA_Août">#REF!</definedName>
    <definedName name="TRA_Avril">#REF!</definedName>
    <definedName name="TRA_Décembre">#REF!</definedName>
    <definedName name="TRA_Février">#REF!</definedName>
    <definedName name="TRA_Janvier">#REF!</definedName>
    <definedName name="TRA_Juillet">#REF!</definedName>
    <definedName name="TRA_Juin">#REF!</definedName>
    <definedName name="TRA_Mai">#REF!</definedName>
    <definedName name="TRA_MArs">#REF!</definedName>
    <definedName name="TRA_Novembre">#REF!</definedName>
    <definedName name="TRA_Octobre">#REF!</definedName>
    <definedName name="TRA_Septembre">#REF!</definedName>
    <definedName name="TRA_Total">#REF!</definedName>
    <definedName name="trig1">#REF!</definedName>
    <definedName name="trig2">#REF!</definedName>
    <definedName name="trig3">#REF!</definedName>
    <definedName name="trig4">#REF!</definedName>
    <definedName name="trig5">#REF!</definedName>
    <definedName name="ttcase">#REF!</definedName>
    <definedName name="Units">#REF!</definedName>
    <definedName name="USA_scenario">#REF!</definedName>
    <definedName name="verhouding">#REF!</definedName>
    <definedName name="Version">#REF!</definedName>
    <definedName name="wacc">#REF!</definedName>
    <definedName name="wc">#REF!</definedName>
    <definedName name="WC_reduction">#REF!</definedName>
    <definedName name="wcint">#REF!</definedName>
    <definedName name="Web">#REF!</definedName>
    <definedName name="wrn.Aging._.and._.Trend._.Analysis." hidden="1">{#N/A,#N/A,FALSE,"Aging Summary";#N/A,#N/A,FALSE,"Ratio Analysis";#N/A,#N/A,FALSE,"Test 120 Day Accts";#N/A,#N/A,FALSE,"Tickmarks"}</definedName>
    <definedName name="x">#REF!</definedName>
    <definedName name="year">#REF!</definedName>
    <definedName name="YearStart1">#REF!</definedName>
    <definedName name="YearStart2">#REF!</definedName>
    <definedName name="YearStart3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H7" i="3" l="1"/>
  <c r="BG7" i="3"/>
  <c r="BF7" i="3"/>
  <c r="BE7" i="3"/>
  <c r="BD7" i="3"/>
  <c r="BC7" i="3"/>
  <c r="BB7" i="3"/>
  <c r="BA7" i="3"/>
  <c r="AZ7" i="3"/>
  <c r="AY7" i="3"/>
  <c r="AX7" i="3"/>
  <c r="AW7" i="3"/>
  <c r="AV7" i="3"/>
  <c r="AU7" i="3"/>
  <c r="AT7" i="3"/>
  <c r="AS7" i="3"/>
  <c r="AR7" i="3"/>
  <c r="AQ7" i="3"/>
  <c r="AP7" i="3"/>
  <c r="AO7" i="3"/>
  <c r="BH39" i="3"/>
  <c r="BG39" i="3"/>
  <c r="BF39" i="3"/>
  <c r="BE39" i="3"/>
  <c r="BD39" i="3"/>
  <c r="BC39" i="3"/>
  <c r="BB39" i="3"/>
  <c r="BA39" i="3"/>
  <c r="AZ39" i="3"/>
  <c r="AY39" i="3"/>
  <c r="AX39" i="3"/>
  <c r="AW39" i="3"/>
  <c r="AV39" i="3"/>
  <c r="AU39" i="3"/>
  <c r="AT39" i="3"/>
  <c r="AS39" i="3"/>
  <c r="AR39" i="3"/>
  <c r="AQ39" i="3"/>
  <c r="AP39" i="3"/>
  <c r="AO39" i="3"/>
  <c r="BH71" i="3"/>
  <c r="BG71" i="3"/>
  <c r="BF71" i="3"/>
  <c r="BE71" i="3"/>
  <c r="BD71" i="3"/>
  <c r="BC71" i="3"/>
  <c r="BB71" i="3"/>
  <c r="BA71" i="3"/>
  <c r="AZ71" i="3"/>
  <c r="AY71" i="3"/>
  <c r="AX71" i="3"/>
  <c r="AW71" i="3"/>
  <c r="AV71" i="3"/>
  <c r="AU71" i="3"/>
  <c r="AT71" i="3"/>
  <c r="AS71" i="3"/>
  <c r="AR71" i="3"/>
  <c r="AQ71" i="3"/>
  <c r="AP71" i="3"/>
  <c r="AO71" i="3"/>
  <c r="BH103" i="3"/>
  <c r="BG103" i="3"/>
  <c r="BF103" i="3"/>
  <c r="BE103" i="3"/>
  <c r="BD103" i="3"/>
  <c r="BC103" i="3"/>
  <c r="BB103" i="3"/>
  <c r="BA103" i="3"/>
  <c r="AZ103" i="3"/>
  <c r="AY103" i="3"/>
  <c r="AX103" i="3"/>
  <c r="AW103" i="3"/>
  <c r="AV103" i="3"/>
  <c r="AU103" i="3"/>
  <c r="AT103" i="3"/>
  <c r="AS103" i="3"/>
  <c r="AR103" i="3"/>
  <c r="AQ103" i="3"/>
  <c r="AP103" i="3"/>
  <c r="AO103" i="3"/>
  <c r="BH135" i="3"/>
  <c r="BG135" i="3"/>
  <c r="BF135" i="3"/>
  <c r="BE135" i="3"/>
  <c r="BD135" i="3"/>
  <c r="BC135" i="3"/>
  <c r="BB135" i="3"/>
  <c r="BA135" i="3"/>
  <c r="AZ135" i="3"/>
  <c r="AY135" i="3"/>
  <c r="AX135" i="3"/>
  <c r="AW135" i="3"/>
  <c r="AV135" i="3"/>
  <c r="AU135" i="3"/>
  <c r="AT135" i="3"/>
  <c r="AS135" i="3"/>
  <c r="AR135" i="3"/>
  <c r="AQ135" i="3"/>
  <c r="AP135" i="3"/>
  <c r="AO135" i="3"/>
  <c r="BH167" i="3" l="1"/>
  <c r="BG167" i="3"/>
  <c r="BF167" i="3"/>
  <c r="BE167" i="3"/>
  <c r="BD167" i="3"/>
  <c r="BC167" i="3"/>
  <c r="BB167" i="3"/>
  <c r="BA167" i="3"/>
  <c r="AZ167" i="3"/>
  <c r="AY167" i="3"/>
  <c r="AX167" i="3"/>
  <c r="AW167" i="3"/>
  <c r="AV167" i="3"/>
  <c r="AU167" i="3"/>
  <c r="AT167" i="3"/>
  <c r="AS167" i="3"/>
  <c r="AR167" i="3"/>
  <c r="AQ167" i="3"/>
  <c r="AP167" i="3"/>
  <c r="AO167" i="3"/>
  <c r="BH189" i="3" l="1" a="1"/>
  <c r="BH189" i="3" s="1"/>
  <c r="BG189" i="3" a="1"/>
  <c r="BG189" i="3" s="1"/>
  <c r="BF189" i="3" a="1"/>
  <c r="BF189" i="3" s="1"/>
  <c r="BE189" i="3" a="1"/>
  <c r="BE189" i="3" s="1"/>
  <c r="BD189" i="3" a="1"/>
  <c r="BD189" i="3" s="1"/>
  <c r="BC189" i="3" a="1"/>
  <c r="BC189" i="3" s="1"/>
  <c r="BB189" i="3" a="1"/>
  <c r="BB189" i="3" s="1"/>
  <c r="BA189" i="3" a="1"/>
  <c r="BA189" i="3" s="1"/>
  <c r="AZ189" i="3" a="1"/>
  <c r="AZ189" i="3" s="1"/>
  <c r="AY189" i="3" a="1"/>
  <c r="AY189" i="3" s="1"/>
  <c r="AX189" i="3" a="1"/>
  <c r="AX189" i="3" s="1"/>
  <c r="AW189" i="3" a="1"/>
  <c r="AW189" i="3" s="1"/>
  <c r="AV189" i="3" a="1"/>
  <c r="AV189" i="3" s="1"/>
  <c r="AU189" i="3" a="1"/>
  <c r="AU189" i="3" s="1"/>
  <c r="AT189" i="3" a="1"/>
  <c r="AT189" i="3" s="1"/>
  <c r="AS189" i="3" a="1"/>
  <c r="AS189" i="3" s="1"/>
  <c r="AR189" i="3" a="1"/>
  <c r="AR189" i="3" s="1"/>
  <c r="AQ189" i="3" a="1"/>
  <c r="AQ189" i="3" s="1"/>
  <c r="AP189" i="3" a="1"/>
  <c r="AP189" i="3" s="1"/>
  <c r="AO189" i="3" a="1"/>
  <c r="AO189" i="3" s="1"/>
  <c r="AN189" i="3" a="1"/>
  <c r="AN189" i="3" s="1"/>
  <c r="AM189" i="3" a="1"/>
  <c r="AM189" i="3" s="1"/>
  <c r="AL189" i="3" a="1"/>
  <c r="AL189" i="3" s="1"/>
  <c r="AK189" i="3" a="1"/>
  <c r="AK189" i="3" s="1"/>
  <c r="AJ189" i="3" a="1"/>
  <c r="AJ189" i="3" s="1"/>
  <c r="AI189" i="3" a="1"/>
  <c r="AI189" i="3" s="1"/>
  <c r="AH189" i="3" a="1"/>
  <c r="AH189" i="3" s="1"/>
  <c r="AG189" i="3" a="1"/>
  <c r="AG189" i="3" s="1"/>
  <c r="AF189" i="3" a="1"/>
  <c r="AF189" i="3" s="1"/>
  <c r="AE189" i="3" a="1"/>
  <c r="AE189" i="3" s="1"/>
  <c r="AD189" i="3" a="1"/>
  <c r="AD189" i="3" s="1"/>
  <c r="AC189" i="3" a="1"/>
  <c r="AC189" i="3" s="1"/>
  <c r="AB189" i="3" a="1"/>
  <c r="AB189" i="3" s="1"/>
  <c r="AA189" i="3" a="1"/>
  <c r="AA189" i="3" s="1"/>
  <c r="Z189" i="3" a="1"/>
  <c r="Z189" i="3" s="1"/>
  <c r="Y189" i="3" a="1"/>
  <c r="Y189" i="3" s="1"/>
  <c r="X189" i="3" a="1"/>
  <c r="X189" i="3" s="1"/>
  <c r="W189" i="3" a="1"/>
  <c r="W189" i="3" s="1"/>
  <c r="V189" i="3" a="1"/>
  <c r="V189" i="3" s="1"/>
  <c r="U189" i="3" a="1"/>
  <c r="U189" i="3" s="1"/>
  <c r="T189" i="3" a="1"/>
  <c r="T189" i="3" s="1"/>
  <c r="S189" i="3" a="1"/>
  <c r="S189" i="3" s="1"/>
  <c r="R189" i="3" a="1"/>
  <c r="R189" i="3" s="1"/>
  <c r="Q189" i="3" a="1"/>
  <c r="Q189" i="3" s="1"/>
  <c r="P189" i="3" a="1"/>
  <c r="P189" i="3" s="1"/>
  <c r="O189" i="3" a="1"/>
  <c r="O189" i="3" s="1"/>
  <c r="N189" i="3" a="1"/>
  <c r="N189" i="3" s="1"/>
  <c r="M189" i="3" a="1"/>
  <c r="M189" i="3" s="1"/>
  <c r="L189" i="3" a="1"/>
  <c r="L189" i="3" s="1"/>
  <c r="K189" i="3" a="1"/>
  <c r="K189" i="3" s="1"/>
  <c r="J189" i="3" a="1"/>
  <c r="J189" i="3" s="1"/>
  <c r="I189" i="3" a="1"/>
  <c r="I189" i="3" s="1"/>
  <c r="H189" i="3" a="1"/>
  <c r="H189" i="3" s="1"/>
  <c r="G189" i="3" a="1"/>
  <c r="G189" i="3" s="1"/>
  <c r="F189" i="3" a="1"/>
  <c r="F189" i="3" s="1"/>
  <c r="E189" i="3" a="1"/>
  <c r="E189" i="3" s="1"/>
  <c r="BH188" i="3" a="1"/>
  <c r="BH188" i="3" s="1"/>
  <c r="BG188" i="3" a="1"/>
  <c r="BG188" i="3" s="1"/>
  <c r="BF188" i="3" a="1"/>
  <c r="BF188" i="3" s="1"/>
  <c r="BE188" i="3" a="1"/>
  <c r="BE188" i="3" s="1"/>
  <c r="BD188" i="3" a="1"/>
  <c r="BD188" i="3" s="1"/>
  <c r="BC188" i="3" a="1"/>
  <c r="BC188" i="3" s="1"/>
  <c r="BB188" i="3" a="1"/>
  <c r="BB188" i="3" s="1"/>
  <c r="BA188" i="3" a="1"/>
  <c r="BA188" i="3" s="1"/>
  <c r="AZ188" i="3" a="1"/>
  <c r="AZ188" i="3" s="1"/>
  <c r="AY188" i="3" a="1"/>
  <c r="AY188" i="3" s="1"/>
  <c r="AX188" i="3" a="1"/>
  <c r="AX188" i="3" s="1"/>
  <c r="AW188" i="3" a="1"/>
  <c r="AW188" i="3" s="1"/>
  <c r="AV188" i="3" a="1"/>
  <c r="AV188" i="3" s="1"/>
  <c r="AU188" i="3" a="1"/>
  <c r="AU188" i="3" s="1"/>
  <c r="AT188" i="3" a="1"/>
  <c r="AT188" i="3" s="1"/>
  <c r="AS188" i="3" a="1"/>
  <c r="AS188" i="3" s="1"/>
  <c r="AR188" i="3" a="1"/>
  <c r="AR188" i="3" s="1"/>
  <c r="AQ188" i="3" a="1"/>
  <c r="AQ188" i="3" s="1"/>
  <c r="AP188" i="3" a="1"/>
  <c r="AP188" i="3" s="1"/>
  <c r="AO188" i="3" a="1"/>
  <c r="AO188" i="3" s="1"/>
  <c r="AN188" i="3" a="1"/>
  <c r="AN188" i="3" s="1"/>
  <c r="AM188" i="3" a="1"/>
  <c r="AM188" i="3" s="1"/>
  <c r="AL188" i="3" a="1"/>
  <c r="AL188" i="3" s="1"/>
  <c r="AK188" i="3" a="1"/>
  <c r="AK188" i="3" s="1"/>
  <c r="AJ188" i="3" a="1"/>
  <c r="AJ188" i="3" s="1"/>
  <c r="AI188" i="3" a="1"/>
  <c r="AI188" i="3" s="1"/>
  <c r="AH188" i="3" a="1"/>
  <c r="AH188" i="3" s="1"/>
  <c r="AG188" i="3" a="1"/>
  <c r="AG188" i="3" s="1"/>
  <c r="AF188" i="3" a="1"/>
  <c r="AF188" i="3" s="1"/>
  <c r="AE188" i="3" a="1"/>
  <c r="AE188" i="3" s="1"/>
  <c r="AD188" i="3" a="1"/>
  <c r="AD188" i="3" s="1"/>
  <c r="AC188" i="3" a="1"/>
  <c r="AC188" i="3" s="1"/>
  <c r="AB188" i="3" a="1"/>
  <c r="AB188" i="3" s="1"/>
  <c r="AA188" i="3" a="1"/>
  <c r="AA188" i="3" s="1"/>
  <c r="Z188" i="3" a="1"/>
  <c r="Z188" i="3" s="1"/>
  <c r="Y188" i="3" a="1"/>
  <c r="Y188" i="3" s="1"/>
  <c r="X188" i="3" a="1"/>
  <c r="X188" i="3" s="1"/>
  <c r="W188" i="3" a="1"/>
  <c r="W188" i="3" s="1"/>
  <c r="V188" i="3" a="1"/>
  <c r="V188" i="3" s="1"/>
  <c r="U188" i="3" a="1"/>
  <c r="U188" i="3" s="1"/>
  <c r="T188" i="3" a="1"/>
  <c r="T188" i="3" s="1"/>
  <c r="S188" i="3" a="1"/>
  <c r="S188" i="3" s="1"/>
  <c r="R188" i="3" a="1"/>
  <c r="R188" i="3" s="1"/>
  <c r="Q188" i="3" a="1"/>
  <c r="Q188" i="3" s="1"/>
  <c r="P188" i="3" a="1"/>
  <c r="P188" i="3" s="1"/>
  <c r="O188" i="3" a="1"/>
  <c r="O188" i="3" s="1"/>
  <c r="N188" i="3" a="1"/>
  <c r="N188" i="3" s="1"/>
  <c r="M188" i="3" a="1"/>
  <c r="M188" i="3" s="1"/>
  <c r="L188" i="3" a="1"/>
  <c r="L188" i="3" s="1"/>
  <c r="K188" i="3" a="1"/>
  <c r="K188" i="3" s="1"/>
  <c r="J188" i="3" a="1"/>
  <c r="J188" i="3" s="1"/>
  <c r="I188" i="3" a="1"/>
  <c r="I188" i="3" s="1"/>
  <c r="H188" i="3" a="1"/>
  <c r="H188" i="3" s="1"/>
  <c r="G188" i="3" a="1"/>
  <c r="G188" i="3" s="1"/>
  <c r="F188" i="3" a="1"/>
  <c r="F188" i="3" s="1"/>
  <c r="E188" i="3" a="1"/>
  <c r="E188" i="3" s="1"/>
  <c r="BH187" i="3" a="1"/>
  <c r="BH187" i="3" s="1"/>
  <c r="BG187" i="3" a="1"/>
  <c r="BG187" i="3" s="1"/>
  <c r="BF187" i="3" a="1"/>
  <c r="BF187" i="3" s="1"/>
  <c r="BE187" i="3" a="1"/>
  <c r="BE187" i="3" s="1"/>
  <c r="BD187" i="3" a="1"/>
  <c r="BD187" i="3" s="1"/>
  <c r="BC187" i="3" a="1"/>
  <c r="BC187" i="3" s="1"/>
  <c r="BB187" i="3" a="1"/>
  <c r="BB187" i="3" s="1"/>
  <c r="BA187" i="3" a="1"/>
  <c r="BA187" i="3" s="1"/>
  <c r="AZ187" i="3" a="1"/>
  <c r="AZ187" i="3" s="1"/>
  <c r="AY187" i="3" a="1"/>
  <c r="AY187" i="3" s="1"/>
  <c r="AX187" i="3" a="1"/>
  <c r="AX187" i="3" s="1"/>
  <c r="AW187" i="3" a="1"/>
  <c r="AW187" i="3" s="1"/>
  <c r="AV187" i="3" a="1"/>
  <c r="AV187" i="3" s="1"/>
  <c r="AU187" i="3" a="1"/>
  <c r="AU187" i="3" s="1"/>
  <c r="AT187" i="3" a="1"/>
  <c r="AT187" i="3" s="1"/>
  <c r="AS187" i="3" a="1"/>
  <c r="AS187" i="3" s="1"/>
  <c r="AR187" i="3" a="1"/>
  <c r="AR187" i="3" s="1"/>
  <c r="AQ187" i="3" a="1"/>
  <c r="AQ187" i="3" s="1"/>
  <c r="AP187" i="3" a="1"/>
  <c r="AP187" i="3" s="1"/>
  <c r="AO187" i="3" a="1"/>
  <c r="AO187" i="3" s="1"/>
  <c r="AN187" i="3" a="1"/>
  <c r="AN187" i="3" s="1"/>
  <c r="AM187" i="3" a="1"/>
  <c r="AM187" i="3" s="1"/>
  <c r="AL187" i="3" a="1"/>
  <c r="AL187" i="3" s="1"/>
  <c r="AK187" i="3" a="1"/>
  <c r="AK187" i="3" s="1"/>
  <c r="AJ187" i="3" a="1"/>
  <c r="AJ187" i="3" s="1"/>
  <c r="AI187" i="3" a="1"/>
  <c r="AI187" i="3" s="1"/>
  <c r="AH187" i="3" a="1"/>
  <c r="AH187" i="3" s="1"/>
  <c r="AG187" i="3" a="1"/>
  <c r="AG187" i="3" s="1"/>
  <c r="AF187" i="3" a="1"/>
  <c r="AF187" i="3" s="1"/>
  <c r="AE187" i="3" a="1"/>
  <c r="AE187" i="3" s="1"/>
  <c r="AD187" i="3" a="1"/>
  <c r="AD187" i="3" s="1"/>
  <c r="AC187" i="3" a="1"/>
  <c r="AC187" i="3" s="1"/>
  <c r="AB187" i="3" a="1"/>
  <c r="AB187" i="3" s="1"/>
  <c r="AA187" i="3" a="1"/>
  <c r="AA187" i="3" s="1"/>
  <c r="Z187" i="3" a="1"/>
  <c r="Z187" i="3" s="1"/>
  <c r="Y187" i="3" a="1"/>
  <c r="Y187" i="3" s="1"/>
  <c r="X187" i="3" a="1"/>
  <c r="X187" i="3" s="1"/>
  <c r="W187" i="3" a="1"/>
  <c r="W187" i="3" s="1"/>
  <c r="V187" i="3" a="1"/>
  <c r="V187" i="3" s="1"/>
  <c r="U187" i="3" a="1"/>
  <c r="U187" i="3" s="1"/>
  <c r="T187" i="3" a="1"/>
  <c r="T187" i="3" s="1"/>
  <c r="S187" i="3" a="1"/>
  <c r="S187" i="3" s="1"/>
  <c r="R187" i="3" a="1"/>
  <c r="R187" i="3" s="1"/>
  <c r="Q187" i="3" a="1"/>
  <c r="Q187" i="3" s="1"/>
  <c r="P187" i="3" a="1"/>
  <c r="P187" i="3" s="1"/>
  <c r="O187" i="3" a="1"/>
  <c r="O187" i="3" s="1"/>
  <c r="N187" i="3" a="1"/>
  <c r="N187" i="3" s="1"/>
  <c r="M187" i="3" a="1"/>
  <c r="M187" i="3" s="1"/>
  <c r="L187" i="3" a="1"/>
  <c r="L187" i="3" s="1"/>
  <c r="K187" i="3" a="1"/>
  <c r="K187" i="3" s="1"/>
  <c r="J187" i="3" a="1"/>
  <c r="J187" i="3" s="1"/>
  <c r="I187" i="3" a="1"/>
  <c r="I187" i="3" s="1"/>
  <c r="H187" i="3" a="1"/>
  <c r="H187" i="3" s="1"/>
  <c r="G187" i="3" a="1"/>
  <c r="G187" i="3" s="1"/>
  <c r="F187" i="3" a="1"/>
  <c r="F187" i="3" s="1"/>
  <c r="E187" i="3" a="1"/>
  <c r="E187" i="3" s="1"/>
  <c r="BH157" i="3" a="1"/>
  <c r="BH157" i="3" s="1"/>
  <c r="BG157" i="3" a="1"/>
  <c r="BG157" i="3" s="1"/>
  <c r="BF157" i="3" a="1"/>
  <c r="BF157" i="3" s="1"/>
  <c r="BE157" i="3" a="1"/>
  <c r="BE157" i="3" s="1"/>
  <c r="BD157" i="3" a="1"/>
  <c r="BD157" i="3" s="1"/>
  <c r="BC157" i="3" a="1"/>
  <c r="BC157" i="3" s="1"/>
  <c r="BB157" i="3" a="1"/>
  <c r="BB157" i="3" s="1"/>
  <c r="BA157" i="3" a="1"/>
  <c r="BA157" i="3" s="1"/>
  <c r="AZ157" i="3" a="1"/>
  <c r="AZ157" i="3" s="1"/>
  <c r="AY157" i="3" a="1"/>
  <c r="AY157" i="3" s="1"/>
  <c r="AX157" i="3" a="1"/>
  <c r="AX157" i="3" s="1"/>
  <c r="AW157" i="3" a="1"/>
  <c r="AW157" i="3" s="1"/>
  <c r="AV157" i="3" a="1"/>
  <c r="AV157" i="3" s="1"/>
  <c r="AU157" i="3" a="1"/>
  <c r="AU157" i="3" s="1"/>
  <c r="AT157" i="3" a="1"/>
  <c r="AT157" i="3" s="1"/>
  <c r="AS157" i="3" a="1"/>
  <c r="AS157" i="3" s="1"/>
  <c r="AR157" i="3" a="1"/>
  <c r="AR157" i="3" s="1"/>
  <c r="AQ157" i="3" a="1"/>
  <c r="AQ157" i="3" s="1"/>
  <c r="AP157" i="3" a="1"/>
  <c r="AP157" i="3" s="1"/>
  <c r="AO157" i="3" a="1"/>
  <c r="AO157" i="3" s="1"/>
  <c r="AN157" i="3" a="1"/>
  <c r="AN157" i="3" s="1"/>
  <c r="AM157" i="3" a="1"/>
  <c r="AM157" i="3" s="1"/>
  <c r="AL157" i="3" a="1"/>
  <c r="AL157" i="3" s="1"/>
  <c r="AK157" i="3" a="1"/>
  <c r="AK157" i="3" s="1"/>
  <c r="AJ157" i="3" a="1"/>
  <c r="AJ157" i="3" s="1"/>
  <c r="AI157" i="3" a="1"/>
  <c r="AI157" i="3" s="1"/>
  <c r="AH157" i="3" a="1"/>
  <c r="AH157" i="3" s="1"/>
  <c r="AG157" i="3" a="1"/>
  <c r="AG157" i="3" s="1"/>
  <c r="AF157" i="3" a="1"/>
  <c r="AF157" i="3" s="1"/>
  <c r="AE157" i="3" a="1"/>
  <c r="AE157" i="3" s="1"/>
  <c r="AD157" i="3" a="1"/>
  <c r="AD157" i="3" s="1"/>
  <c r="AC157" i="3" a="1"/>
  <c r="AC157" i="3" s="1"/>
  <c r="AB157" i="3" a="1"/>
  <c r="AB157" i="3" s="1"/>
  <c r="AA157" i="3" a="1"/>
  <c r="AA157" i="3" s="1"/>
  <c r="Z157" i="3" a="1"/>
  <c r="Z157" i="3" s="1"/>
  <c r="Y157" i="3" a="1"/>
  <c r="Y157" i="3" s="1"/>
  <c r="X157" i="3" a="1"/>
  <c r="X157" i="3" s="1"/>
  <c r="W157" i="3" a="1"/>
  <c r="W157" i="3" s="1"/>
  <c r="V157" i="3" a="1"/>
  <c r="V157" i="3" s="1"/>
  <c r="U157" i="3" a="1"/>
  <c r="U157" i="3" s="1"/>
  <c r="T157" i="3" a="1"/>
  <c r="T157" i="3" s="1"/>
  <c r="S157" i="3" a="1"/>
  <c r="S157" i="3" s="1"/>
  <c r="R157" i="3" a="1"/>
  <c r="R157" i="3" s="1"/>
  <c r="Q157" i="3" a="1"/>
  <c r="Q157" i="3" s="1"/>
  <c r="P157" i="3" a="1"/>
  <c r="P157" i="3" s="1"/>
  <c r="O157" i="3" a="1"/>
  <c r="O157" i="3" s="1"/>
  <c r="N157" i="3" a="1"/>
  <c r="N157" i="3" s="1"/>
  <c r="M157" i="3" a="1"/>
  <c r="M157" i="3" s="1"/>
  <c r="L157" i="3" a="1"/>
  <c r="L157" i="3" s="1"/>
  <c r="K157" i="3" a="1"/>
  <c r="K157" i="3" s="1"/>
  <c r="J157" i="3" a="1"/>
  <c r="J157" i="3" s="1"/>
  <c r="I157" i="3" a="1"/>
  <c r="I157" i="3" s="1"/>
  <c r="H157" i="3" a="1"/>
  <c r="H157" i="3" s="1"/>
  <c r="G157" i="3" a="1"/>
  <c r="G157" i="3" s="1"/>
  <c r="F157" i="3" a="1"/>
  <c r="F157" i="3" s="1"/>
  <c r="E157" i="3" a="1"/>
  <c r="E157" i="3" s="1"/>
  <c r="BH156" i="3" a="1"/>
  <c r="BH156" i="3" s="1"/>
  <c r="BG156" i="3" a="1"/>
  <c r="BG156" i="3" s="1"/>
  <c r="BF156" i="3" a="1"/>
  <c r="BF156" i="3" s="1"/>
  <c r="BE156" i="3" a="1"/>
  <c r="BE156" i="3" s="1"/>
  <c r="BD156" i="3" a="1"/>
  <c r="BD156" i="3" s="1"/>
  <c r="BC156" i="3" a="1"/>
  <c r="BC156" i="3" s="1"/>
  <c r="BB156" i="3" a="1"/>
  <c r="BB156" i="3" s="1"/>
  <c r="BA156" i="3" a="1"/>
  <c r="BA156" i="3" s="1"/>
  <c r="AZ156" i="3" a="1"/>
  <c r="AZ156" i="3" s="1"/>
  <c r="AY156" i="3" a="1"/>
  <c r="AY156" i="3" s="1"/>
  <c r="AX156" i="3" a="1"/>
  <c r="AX156" i="3" s="1"/>
  <c r="AW156" i="3" a="1"/>
  <c r="AW156" i="3" s="1"/>
  <c r="AV156" i="3" a="1"/>
  <c r="AV156" i="3" s="1"/>
  <c r="AU156" i="3" a="1"/>
  <c r="AU156" i="3" s="1"/>
  <c r="AT156" i="3" a="1"/>
  <c r="AT156" i="3" s="1"/>
  <c r="AS156" i="3" a="1"/>
  <c r="AS156" i="3" s="1"/>
  <c r="AR156" i="3" a="1"/>
  <c r="AR156" i="3" s="1"/>
  <c r="AQ156" i="3" a="1"/>
  <c r="AQ156" i="3" s="1"/>
  <c r="AP156" i="3" a="1"/>
  <c r="AP156" i="3" s="1"/>
  <c r="AO156" i="3" a="1"/>
  <c r="AO156" i="3" s="1"/>
  <c r="AN156" i="3" a="1"/>
  <c r="AN156" i="3" s="1"/>
  <c r="AM156" i="3" a="1"/>
  <c r="AM156" i="3" s="1"/>
  <c r="AL156" i="3" a="1"/>
  <c r="AL156" i="3" s="1"/>
  <c r="AK156" i="3" a="1"/>
  <c r="AK156" i="3" s="1"/>
  <c r="AJ156" i="3" a="1"/>
  <c r="AJ156" i="3" s="1"/>
  <c r="AI156" i="3" a="1"/>
  <c r="AI156" i="3" s="1"/>
  <c r="AH156" i="3" a="1"/>
  <c r="AH156" i="3" s="1"/>
  <c r="AG156" i="3" a="1"/>
  <c r="AG156" i="3" s="1"/>
  <c r="AF156" i="3" a="1"/>
  <c r="AF156" i="3" s="1"/>
  <c r="AE156" i="3" a="1"/>
  <c r="AE156" i="3" s="1"/>
  <c r="AD156" i="3" a="1"/>
  <c r="AD156" i="3" s="1"/>
  <c r="AC156" i="3" a="1"/>
  <c r="AC156" i="3" s="1"/>
  <c r="AB156" i="3" a="1"/>
  <c r="AB156" i="3" s="1"/>
  <c r="AA156" i="3" a="1"/>
  <c r="AA156" i="3" s="1"/>
  <c r="Z156" i="3" a="1"/>
  <c r="Z156" i="3" s="1"/>
  <c r="Y156" i="3" a="1"/>
  <c r="Y156" i="3" s="1"/>
  <c r="X156" i="3" a="1"/>
  <c r="X156" i="3" s="1"/>
  <c r="W156" i="3" a="1"/>
  <c r="W156" i="3" s="1"/>
  <c r="V156" i="3" a="1"/>
  <c r="V156" i="3" s="1"/>
  <c r="U156" i="3" a="1"/>
  <c r="U156" i="3" s="1"/>
  <c r="T156" i="3" a="1"/>
  <c r="T156" i="3" s="1"/>
  <c r="S156" i="3" a="1"/>
  <c r="S156" i="3" s="1"/>
  <c r="R156" i="3" a="1"/>
  <c r="R156" i="3" s="1"/>
  <c r="Q156" i="3" a="1"/>
  <c r="Q156" i="3" s="1"/>
  <c r="P156" i="3" a="1"/>
  <c r="P156" i="3" s="1"/>
  <c r="O156" i="3" a="1"/>
  <c r="O156" i="3" s="1"/>
  <c r="N156" i="3" a="1"/>
  <c r="N156" i="3" s="1"/>
  <c r="M156" i="3" a="1"/>
  <c r="M156" i="3" s="1"/>
  <c r="L156" i="3" a="1"/>
  <c r="L156" i="3" s="1"/>
  <c r="K156" i="3" a="1"/>
  <c r="K156" i="3" s="1"/>
  <c r="J156" i="3" a="1"/>
  <c r="J156" i="3" s="1"/>
  <c r="I156" i="3" a="1"/>
  <c r="I156" i="3" s="1"/>
  <c r="H156" i="3" a="1"/>
  <c r="H156" i="3" s="1"/>
  <c r="G156" i="3" a="1"/>
  <c r="G156" i="3" s="1"/>
  <c r="F156" i="3" a="1"/>
  <c r="F156" i="3" s="1"/>
  <c r="E156" i="3" a="1"/>
  <c r="E156" i="3" s="1"/>
  <c r="BH155" i="3" a="1"/>
  <c r="BH155" i="3" s="1"/>
  <c r="BG155" i="3" a="1"/>
  <c r="BG155" i="3" s="1"/>
  <c r="BF155" i="3" a="1"/>
  <c r="BF155" i="3" s="1"/>
  <c r="BE155" i="3" a="1"/>
  <c r="BE155" i="3" s="1"/>
  <c r="BD155" i="3" a="1"/>
  <c r="BD155" i="3" s="1"/>
  <c r="BC155" i="3" a="1"/>
  <c r="BC155" i="3" s="1"/>
  <c r="BB155" i="3" a="1"/>
  <c r="BB155" i="3" s="1"/>
  <c r="BA155" i="3" a="1"/>
  <c r="BA155" i="3" s="1"/>
  <c r="AZ155" i="3" a="1"/>
  <c r="AZ155" i="3" s="1"/>
  <c r="AY155" i="3" a="1"/>
  <c r="AY155" i="3" s="1"/>
  <c r="AX155" i="3" a="1"/>
  <c r="AX155" i="3" s="1"/>
  <c r="AW155" i="3" a="1"/>
  <c r="AW155" i="3" s="1"/>
  <c r="AV155" i="3" a="1"/>
  <c r="AV155" i="3" s="1"/>
  <c r="AU155" i="3" a="1"/>
  <c r="AU155" i="3" s="1"/>
  <c r="AT155" i="3" a="1"/>
  <c r="AT155" i="3" s="1"/>
  <c r="AS155" i="3" a="1"/>
  <c r="AS155" i="3" s="1"/>
  <c r="AR155" i="3" a="1"/>
  <c r="AR155" i="3" s="1"/>
  <c r="AQ155" i="3" a="1"/>
  <c r="AQ155" i="3" s="1"/>
  <c r="AP155" i="3" a="1"/>
  <c r="AP155" i="3" s="1"/>
  <c r="AO155" i="3" a="1"/>
  <c r="AO155" i="3" s="1"/>
  <c r="AN155" i="3" a="1"/>
  <c r="AN155" i="3" s="1"/>
  <c r="AM155" i="3" a="1"/>
  <c r="AM155" i="3" s="1"/>
  <c r="AL155" i="3" a="1"/>
  <c r="AL155" i="3" s="1"/>
  <c r="AK155" i="3" a="1"/>
  <c r="AK155" i="3" s="1"/>
  <c r="AJ155" i="3" a="1"/>
  <c r="AJ155" i="3" s="1"/>
  <c r="AI155" i="3" a="1"/>
  <c r="AI155" i="3" s="1"/>
  <c r="AH155" i="3" a="1"/>
  <c r="AH155" i="3" s="1"/>
  <c r="AG155" i="3" a="1"/>
  <c r="AG155" i="3" s="1"/>
  <c r="AF155" i="3" a="1"/>
  <c r="AF155" i="3" s="1"/>
  <c r="AE155" i="3" a="1"/>
  <c r="AE155" i="3" s="1"/>
  <c r="AD155" i="3" a="1"/>
  <c r="AD155" i="3" s="1"/>
  <c r="AC155" i="3" a="1"/>
  <c r="AC155" i="3" s="1"/>
  <c r="AB155" i="3" a="1"/>
  <c r="AB155" i="3" s="1"/>
  <c r="AA155" i="3" a="1"/>
  <c r="AA155" i="3" s="1"/>
  <c r="Z155" i="3" a="1"/>
  <c r="Z155" i="3" s="1"/>
  <c r="Y155" i="3" a="1"/>
  <c r="Y155" i="3" s="1"/>
  <c r="X155" i="3" a="1"/>
  <c r="X155" i="3" s="1"/>
  <c r="W155" i="3" a="1"/>
  <c r="W155" i="3" s="1"/>
  <c r="V155" i="3" a="1"/>
  <c r="V155" i="3" s="1"/>
  <c r="U155" i="3" a="1"/>
  <c r="U155" i="3" s="1"/>
  <c r="T155" i="3" a="1"/>
  <c r="T155" i="3" s="1"/>
  <c r="S155" i="3" a="1"/>
  <c r="S155" i="3" s="1"/>
  <c r="R155" i="3" a="1"/>
  <c r="R155" i="3" s="1"/>
  <c r="Q155" i="3" a="1"/>
  <c r="Q155" i="3" s="1"/>
  <c r="P155" i="3" a="1"/>
  <c r="P155" i="3" s="1"/>
  <c r="O155" i="3" a="1"/>
  <c r="O155" i="3" s="1"/>
  <c r="N155" i="3" a="1"/>
  <c r="N155" i="3" s="1"/>
  <c r="M155" i="3" a="1"/>
  <c r="M155" i="3" s="1"/>
  <c r="L155" i="3" a="1"/>
  <c r="L155" i="3" s="1"/>
  <c r="K155" i="3" a="1"/>
  <c r="K155" i="3" s="1"/>
  <c r="J155" i="3" a="1"/>
  <c r="J155" i="3" s="1"/>
  <c r="I155" i="3" a="1"/>
  <c r="I155" i="3" s="1"/>
  <c r="H155" i="3" a="1"/>
  <c r="H155" i="3" s="1"/>
  <c r="G155" i="3" a="1"/>
  <c r="G155" i="3" s="1"/>
  <c r="F155" i="3" a="1"/>
  <c r="F155" i="3" s="1"/>
  <c r="E155" i="3" a="1"/>
  <c r="E155" i="3" s="1"/>
  <c r="BH125" i="3" a="1"/>
  <c r="BH125" i="3" s="1"/>
  <c r="BG125" i="3" a="1"/>
  <c r="BG125" i="3" s="1"/>
  <c r="BF125" i="3" a="1"/>
  <c r="BF125" i="3" s="1"/>
  <c r="BE125" i="3" a="1"/>
  <c r="BE125" i="3" s="1"/>
  <c r="BD125" i="3" a="1"/>
  <c r="BD125" i="3" s="1"/>
  <c r="BC125" i="3" a="1"/>
  <c r="BC125" i="3" s="1"/>
  <c r="BB125" i="3" a="1"/>
  <c r="BB125" i="3" s="1"/>
  <c r="BA125" i="3" a="1"/>
  <c r="BA125" i="3" s="1"/>
  <c r="AZ125" i="3" a="1"/>
  <c r="AZ125" i="3" s="1"/>
  <c r="AY125" i="3" a="1"/>
  <c r="AY125" i="3" s="1"/>
  <c r="AX125" i="3" a="1"/>
  <c r="AX125" i="3" s="1"/>
  <c r="AW125" i="3" a="1"/>
  <c r="AW125" i="3" s="1"/>
  <c r="AV125" i="3" a="1"/>
  <c r="AV125" i="3" s="1"/>
  <c r="AU125" i="3" a="1"/>
  <c r="AU125" i="3" s="1"/>
  <c r="AT125" i="3" a="1"/>
  <c r="AT125" i="3" s="1"/>
  <c r="AS125" i="3" a="1"/>
  <c r="AS125" i="3" s="1"/>
  <c r="AR125" i="3" a="1"/>
  <c r="AR125" i="3" s="1"/>
  <c r="AQ125" i="3" a="1"/>
  <c r="AQ125" i="3" s="1"/>
  <c r="AP125" i="3" a="1"/>
  <c r="AP125" i="3" s="1"/>
  <c r="AO125" i="3" a="1"/>
  <c r="AO125" i="3" s="1"/>
  <c r="AN125" i="3" a="1"/>
  <c r="AN125" i="3" s="1"/>
  <c r="AM125" i="3" a="1"/>
  <c r="AM125" i="3" s="1"/>
  <c r="AL125" i="3" a="1"/>
  <c r="AL125" i="3" s="1"/>
  <c r="AK125" i="3" a="1"/>
  <c r="AK125" i="3" s="1"/>
  <c r="AJ125" i="3" a="1"/>
  <c r="AJ125" i="3" s="1"/>
  <c r="AI125" i="3" a="1"/>
  <c r="AI125" i="3" s="1"/>
  <c r="AH125" i="3" a="1"/>
  <c r="AH125" i="3" s="1"/>
  <c r="AG125" i="3" a="1"/>
  <c r="AG125" i="3" s="1"/>
  <c r="AF125" i="3" a="1"/>
  <c r="AF125" i="3" s="1"/>
  <c r="AE125" i="3" a="1"/>
  <c r="AE125" i="3" s="1"/>
  <c r="AD125" i="3" a="1"/>
  <c r="AD125" i="3" s="1"/>
  <c r="AC125" i="3" a="1"/>
  <c r="AC125" i="3" s="1"/>
  <c r="AB125" i="3" a="1"/>
  <c r="AB125" i="3" s="1"/>
  <c r="AA125" i="3" a="1"/>
  <c r="AA125" i="3" s="1"/>
  <c r="Z125" i="3" a="1"/>
  <c r="Z125" i="3" s="1"/>
  <c r="Y125" i="3" a="1"/>
  <c r="Y125" i="3" s="1"/>
  <c r="X125" i="3" a="1"/>
  <c r="X125" i="3" s="1"/>
  <c r="W125" i="3" a="1"/>
  <c r="W125" i="3" s="1"/>
  <c r="V125" i="3" a="1"/>
  <c r="V125" i="3" s="1"/>
  <c r="U125" i="3" a="1"/>
  <c r="U125" i="3" s="1"/>
  <c r="T125" i="3" a="1"/>
  <c r="T125" i="3" s="1"/>
  <c r="S125" i="3" a="1"/>
  <c r="S125" i="3" s="1"/>
  <c r="R125" i="3" a="1"/>
  <c r="R125" i="3" s="1"/>
  <c r="Q125" i="3" a="1"/>
  <c r="Q125" i="3" s="1"/>
  <c r="P125" i="3" a="1"/>
  <c r="P125" i="3" s="1"/>
  <c r="O125" i="3" a="1"/>
  <c r="O125" i="3" s="1"/>
  <c r="N125" i="3" a="1"/>
  <c r="N125" i="3" s="1"/>
  <c r="M125" i="3" a="1"/>
  <c r="M125" i="3" s="1"/>
  <c r="L125" i="3" a="1"/>
  <c r="L125" i="3" s="1"/>
  <c r="K125" i="3" a="1"/>
  <c r="K125" i="3" s="1"/>
  <c r="J125" i="3" a="1"/>
  <c r="J125" i="3" s="1"/>
  <c r="H125" i="3" a="1"/>
  <c r="H125" i="3" s="1"/>
  <c r="G125" i="3" a="1"/>
  <c r="G125" i="3" s="1"/>
  <c r="F125" i="3" a="1"/>
  <c r="F125" i="3" s="1"/>
  <c r="E125" i="3" a="1"/>
  <c r="E125" i="3" s="1"/>
  <c r="BH124" i="3" a="1"/>
  <c r="BH124" i="3" s="1"/>
  <c r="BG124" i="3" a="1"/>
  <c r="BG124" i="3" s="1"/>
  <c r="BF124" i="3" a="1"/>
  <c r="BF124" i="3" s="1"/>
  <c r="BE124" i="3" a="1"/>
  <c r="BE124" i="3" s="1"/>
  <c r="BD124" i="3" a="1"/>
  <c r="BD124" i="3" s="1"/>
  <c r="BC124" i="3" a="1"/>
  <c r="BC124" i="3" s="1"/>
  <c r="BB124" i="3" a="1"/>
  <c r="BB124" i="3" s="1"/>
  <c r="BA124" i="3" a="1"/>
  <c r="BA124" i="3" s="1"/>
  <c r="AZ124" i="3" a="1"/>
  <c r="AZ124" i="3" s="1"/>
  <c r="AY124" i="3" a="1"/>
  <c r="AY124" i="3" s="1"/>
  <c r="AX124" i="3" a="1"/>
  <c r="AX124" i="3" s="1"/>
  <c r="AW124" i="3" a="1"/>
  <c r="AW124" i="3" s="1"/>
  <c r="AV124" i="3" a="1"/>
  <c r="AV124" i="3" s="1"/>
  <c r="AU124" i="3" a="1"/>
  <c r="AU124" i="3" s="1"/>
  <c r="AT124" i="3" a="1"/>
  <c r="AT124" i="3" s="1"/>
  <c r="AS124" i="3" a="1"/>
  <c r="AS124" i="3" s="1"/>
  <c r="AR124" i="3" a="1"/>
  <c r="AR124" i="3" s="1"/>
  <c r="AQ124" i="3" a="1"/>
  <c r="AQ124" i="3" s="1"/>
  <c r="AP124" i="3" a="1"/>
  <c r="AP124" i="3" s="1"/>
  <c r="AO124" i="3" a="1"/>
  <c r="AO124" i="3" s="1"/>
  <c r="AN124" i="3" a="1"/>
  <c r="AN124" i="3" s="1"/>
  <c r="AM124" i="3" a="1"/>
  <c r="AM124" i="3" s="1"/>
  <c r="AL124" i="3" a="1"/>
  <c r="AL124" i="3" s="1"/>
  <c r="AK124" i="3" a="1"/>
  <c r="AK124" i="3" s="1"/>
  <c r="AJ124" i="3" a="1"/>
  <c r="AJ124" i="3" s="1"/>
  <c r="AI124" i="3" a="1"/>
  <c r="AI124" i="3" s="1"/>
  <c r="AH124" i="3" a="1"/>
  <c r="AH124" i="3" s="1"/>
  <c r="AG124" i="3" a="1"/>
  <c r="AG124" i="3" s="1"/>
  <c r="AF124" i="3" a="1"/>
  <c r="AF124" i="3" s="1"/>
  <c r="AE124" i="3" a="1"/>
  <c r="AE124" i="3" s="1"/>
  <c r="AD124" i="3" a="1"/>
  <c r="AD124" i="3" s="1"/>
  <c r="AC124" i="3" a="1"/>
  <c r="AC124" i="3" s="1"/>
  <c r="AB124" i="3" a="1"/>
  <c r="AB124" i="3" s="1"/>
  <c r="AA124" i="3" a="1"/>
  <c r="AA124" i="3" s="1"/>
  <c r="Z124" i="3" a="1"/>
  <c r="Z124" i="3" s="1"/>
  <c r="Y124" i="3" a="1"/>
  <c r="Y124" i="3" s="1"/>
  <c r="X124" i="3" a="1"/>
  <c r="X124" i="3" s="1"/>
  <c r="W124" i="3" a="1"/>
  <c r="W124" i="3" s="1"/>
  <c r="V124" i="3" a="1"/>
  <c r="V124" i="3" s="1"/>
  <c r="U124" i="3" a="1"/>
  <c r="U124" i="3" s="1"/>
  <c r="T124" i="3" a="1"/>
  <c r="T124" i="3" s="1"/>
  <c r="S124" i="3" a="1"/>
  <c r="S124" i="3" s="1"/>
  <c r="R124" i="3" a="1"/>
  <c r="R124" i="3" s="1"/>
  <c r="Q124" i="3" a="1"/>
  <c r="Q124" i="3" s="1"/>
  <c r="P124" i="3" a="1"/>
  <c r="P124" i="3" s="1"/>
  <c r="O124" i="3" a="1"/>
  <c r="O124" i="3" s="1"/>
  <c r="N124" i="3" a="1"/>
  <c r="N124" i="3" s="1"/>
  <c r="M124" i="3" a="1"/>
  <c r="M124" i="3" s="1"/>
  <c r="L124" i="3" a="1"/>
  <c r="L124" i="3" s="1"/>
  <c r="K124" i="3" a="1"/>
  <c r="K124" i="3" s="1"/>
  <c r="J124" i="3" a="1"/>
  <c r="J124" i="3" s="1"/>
  <c r="H124" i="3" a="1"/>
  <c r="H124" i="3" s="1"/>
  <c r="G124" i="3" a="1"/>
  <c r="G124" i="3" s="1"/>
  <c r="F124" i="3" a="1"/>
  <c r="F124" i="3" s="1"/>
  <c r="E124" i="3" a="1"/>
  <c r="E124" i="3" s="1"/>
  <c r="BH123" i="3" a="1"/>
  <c r="BH123" i="3" s="1"/>
  <c r="BG123" i="3" a="1"/>
  <c r="BG123" i="3" s="1"/>
  <c r="BF123" i="3" a="1"/>
  <c r="BF123" i="3" s="1"/>
  <c r="BE123" i="3" a="1"/>
  <c r="BE123" i="3" s="1"/>
  <c r="BD123" i="3" a="1"/>
  <c r="BD123" i="3" s="1"/>
  <c r="BC123" i="3" a="1"/>
  <c r="BC123" i="3" s="1"/>
  <c r="BB123" i="3" a="1"/>
  <c r="BB123" i="3" s="1"/>
  <c r="BA123" i="3" a="1"/>
  <c r="BA123" i="3" s="1"/>
  <c r="AZ123" i="3" a="1"/>
  <c r="AZ123" i="3" s="1"/>
  <c r="AY123" i="3" a="1"/>
  <c r="AY123" i="3" s="1"/>
  <c r="AX123" i="3" a="1"/>
  <c r="AX123" i="3" s="1"/>
  <c r="AW123" i="3" a="1"/>
  <c r="AW123" i="3" s="1"/>
  <c r="AV123" i="3" a="1"/>
  <c r="AV123" i="3" s="1"/>
  <c r="AU123" i="3" a="1"/>
  <c r="AU123" i="3" s="1"/>
  <c r="AT123" i="3" a="1"/>
  <c r="AT123" i="3" s="1"/>
  <c r="AS123" i="3" a="1"/>
  <c r="AS123" i="3" s="1"/>
  <c r="AR123" i="3" a="1"/>
  <c r="AR123" i="3" s="1"/>
  <c r="AQ123" i="3" a="1"/>
  <c r="AQ123" i="3" s="1"/>
  <c r="AP123" i="3" a="1"/>
  <c r="AP123" i="3" s="1"/>
  <c r="AO123" i="3" a="1"/>
  <c r="AO123" i="3" s="1"/>
  <c r="AN123" i="3" a="1"/>
  <c r="AN123" i="3" s="1"/>
  <c r="AM123" i="3" a="1"/>
  <c r="AM123" i="3" s="1"/>
  <c r="AL123" i="3" a="1"/>
  <c r="AL123" i="3" s="1"/>
  <c r="AK123" i="3" a="1"/>
  <c r="AK123" i="3" s="1"/>
  <c r="AJ123" i="3" a="1"/>
  <c r="AJ123" i="3" s="1"/>
  <c r="AI123" i="3" a="1"/>
  <c r="AI123" i="3" s="1"/>
  <c r="AH123" i="3" a="1"/>
  <c r="AH123" i="3" s="1"/>
  <c r="AG123" i="3" a="1"/>
  <c r="AG123" i="3" s="1"/>
  <c r="AF123" i="3" a="1"/>
  <c r="AF123" i="3" s="1"/>
  <c r="AE123" i="3" a="1"/>
  <c r="AE123" i="3" s="1"/>
  <c r="AD123" i="3" a="1"/>
  <c r="AD123" i="3" s="1"/>
  <c r="AC123" i="3" a="1"/>
  <c r="AC123" i="3" s="1"/>
  <c r="AB123" i="3" a="1"/>
  <c r="AB123" i="3" s="1"/>
  <c r="AA123" i="3" a="1"/>
  <c r="AA123" i="3" s="1"/>
  <c r="Z123" i="3" a="1"/>
  <c r="Z123" i="3" s="1"/>
  <c r="Y123" i="3" a="1"/>
  <c r="Y123" i="3" s="1"/>
  <c r="X123" i="3" a="1"/>
  <c r="X123" i="3" s="1"/>
  <c r="W123" i="3" a="1"/>
  <c r="W123" i="3" s="1"/>
  <c r="V123" i="3" a="1"/>
  <c r="V123" i="3" s="1"/>
  <c r="U123" i="3" a="1"/>
  <c r="U123" i="3" s="1"/>
  <c r="T123" i="3" a="1"/>
  <c r="T123" i="3" s="1"/>
  <c r="S123" i="3" a="1"/>
  <c r="S123" i="3" s="1"/>
  <c r="R123" i="3" a="1"/>
  <c r="R123" i="3" s="1"/>
  <c r="Q123" i="3" a="1"/>
  <c r="Q123" i="3" s="1"/>
  <c r="P123" i="3" a="1"/>
  <c r="P123" i="3" s="1"/>
  <c r="O123" i="3" a="1"/>
  <c r="O123" i="3" s="1"/>
  <c r="N123" i="3" a="1"/>
  <c r="N123" i="3" s="1"/>
  <c r="M123" i="3" a="1"/>
  <c r="M123" i="3" s="1"/>
  <c r="L123" i="3" a="1"/>
  <c r="L123" i="3" s="1"/>
  <c r="K123" i="3" a="1"/>
  <c r="K123" i="3" s="1"/>
  <c r="J123" i="3" a="1"/>
  <c r="J123" i="3" s="1"/>
  <c r="H123" i="3" a="1"/>
  <c r="H123" i="3" s="1"/>
  <c r="G123" i="3" a="1"/>
  <c r="G123" i="3" s="1"/>
  <c r="F123" i="3" a="1"/>
  <c r="F123" i="3" s="1"/>
  <c r="E123" i="3" a="1"/>
  <c r="E123" i="3" s="1"/>
  <c r="BH93" i="3" a="1"/>
  <c r="BH93" i="3" s="1"/>
  <c r="BG93" i="3" a="1"/>
  <c r="BG93" i="3" s="1"/>
  <c r="BF93" i="3" a="1"/>
  <c r="BF93" i="3" s="1"/>
  <c r="BE93" i="3" a="1"/>
  <c r="BE93" i="3" s="1"/>
  <c r="BD93" i="3" a="1"/>
  <c r="BD93" i="3" s="1"/>
  <c r="BC93" i="3" a="1"/>
  <c r="BC93" i="3" s="1"/>
  <c r="BB93" i="3" a="1"/>
  <c r="BB93" i="3" s="1"/>
  <c r="BA93" i="3" a="1"/>
  <c r="BA93" i="3" s="1"/>
  <c r="AZ93" i="3" a="1"/>
  <c r="AZ93" i="3" s="1"/>
  <c r="AY93" i="3" a="1"/>
  <c r="AY93" i="3" s="1"/>
  <c r="AX93" i="3" a="1"/>
  <c r="AX93" i="3" s="1"/>
  <c r="AW93" i="3" a="1"/>
  <c r="AW93" i="3" s="1"/>
  <c r="AV93" i="3" a="1"/>
  <c r="AV93" i="3" s="1"/>
  <c r="AU93" i="3" a="1"/>
  <c r="AU93" i="3" s="1"/>
  <c r="AT93" i="3" a="1"/>
  <c r="AT93" i="3" s="1"/>
  <c r="AS93" i="3" a="1"/>
  <c r="AS93" i="3" s="1"/>
  <c r="AR93" i="3" a="1"/>
  <c r="AR93" i="3" s="1"/>
  <c r="AQ93" i="3" a="1"/>
  <c r="AQ93" i="3" s="1"/>
  <c r="AP93" i="3" a="1"/>
  <c r="AP93" i="3" s="1"/>
  <c r="AO93" i="3" a="1"/>
  <c r="AO93" i="3" s="1"/>
  <c r="AN93" i="3" a="1"/>
  <c r="AN93" i="3" s="1"/>
  <c r="AM93" i="3" a="1"/>
  <c r="AM93" i="3" s="1"/>
  <c r="AL93" i="3" a="1"/>
  <c r="AL93" i="3" s="1"/>
  <c r="AK93" i="3" a="1"/>
  <c r="AK93" i="3" s="1"/>
  <c r="AJ93" i="3" a="1"/>
  <c r="AJ93" i="3" s="1"/>
  <c r="AI93" i="3" a="1"/>
  <c r="AI93" i="3" s="1"/>
  <c r="AH93" i="3" a="1"/>
  <c r="AH93" i="3" s="1"/>
  <c r="AG93" i="3" a="1"/>
  <c r="AG93" i="3" s="1"/>
  <c r="AF93" i="3" a="1"/>
  <c r="AF93" i="3" s="1"/>
  <c r="AE93" i="3" a="1"/>
  <c r="AE93" i="3" s="1"/>
  <c r="AD93" i="3" a="1"/>
  <c r="AD93" i="3" s="1"/>
  <c r="AC93" i="3" a="1"/>
  <c r="AC93" i="3" s="1"/>
  <c r="AB93" i="3" a="1"/>
  <c r="AB93" i="3" s="1"/>
  <c r="AA93" i="3" a="1"/>
  <c r="AA93" i="3" s="1"/>
  <c r="Z93" i="3" a="1"/>
  <c r="Z93" i="3" s="1"/>
  <c r="Y93" i="3" a="1"/>
  <c r="Y93" i="3" s="1"/>
  <c r="X93" i="3" a="1"/>
  <c r="X93" i="3" s="1"/>
  <c r="W93" i="3" a="1"/>
  <c r="W93" i="3" s="1"/>
  <c r="V93" i="3" a="1"/>
  <c r="V93" i="3" s="1"/>
  <c r="U93" i="3" a="1"/>
  <c r="U93" i="3" s="1"/>
  <c r="T93" i="3" a="1"/>
  <c r="T93" i="3" s="1"/>
  <c r="S93" i="3" a="1"/>
  <c r="S93" i="3" s="1"/>
  <c r="R93" i="3" a="1"/>
  <c r="R93" i="3" s="1"/>
  <c r="Q93" i="3" a="1"/>
  <c r="Q93" i="3" s="1"/>
  <c r="P93" i="3" a="1"/>
  <c r="P93" i="3" s="1"/>
  <c r="O93" i="3" a="1"/>
  <c r="O93" i="3" s="1"/>
  <c r="N93" i="3" a="1"/>
  <c r="N93" i="3" s="1"/>
  <c r="M93" i="3" a="1"/>
  <c r="M93" i="3" s="1"/>
  <c r="L93" i="3" a="1"/>
  <c r="L93" i="3" s="1"/>
  <c r="K93" i="3" a="1"/>
  <c r="K93" i="3" s="1"/>
  <c r="J93" i="3" a="1"/>
  <c r="J93" i="3" s="1"/>
  <c r="I93" i="3" a="1"/>
  <c r="I93" i="3" s="1"/>
  <c r="H93" i="3" a="1"/>
  <c r="H93" i="3" s="1"/>
  <c r="G93" i="3" a="1"/>
  <c r="G93" i="3" s="1"/>
  <c r="F93" i="3" a="1"/>
  <c r="F93" i="3" s="1"/>
  <c r="E93" i="3" a="1"/>
  <c r="E93" i="3" s="1"/>
  <c r="BH92" i="3" a="1"/>
  <c r="BH92" i="3" s="1"/>
  <c r="BG92" i="3" a="1"/>
  <c r="BG92" i="3" s="1"/>
  <c r="BF92" i="3" a="1"/>
  <c r="BF92" i="3" s="1"/>
  <c r="BE92" i="3" a="1"/>
  <c r="BE92" i="3" s="1"/>
  <c r="BD92" i="3" a="1"/>
  <c r="BD92" i="3" s="1"/>
  <c r="BC92" i="3" a="1"/>
  <c r="BC92" i="3" s="1"/>
  <c r="BB92" i="3" a="1"/>
  <c r="BB92" i="3" s="1"/>
  <c r="BA92" i="3" a="1"/>
  <c r="BA92" i="3" s="1"/>
  <c r="AZ92" i="3" a="1"/>
  <c r="AZ92" i="3" s="1"/>
  <c r="AY92" i="3" a="1"/>
  <c r="AY92" i="3" s="1"/>
  <c r="AX92" i="3" a="1"/>
  <c r="AX92" i="3" s="1"/>
  <c r="AW92" i="3" a="1"/>
  <c r="AW92" i="3" s="1"/>
  <c r="AV92" i="3" a="1"/>
  <c r="AV92" i="3" s="1"/>
  <c r="AU92" i="3" a="1"/>
  <c r="AU92" i="3" s="1"/>
  <c r="AT92" i="3" a="1"/>
  <c r="AT92" i="3" s="1"/>
  <c r="AS92" i="3" a="1"/>
  <c r="AS92" i="3" s="1"/>
  <c r="AR92" i="3" a="1"/>
  <c r="AR92" i="3" s="1"/>
  <c r="AQ92" i="3" a="1"/>
  <c r="AQ92" i="3" s="1"/>
  <c r="AP92" i="3" a="1"/>
  <c r="AP92" i="3" s="1"/>
  <c r="AO92" i="3" a="1"/>
  <c r="AO92" i="3" s="1"/>
  <c r="AN92" i="3" a="1"/>
  <c r="AN92" i="3" s="1"/>
  <c r="AM92" i="3" a="1"/>
  <c r="AM92" i="3" s="1"/>
  <c r="AL92" i="3" a="1"/>
  <c r="AL92" i="3" s="1"/>
  <c r="AK92" i="3" a="1"/>
  <c r="AK92" i="3" s="1"/>
  <c r="AJ92" i="3" a="1"/>
  <c r="AJ92" i="3" s="1"/>
  <c r="AI92" i="3" a="1"/>
  <c r="AI92" i="3" s="1"/>
  <c r="AH92" i="3" a="1"/>
  <c r="AH92" i="3" s="1"/>
  <c r="AG92" i="3" a="1"/>
  <c r="AG92" i="3" s="1"/>
  <c r="AF92" i="3" a="1"/>
  <c r="AF92" i="3" s="1"/>
  <c r="AE92" i="3" a="1"/>
  <c r="AE92" i="3" s="1"/>
  <c r="AD92" i="3" a="1"/>
  <c r="AD92" i="3" s="1"/>
  <c r="AC92" i="3" a="1"/>
  <c r="AC92" i="3" s="1"/>
  <c r="AB92" i="3" a="1"/>
  <c r="AB92" i="3" s="1"/>
  <c r="AA92" i="3" a="1"/>
  <c r="AA92" i="3" s="1"/>
  <c r="Z92" i="3" a="1"/>
  <c r="Z92" i="3" s="1"/>
  <c r="Y92" i="3" a="1"/>
  <c r="Y92" i="3" s="1"/>
  <c r="X92" i="3" a="1"/>
  <c r="X92" i="3" s="1"/>
  <c r="W92" i="3" a="1"/>
  <c r="W92" i="3" s="1"/>
  <c r="V92" i="3" a="1"/>
  <c r="V92" i="3" s="1"/>
  <c r="U92" i="3" a="1"/>
  <c r="U92" i="3" s="1"/>
  <c r="T92" i="3" a="1"/>
  <c r="T92" i="3" s="1"/>
  <c r="S92" i="3" a="1"/>
  <c r="S92" i="3" s="1"/>
  <c r="R92" i="3" a="1"/>
  <c r="R92" i="3" s="1"/>
  <c r="Q92" i="3" a="1"/>
  <c r="Q92" i="3" s="1"/>
  <c r="P92" i="3" a="1"/>
  <c r="P92" i="3" s="1"/>
  <c r="O92" i="3" a="1"/>
  <c r="O92" i="3" s="1"/>
  <c r="N92" i="3" a="1"/>
  <c r="N92" i="3" s="1"/>
  <c r="M92" i="3" a="1"/>
  <c r="M92" i="3" s="1"/>
  <c r="L92" i="3" a="1"/>
  <c r="L92" i="3" s="1"/>
  <c r="K92" i="3" a="1"/>
  <c r="K92" i="3" s="1"/>
  <c r="J92" i="3" a="1"/>
  <c r="J92" i="3" s="1"/>
  <c r="I92" i="3" a="1"/>
  <c r="I92" i="3" s="1"/>
  <c r="H92" i="3" a="1"/>
  <c r="H92" i="3" s="1"/>
  <c r="G92" i="3" a="1"/>
  <c r="G92" i="3" s="1"/>
  <c r="F92" i="3" a="1"/>
  <c r="F92" i="3" s="1"/>
  <c r="E92" i="3" a="1"/>
  <c r="E92" i="3" s="1"/>
  <c r="BH91" i="3" a="1"/>
  <c r="BH91" i="3" s="1"/>
  <c r="BG91" i="3" a="1"/>
  <c r="BG91" i="3" s="1"/>
  <c r="BF91" i="3" a="1"/>
  <c r="BF91" i="3" s="1"/>
  <c r="BE91" i="3" a="1"/>
  <c r="BE91" i="3" s="1"/>
  <c r="BD91" i="3" a="1"/>
  <c r="BD91" i="3" s="1"/>
  <c r="BC91" i="3" a="1"/>
  <c r="BC91" i="3" s="1"/>
  <c r="BB91" i="3" a="1"/>
  <c r="BB91" i="3" s="1"/>
  <c r="BA91" i="3" a="1"/>
  <c r="BA91" i="3" s="1"/>
  <c r="AZ91" i="3" a="1"/>
  <c r="AZ91" i="3" s="1"/>
  <c r="AY91" i="3" a="1"/>
  <c r="AY91" i="3" s="1"/>
  <c r="AX91" i="3" a="1"/>
  <c r="AX91" i="3" s="1"/>
  <c r="AW91" i="3" a="1"/>
  <c r="AW91" i="3" s="1"/>
  <c r="AV91" i="3" a="1"/>
  <c r="AV91" i="3" s="1"/>
  <c r="AU91" i="3" a="1"/>
  <c r="AU91" i="3" s="1"/>
  <c r="AT91" i="3" a="1"/>
  <c r="AT91" i="3" s="1"/>
  <c r="AS91" i="3" a="1"/>
  <c r="AS91" i="3" s="1"/>
  <c r="AR91" i="3" a="1"/>
  <c r="AR91" i="3" s="1"/>
  <c r="AQ91" i="3" a="1"/>
  <c r="AQ91" i="3" s="1"/>
  <c r="AP91" i="3" a="1"/>
  <c r="AP91" i="3" s="1"/>
  <c r="AO91" i="3" a="1"/>
  <c r="AO91" i="3" s="1"/>
  <c r="AN91" i="3" a="1"/>
  <c r="AN91" i="3" s="1"/>
  <c r="AM91" i="3" a="1"/>
  <c r="AM91" i="3" s="1"/>
  <c r="AL91" i="3" a="1"/>
  <c r="AL91" i="3" s="1"/>
  <c r="AK91" i="3" a="1"/>
  <c r="AK91" i="3" s="1"/>
  <c r="AJ91" i="3" a="1"/>
  <c r="AJ91" i="3" s="1"/>
  <c r="AI91" i="3" a="1"/>
  <c r="AI91" i="3" s="1"/>
  <c r="AH91" i="3" a="1"/>
  <c r="AH91" i="3" s="1"/>
  <c r="AG91" i="3" a="1"/>
  <c r="AG91" i="3" s="1"/>
  <c r="AF91" i="3" a="1"/>
  <c r="AF91" i="3" s="1"/>
  <c r="AE91" i="3" a="1"/>
  <c r="AE91" i="3" s="1"/>
  <c r="AD91" i="3" a="1"/>
  <c r="AD91" i="3" s="1"/>
  <c r="AC91" i="3" a="1"/>
  <c r="AC91" i="3" s="1"/>
  <c r="AB91" i="3" a="1"/>
  <c r="AB91" i="3" s="1"/>
  <c r="AA91" i="3" a="1"/>
  <c r="AA91" i="3" s="1"/>
  <c r="Z91" i="3" a="1"/>
  <c r="Z91" i="3" s="1"/>
  <c r="Y91" i="3" a="1"/>
  <c r="Y91" i="3" s="1"/>
  <c r="X91" i="3" a="1"/>
  <c r="X91" i="3" s="1"/>
  <c r="W91" i="3" a="1"/>
  <c r="W91" i="3" s="1"/>
  <c r="V91" i="3" a="1"/>
  <c r="V91" i="3" s="1"/>
  <c r="U91" i="3" a="1"/>
  <c r="U91" i="3" s="1"/>
  <c r="T91" i="3" a="1"/>
  <c r="T91" i="3" s="1"/>
  <c r="S91" i="3" a="1"/>
  <c r="S91" i="3" s="1"/>
  <c r="R91" i="3" a="1"/>
  <c r="R91" i="3" s="1"/>
  <c r="Q91" i="3" a="1"/>
  <c r="Q91" i="3" s="1"/>
  <c r="P91" i="3" a="1"/>
  <c r="P91" i="3" s="1"/>
  <c r="O91" i="3" a="1"/>
  <c r="O91" i="3" s="1"/>
  <c r="N91" i="3" a="1"/>
  <c r="N91" i="3" s="1"/>
  <c r="M91" i="3" a="1"/>
  <c r="M91" i="3" s="1"/>
  <c r="L91" i="3" a="1"/>
  <c r="L91" i="3" s="1"/>
  <c r="K91" i="3" a="1"/>
  <c r="K91" i="3" s="1"/>
  <c r="J91" i="3" a="1"/>
  <c r="J91" i="3" s="1"/>
  <c r="I91" i="3" a="1"/>
  <c r="I91" i="3" s="1"/>
  <c r="H91" i="3" a="1"/>
  <c r="H91" i="3" s="1"/>
  <c r="G91" i="3" a="1"/>
  <c r="G91" i="3" s="1"/>
  <c r="F91" i="3" a="1"/>
  <c r="F91" i="3" s="1"/>
  <c r="E91" i="3" a="1"/>
  <c r="E91" i="3" s="1"/>
  <c r="BH61" i="3" a="1"/>
  <c r="BH61" i="3" s="1"/>
  <c r="BG61" i="3" a="1"/>
  <c r="BG61" i="3" s="1"/>
  <c r="BF61" i="3" a="1"/>
  <c r="BF61" i="3" s="1"/>
  <c r="BE61" i="3" a="1"/>
  <c r="BE61" i="3" s="1"/>
  <c r="BD61" i="3" a="1"/>
  <c r="BD61" i="3" s="1"/>
  <c r="BC61" i="3" a="1"/>
  <c r="BC61" i="3" s="1"/>
  <c r="BB61" i="3" a="1"/>
  <c r="BB61" i="3" s="1"/>
  <c r="BA61" i="3" a="1"/>
  <c r="BA61" i="3" s="1"/>
  <c r="AZ61" i="3" a="1"/>
  <c r="AZ61" i="3" s="1"/>
  <c r="AY61" i="3" a="1"/>
  <c r="AY61" i="3" s="1"/>
  <c r="AX61" i="3" a="1"/>
  <c r="AX61" i="3" s="1"/>
  <c r="AW61" i="3" a="1"/>
  <c r="AW61" i="3" s="1"/>
  <c r="AV61" i="3" a="1"/>
  <c r="AV61" i="3" s="1"/>
  <c r="AU61" i="3" a="1"/>
  <c r="AU61" i="3" s="1"/>
  <c r="AT61" i="3" a="1"/>
  <c r="AT61" i="3" s="1"/>
  <c r="AS61" i="3" a="1"/>
  <c r="AS61" i="3" s="1"/>
  <c r="AR61" i="3" a="1"/>
  <c r="AR61" i="3" s="1"/>
  <c r="AQ61" i="3" a="1"/>
  <c r="AQ61" i="3" s="1"/>
  <c r="AP61" i="3" a="1"/>
  <c r="AP61" i="3" s="1"/>
  <c r="AO61" i="3" a="1"/>
  <c r="AO61" i="3" s="1"/>
  <c r="AN61" i="3" a="1"/>
  <c r="AN61" i="3" s="1"/>
  <c r="AM61" i="3" a="1"/>
  <c r="AM61" i="3" s="1"/>
  <c r="AL61" i="3" a="1"/>
  <c r="AL61" i="3" s="1"/>
  <c r="AK61" i="3" a="1"/>
  <c r="AK61" i="3" s="1"/>
  <c r="AJ61" i="3" a="1"/>
  <c r="AJ61" i="3" s="1"/>
  <c r="AI61" i="3" a="1"/>
  <c r="AI61" i="3" s="1"/>
  <c r="AH61" i="3" a="1"/>
  <c r="AH61" i="3" s="1"/>
  <c r="AG61" i="3" a="1"/>
  <c r="AG61" i="3" s="1"/>
  <c r="AF61" i="3" a="1"/>
  <c r="AF61" i="3" s="1"/>
  <c r="AE61" i="3" a="1"/>
  <c r="AE61" i="3" s="1"/>
  <c r="AD61" i="3" a="1"/>
  <c r="AD61" i="3" s="1"/>
  <c r="AC61" i="3" a="1"/>
  <c r="AC61" i="3" s="1"/>
  <c r="AB61" i="3" a="1"/>
  <c r="AB61" i="3" s="1"/>
  <c r="AA61" i="3" a="1"/>
  <c r="AA61" i="3" s="1"/>
  <c r="Z61" i="3" a="1"/>
  <c r="Z61" i="3" s="1"/>
  <c r="Y61" i="3" a="1"/>
  <c r="Y61" i="3" s="1"/>
  <c r="X61" i="3" a="1"/>
  <c r="X61" i="3" s="1"/>
  <c r="W61" i="3" a="1"/>
  <c r="W61" i="3" s="1"/>
  <c r="V61" i="3" a="1"/>
  <c r="V61" i="3" s="1"/>
  <c r="U61" i="3" a="1"/>
  <c r="U61" i="3" s="1"/>
  <c r="T61" i="3" a="1"/>
  <c r="T61" i="3" s="1"/>
  <c r="S61" i="3" a="1"/>
  <c r="S61" i="3" s="1"/>
  <c r="R61" i="3" a="1"/>
  <c r="R61" i="3" s="1"/>
  <c r="Q61" i="3" a="1"/>
  <c r="Q61" i="3" s="1"/>
  <c r="P61" i="3" a="1"/>
  <c r="P61" i="3" s="1"/>
  <c r="O61" i="3" a="1"/>
  <c r="O61" i="3" s="1"/>
  <c r="N61" i="3" a="1"/>
  <c r="N61" i="3" s="1"/>
  <c r="M61" i="3" a="1"/>
  <c r="M61" i="3" s="1"/>
  <c r="L61" i="3" a="1"/>
  <c r="L61" i="3" s="1"/>
  <c r="K61" i="3" a="1"/>
  <c r="K61" i="3" s="1"/>
  <c r="J61" i="3" a="1"/>
  <c r="J61" i="3" s="1"/>
  <c r="I61" i="3" a="1"/>
  <c r="I61" i="3" s="1"/>
  <c r="H61" i="3" a="1"/>
  <c r="H61" i="3" s="1"/>
  <c r="G61" i="3" a="1"/>
  <c r="G61" i="3" s="1"/>
  <c r="F61" i="3" a="1"/>
  <c r="F61" i="3" s="1"/>
  <c r="E61" i="3" a="1"/>
  <c r="E61" i="3" s="1"/>
  <c r="BH60" i="3" a="1"/>
  <c r="BH60" i="3" s="1"/>
  <c r="BG60" i="3" a="1"/>
  <c r="BG60" i="3" s="1"/>
  <c r="BF60" i="3" a="1"/>
  <c r="BF60" i="3" s="1"/>
  <c r="BE60" i="3" a="1"/>
  <c r="BE60" i="3" s="1"/>
  <c r="BD60" i="3" a="1"/>
  <c r="BD60" i="3" s="1"/>
  <c r="BC60" i="3" a="1"/>
  <c r="BC60" i="3" s="1"/>
  <c r="BB60" i="3" a="1"/>
  <c r="BB60" i="3" s="1"/>
  <c r="BA60" i="3" a="1"/>
  <c r="BA60" i="3" s="1"/>
  <c r="AZ60" i="3" a="1"/>
  <c r="AZ60" i="3" s="1"/>
  <c r="AY60" i="3" a="1"/>
  <c r="AY60" i="3" s="1"/>
  <c r="AX60" i="3" a="1"/>
  <c r="AX60" i="3" s="1"/>
  <c r="AW60" i="3" a="1"/>
  <c r="AW60" i="3" s="1"/>
  <c r="AV60" i="3" a="1"/>
  <c r="AV60" i="3" s="1"/>
  <c r="AU60" i="3" a="1"/>
  <c r="AU60" i="3" s="1"/>
  <c r="AT60" i="3" a="1"/>
  <c r="AT60" i="3" s="1"/>
  <c r="AS60" i="3" a="1"/>
  <c r="AS60" i="3" s="1"/>
  <c r="AR60" i="3" a="1"/>
  <c r="AR60" i="3" s="1"/>
  <c r="AQ60" i="3" a="1"/>
  <c r="AQ60" i="3" s="1"/>
  <c r="AP60" i="3" a="1"/>
  <c r="AP60" i="3" s="1"/>
  <c r="AO60" i="3" a="1"/>
  <c r="AO60" i="3" s="1"/>
  <c r="AN60" i="3" a="1"/>
  <c r="AN60" i="3" s="1"/>
  <c r="AM60" i="3" a="1"/>
  <c r="AM60" i="3" s="1"/>
  <c r="AL60" i="3" a="1"/>
  <c r="AL60" i="3" s="1"/>
  <c r="AK60" i="3" a="1"/>
  <c r="AK60" i="3" s="1"/>
  <c r="AJ60" i="3" a="1"/>
  <c r="AJ60" i="3" s="1"/>
  <c r="AI60" i="3" a="1"/>
  <c r="AI60" i="3" s="1"/>
  <c r="AH60" i="3" a="1"/>
  <c r="AH60" i="3" s="1"/>
  <c r="AG60" i="3" a="1"/>
  <c r="AG60" i="3" s="1"/>
  <c r="AF60" i="3" a="1"/>
  <c r="AF60" i="3" s="1"/>
  <c r="AE60" i="3" a="1"/>
  <c r="AE60" i="3" s="1"/>
  <c r="AD60" i="3" a="1"/>
  <c r="AD60" i="3" s="1"/>
  <c r="AC60" i="3" a="1"/>
  <c r="AC60" i="3" s="1"/>
  <c r="AB60" i="3" a="1"/>
  <c r="AB60" i="3" s="1"/>
  <c r="AA60" i="3" a="1"/>
  <c r="AA60" i="3" s="1"/>
  <c r="Z60" i="3" a="1"/>
  <c r="Z60" i="3" s="1"/>
  <c r="Y60" i="3" a="1"/>
  <c r="Y60" i="3" s="1"/>
  <c r="X60" i="3" a="1"/>
  <c r="X60" i="3" s="1"/>
  <c r="W60" i="3" a="1"/>
  <c r="W60" i="3" s="1"/>
  <c r="V60" i="3" a="1"/>
  <c r="V60" i="3" s="1"/>
  <c r="U60" i="3" a="1"/>
  <c r="U60" i="3" s="1"/>
  <c r="T60" i="3" a="1"/>
  <c r="T60" i="3" s="1"/>
  <c r="S60" i="3" a="1"/>
  <c r="S60" i="3" s="1"/>
  <c r="R60" i="3" a="1"/>
  <c r="R60" i="3" s="1"/>
  <c r="Q60" i="3" a="1"/>
  <c r="Q60" i="3" s="1"/>
  <c r="P60" i="3" a="1"/>
  <c r="P60" i="3" s="1"/>
  <c r="O60" i="3" a="1"/>
  <c r="O60" i="3" s="1"/>
  <c r="N60" i="3" a="1"/>
  <c r="N60" i="3" s="1"/>
  <c r="M60" i="3" a="1"/>
  <c r="M60" i="3" s="1"/>
  <c r="L60" i="3" a="1"/>
  <c r="L60" i="3" s="1"/>
  <c r="K60" i="3" a="1"/>
  <c r="K60" i="3" s="1"/>
  <c r="J60" i="3" a="1"/>
  <c r="J60" i="3" s="1"/>
  <c r="I60" i="3" a="1"/>
  <c r="I60" i="3" s="1"/>
  <c r="H60" i="3" a="1"/>
  <c r="H60" i="3" s="1"/>
  <c r="G60" i="3" a="1"/>
  <c r="G60" i="3" s="1"/>
  <c r="F60" i="3" a="1"/>
  <c r="F60" i="3" s="1"/>
  <c r="E60" i="3" a="1"/>
  <c r="E60" i="3" s="1"/>
  <c r="BH59" i="3" a="1"/>
  <c r="BH59" i="3" s="1"/>
  <c r="BG59" i="3" a="1"/>
  <c r="BG59" i="3" s="1"/>
  <c r="BF59" i="3" a="1"/>
  <c r="BF59" i="3" s="1"/>
  <c r="BE59" i="3" a="1"/>
  <c r="BE59" i="3" s="1"/>
  <c r="BD59" i="3" a="1"/>
  <c r="BD59" i="3" s="1"/>
  <c r="BC59" i="3" a="1"/>
  <c r="BC59" i="3" s="1"/>
  <c r="BB59" i="3" a="1"/>
  <c r="BB59" i="3" s="1"/>
  <c r="BA59" i="3" a="1"/>
  <c r="BA59" i="3" s="1"/>
  <c r="AZ59" i="3" a="1"/>
  <c r="AZ59" i="3" s="1"/>
  <c r="AY59" i="3" a="1"/>
  <c r="AY59" i="3" s="1"/>
  <c r="AX59" i="3" a="1"/>
  <c r="AX59" i="3" s="1"/>
  <c r="AW59" i="3" a="1"/>
  <c r="AW59" i="3" s="1"/>
  <c r="AV59" i="3" a="1"/>
  <c r="AV59" i="3" s="1"/>
  <c r="AU59" i="3" a="1"/>
  <c r="AU59" i="3" s="1"/>
  <c r="AT59" i="3" a="1"/>
  <c r="AT59" i="3" s="1"/>
  <c r="AS59" i="3" a="1"/>
  <c r="AS59" i="3" s="1"/>
  <c r="AR59" i="3" a="1"/>
  <c r="AR59" i="3" s="1"/>
  <c r="AQ59" i="3" a="1"/>
  <c r="AQ59" i="3" s="1"/>
  <c r="AP59" i="3" a="1"/>
  <c r="AP59" i="3" s="1"/>
  <c r="AO59" i="3" a="1"/>
  <c r="AO59" i="3" s="1"/>
  <c r="AN59" i="3" a="1"/>
  <c r="AN59" i="3" s="1"/>
  <c r="AM59" i="3" a="1"/>
  <c r="AM59" i="3" s="1"/>
  <c r="AL59" i="3" a="1"/>
  <c r="AL59" i="3" s="1"/>
  <c r="AK59" i="3" a="1"/>
  <c r="AK59" i="3" s="1"/>
  <c r="AJ59" i="3" a="1"/>
  <c r="AJ59" i="3" s="1"/>
  <c r="AI59" i="3" a="1"/>
  <c r="AI59" i="3" s="1"/>
  <c r="AH59" i="3" a="1"/>
  <c r="AH59" i="3" s="1"/>
  <c r="AG59" i="3" a="1"/>
  <c r="AG59" i="3" s="1"/>
  <c r="AF59" i="3" a="1"/>
  <c r="AF59" i="3" s="1"/>
  <c r="AE59" i="3" a="1"/>
  <c r="AE59" i="3" s="1"/>
  <c r="AD59" i="3" a="1"/>
  <c r="AD59" i="3" s="1"/>
  <c r="AC59" i="3" a="1"/>
  <c r="AC59" i="3" s="1"/>
  <c r="AB59" i="3" a="1"/>
  <c r="AB59" i="3" s="1"/>
  <c r="AA59" i="3" a="1"/>
  <c r="AA59" i="3" s="1"/>
  <c r="Z59" i="3" a="1"/>
  <c r="Z59" i="3" s="1"/>
  <c r="Y59" i="3" a="1"/>
  <c r="Y59" i="3" s="1"/>
  <c r="X59" i="3" a="1"/>
  <c r="X59" i="3" s="1"/>
  <c r="W59" i="3" a="1"/>
  <c r="W59" i="3" s="1"/>
  <c r="V59" i="3" a="1"/>
  <c r="V59" i="3" s="1"/>
  <c r="U59" i="3" a="1"/>
  <c r="U59" i="3" s="1"/>
  <c r="T59" i="3" a="1"/>
  <c r="T59" i="3" s="1"/>
  <c r="S59" i="3" a="1"/>
  <c r="S59" i="3" s="1"/>
  <c r="R59" i="3" a="1"/>
  <c r="R59" i="3" s="1"/>
  <c r="Q59" i="3" a="1"/>
  <c r="Q59" i="3" s="1"/>
  <c r="P59" i="3" a="1"/>
  <c r="P59" i="3" s="1"/>
  <c r="O59" i="3" a="1"/>
  <c r="O59" i="3" s="1"/>
  <c r="N59" i="3" a="1"/>
  <c r="N59" i="3" s="1"/>
  <c r="M59" i="3" a="1"/>
  <c r="M59" i="3" s="1"/>
  <c r="L59" i="3" a="1"/>
  <c r="L59" i="3" s="1"/>
  <c r="K59" i="3" a="1"/>
  <c r="K59" i="3" s="1"/>
  <c r="J59" i="3" a="1"/>
  <c r="J59" i="3" s="1"/>
  <c r="I59" i="3" a="1"/>
  <c r="I59" i="3" s="1"/>
  <c r="H59" i="3" a="1"/>
  <c r="H59" i="3" s="1"/>
  <c r="G59" i="3" a="1"/>
  <c r="G59" i="3" s="1"/>
  <c r="F59" i="3" a="1"/>
  <c r="F59" i="3" s="1"/>
  <c r="E59" i="3" a="1"/>
  <c r="E59" i="3" s="1"/>
  <c r="BH29" i="3" a="1"/>
  <c r="BH29" i="3" s="1"/>
  <c r="BG29" i="3" a="1"/>
  <c r="BG29" i="3" s="1"/>
  <c r="BF29" i="3" a="1"/>
  <c r="BF29" i="3" s="1"/>
  <c r="BE29" i="3" a="1"/>
  <c r="BE29" i="3" s="1"/>
  <c r="BD29" i="3" a="1"/>
  <c r="BD29" i="3" s="1"/>
  <c r="BC29" i="3" a="1"/>
  <c r="BC29" i="3" s="1"/>
  <c r="BB29" i="3" a="1"/>
  <c r="BB29" i="3" s="1"/>
  <c r="BA29" i="3" a="1"/>
  <c r="BA29" i="3" s="1"/>
  <c r="AZ29" i="3" a="1"/>
  <c r="AZ29" i="3" s="1"/>
  <c r="AY29" i="3" a="1"/>
  <c r="AY29" i="3" s="1"/>
  <c r="AX29" i="3" a="1"/>
  <c r="AX29" i="3" s="1"/>
  <c r="AW29" i="3" a="1"/>
  <c r="AW29" i="3" s="1"/>
  <c r="AV29" i="3" a="1"/>
  <c r="AV29" i="3" s="1"/>
  <c r="AU29" i="3" a="1"/>
  <c r="AU29" i="3" s="1"/>
  <c r="AT29" i="3" a="1"/>
  <c r="AT29" i="3" s="1"/>
  <c r="AS29" i="3" a="1"/>
  <c r="AS29" i="3" s="1"/>
  <c r="AR29" i="3" a="1"/>
  <c r="AR29" i="3" s="1"/>
  <c r="AQ29" i="3" a="1"/>
  <c r="AQ29" i="3" s="1"/>
  <c r="AP29" i="3" a="1"/>
  <c r="AP29" i="3" s="1"/>
  <c r="AO29" i="3" a="1"/>
  <c r="AO29" i="3" s="1"/>
  <c r="AN29" i="3" a="1"/>
  <c r="AN29" i="3" s="1"/>
  <c r="AM29" i="3" a="1"/>
  <c r="AM29" i="3" s="1"/>
  <c r="AL29" i="3" a="1"/>
  <c r="AL29" i="3" s="1"/>
  <c r="AK29" i="3" a="1"/>
  <c r="AK29" i="3" s="1"/>
  <c r="AJ29" i="3" a="1"/>
  <c r="AJ29" i="3" s="1"/>
  <c r="AI29" i="3" a="1"/>
  <c r="AI29" i="3" s="1"/>
  <c r="AH29" i="3" a="1"/>
  <c r="AH29" i="3" s="1"/>
  <c r="AG29" i="3" a="1"/>
  <c r="AG29" i="3" s="1"/>
  <c r="AF29" i="3" a="1"/>
  <c r="AF29" i="3" s="1"/>
  <c r="AE29" i="3" a="1"/>
  <c r="AE29" i="3" s="1"/>
  <c r="AD29" i="3" a="1"/>
  <c r="AD29" i="3" s="1"/>
  <c r="AC29" i="3" a="1"/>
  <c r="AC29" i="3" s="1"/>
  <c r="AB29" i="3" a="1"/>
  <c r="AB29" i="3" s="1"/>
  <c r="AA29" i="3" a="1"/>
  <c r="AA29" i="3" s="1"/>
  <c r="Z29" i="3" a="1"/>
  <c r="Z29" i="3" s="1"/>
  <c r="Y29" i="3" a="1"/>
  <c r="Y29" i="3" s="1"/>
  <c r="X29" i="3" a="1"/>
  <c r="X29" i="3" s="1"/>
  <c r="W29" i="3" a="1"/>
  <c r="W29" i="3" s="1"/>
  <c r="V29" i="3" a="1"/>
  <c r="V29" i="3" s="1"/>
  <c r="U29" i="3" a="1"/>
  <c r="U29" i="3" s="1"/>
  <c r="T29" i="3" a="1"/>
  <c r="T29" i="3" s="1"/>
  <c r="S29" i="3" a="1"/>
  <c r="S29" i="3" s="1"/>
  <c r="R29" i="3" a="1"/>
  <c r="R29" i="3" s="1"/>
  <c r="Q29" i="3" a="1"/>
  <c r="Q29" i="3" s="1"/>
  <c r="P29" i="3" a="1"/>
  <c r="P29" i="3" s="1"/>
  <c r="O29" i="3" a="1"/>
  <c r="O29" i="3" s="1"/>
  <c r="N29" i="3" a="1"/>
  <c r="N29" i="3" s="1"/>
  <c r="M29" i="3" a="1"/>
  <c r="M29" i="3" s="1"/>
  <c r="L29" i="3" a="1"/>
  <c r="L29" i="3" s="1"/>
  <c r="K29" i="3" a="1"/>
  <c r="K29" i="3" s="1"/>
  <c r="J29" i="3" a="1"/>
  <c r="J29" i="3" s="1"/>
  <c r="I29" i="3" a="1"/>
  <c r="I29" i="3" s="1"/>
  <c r="H29" i="3" a="1"/>
  <c r="H29" i="3" s="1"/>
  <c r="G29" i="3" a="1"/>
  <c r="G29" i="3" s="1"/>
  <c r="F29" i="3" a="1"/>
  <c r="F29" i="3" s="1"/>
  <c r="BH28" i="3" a="1"/>
  <c r="BH28" i="3" s="1"/>
  <c r="BG28" i="3" a="1"/>
  <c r="BG28" i="3" s="1"/>
  <c r="BF28" i="3" a="1"/>
  <c r="BF28" i="3" s="1"/>
  <c r="BE28" i="3" a="1"/>
  <c r="BE28" i="3" s="1"/>
  <c r="BD28" i="3" a="1"/>
  <c r="BD28" i="3" s="1"/>
  <c r="BC28" i="3" a="1"/>
  <c r="BC28" i="3" s="1"/>
  <c r="BB28" i="3" a="1"/>
  <c r="BB28" i="3" s="1"/>
  <c r="BA28" i="3" a="1"/>
  <c r="BA28" i="3" s="1"/>
  <c r="AZ28" i="3" a="1"/>
  <c r="AZ28" i="3" s="1"/>
  <c r="AY28" i="3" a="1"/>
  <c r="AY28" i="3" s="1"/>
  <c r="AX28" i="3" a="1"/>
  <c r="AX28" i="3" s="1"/>
  <c r="AW28" i="3" a="1"/>
  <c r="AW28" i="3" s="1"/>
  <c r="AV28" i="3" a="1"/>
  <c r="AV28" i="3" s="1"/>
  <c r="AU28" i="3" a="1"/>
  <c r="AU28" i="3" s="1"/>
  <c r="AT28" i="3" a="1"/>
  <c r="AT28" i="3" s="1"/>
  <c r="AS28" i="3" a="1"/>
  <c r="AS28" i="3" s="1"/>
  <c r="AR28" i="3" a="1"/>
  <c r="AR28" i="3" s="1"/>
  <c r="AQ28" i="3" a="1"/>
  <c r="AQ28" i="3" s="1"/>
  <c r="AP28" i="3" a="1"/>
  <c r="AP28" i="3" s="1"/>
  <c r="AO28" i="3" a="1"/>
  <c r="AO28" i="3" s="1"/>
  <c r="AN28" i="3" a="1"/>
  <c r="AN28" i="3" s="1"/>
  <c r="AM28" i="3" a="1"/>
  <c r="AM28" i="3" s="1"/>
  <c r="AL28" i="3" a="1"/>
  <c r="AL28" i="3" s="1"/>
  <c r="AK28" i="3" a="1"/>
  <c r="AK28" i="3" s="1"/>
  <c r="AJ28" i="3" a="1"/>
  <c r="AJ28" i="3" s="1"/>
  <c r="AI28" i="3" a="1"/>
  <c r="AI28" i="3" s="1"/>
  <c r="AH28" i="3" a="1"/>
  <c r="AH28" i="3" s="1"/>
  <c r="AG28" i="3" a="1"/>
  <c r="AG28" i="3" s="1"/>
  <c r="AF28" i="3" a="1"/>
  <c r="AF28" i="3" s="1"/>
  <c r="AE28" i="3" a="1"/>
  <c r="AE28" i="3" s="1"/>
  <c r="AD28" i="3" a="1"/>
  <c r="AD28" i="3" s="1"/>
  <c r="AC28" i="3" a="1"/>
  <c r="AC28" i="3" s="1"/>
  <c r="AB28" i="3" a="1"/>
  <c r="AB28" i="3" s="1"/>
  <c r="AA28" i="3" a="1"/>
  <c r="AA28" i="3" s="1"/>
  <c r="Z28" i="3" a="1"/>
  <c r="Z28" i="3" s="1"/>
  <c r="Y28" i="3" a="1"/>
  <c r="Y28" i="3" s="1"/>
  <c r="X28" i="3" a="1"/>
  <c r="X28" i="3" s="1"/>
  <c r="W28" i="3" a="1"/>
  <c r="W28" i="3" s="1"/>
  <c r="V28" i="3" a="1"/>
  <c r="V28" i="3" s="1"/>
  <c r="U28" i="3" a="1"/>
  <c r="U28" i="3" s="1"/>
  <c r="T28" i="3" a="1"/>
  <c r="T28" i="3" s="1"/>
  <c r="S28" i="3" a="1"/>
  <c r="S28" i="3" s="1"/>
  <c r="R28" i="3" a="1"/>
  <c r="R28" i="3" s="1"/>
  <c r="Q28" i="3" a="1"/>
  <c r="Q28" i="3" s="1"/>
  <c r="P28" i="3" a="1"/>
  <c r="P28" i="3" s="1"/>
  <c r="O28" i="3" a="1"/>
  <c r="O28" i="3" s="1"/>
  <c r="N28" i="3" a="1"/>
  <c r="N28" i="3" s="1"/>
  <c r="M28" i="3" a="1"/>
  <c r="M28" i="3" s="1"/>
  <c r="L28" i="3" a="1"/>
  <c r="L28" i="3" s="1"/>
  <c r="K28" i="3" a="1"/>
  <c r="K28" i="3" s="1"/>
  <c r="J28" i="3" a="1"/>
  <c r="J28" i="3" s="1"/>
  <c r="I28" i="3" a="1"/>
  <c r="I28" i="3" s="1"/>
  <c r="H28" i="3" a="1"/>
  <c r="H28" i="3" s="1"/>
  <c r="G28" i="3" a="1"/>
  <c r="G28" i="3" s="1"/>
  <c r="F28" i="3" a="1"/>
  <c r="F28" i="3" s="1"/>
  <c r="BH27" i="3" a="1"/>
  <c r="BH27" i="3" s="1"/>
  <c r="BG27" i="3" a="1"/>
  <c r="BG27" i="3" s="1"/>
  <c r="BF27" i="3" a="1"/>
  <c r="BF27" i="3" s="1"/>
  <c r="BE27" i="3" a="1"/>
  <c r="BE27" i="3" s="1"/>
  <c r="BD27" i="3" a="1"/>
  <c r="BD27" i="3" s="1"/>
  <c r="BC27" i="3" a="1"/>
  <c r="BC27" i="3" s="1"/>
  <c r="BB27" i="3" a="1"/>
  <c r="BB27" i="3" s="1"/>
  <c r="BA27" i="3" a="1"/>
  <c r="BA27" i="3" s="1"/>
  <c r="AZ27" i="3" a="1"/>
  <c r="AZ27" i="3" s="1"/>
  <c r="AY27" i="3" a="1"/>
  <c r="AY27" i="3" s="1"/>
  <c r="AX27" i="3" a="1"/>
  <c r="AX27" i="3" s="1"/>
  <c r="AW27" i="3" a="1"/>
  <c r="AW27" i="3" s="1"/>
  <c r="AV27" i="3" a="1"/>
  <c r="AV27" i="3" s="1"/>
  <c r="AU27" i="3" a="1"/>
  <c r="AU27" i="3" s="1"/>
  <c r="AT27" i="3" a="1"/>
  <c r="AT27" i="3" s="1"/>
  <c r="AS27" i="3" a="1"/>
  <c r="AS27" i="3" s="1"/>
  <c r="AR27" i="3" a="1"/>
  <c r="AR27" i="3" s="1"/>
  <c r="AQ27" i="3" a="1"/>
  <c r="AQ27" i="3" s="1"/>
  <c r="AP27" i="3" a="1"/>
  <c r="AP27" i="3" s="1"/>
  <c r="AO27" i="3" a="1"/>
  <c r="AO27" i="3" s="1"/>
  <c r="AN27" i="3" a="1"/>
  <c r="AN27" i="3" s="1"/>
  <c r="AM27" i="3" a="1"/>
  <c r="AM27" i="3" s="1"/>
  <c r="AL27" i="3" a="1"/>
  <c r="AL27" i="3" s="1"/>
  <c r="AK27" i="3" a="1"/>
  <c r="AK27" i="3" s="1"/>
  <c r="AJ27" i="3" a="1"/>
  <c r="AJ27" i="3" s="1"/>
  <c r="AI27" i="3" a="1"/>
  <c r="AI27" i="3" s="1"/>
  <c r="AH27" i="3" a="1"/>
  <c r="AH27" i="3" s="1"/>
  <c r="AG27" i="3" a="1"/>
  <c r="AG27" i="3" s="1"/>
  <c r="AF27" i="3" a="1"/>
  <c r="AF27" i="3" s="1"/>
  <c r="AE27" i="3" a="1"/>
  <c r="AE27" i="3" s="1"/>
  <c r="AD27" i="3" a="1"/>
  <c r="AD27" i="3" s="1"/>
  <c r="AC27" i="3" a="1"/>
  <c r="AC27" i="3" s="1"/>
  <c r="AB27" i="3" a="1"/>
  <c r="AB27" i="3" s="1"/>
  <c r="AA27" i="3" a="1"/>
  <c r="AA27" i="3" s="1"/>
  <c r="Z27" i="3" a="1"/>
  <c r="Z27" i="3" s="1"/>
  <c r="Y27" i="3" a="1"/>
  <c r="Y27" i="3" s="1"/>
  <c r="X27" i="3" a="1"/>
  <c r="X27" i="3" s="1"/>
  <c r="W27" i="3" a="1"/>
  <c r="W27" i="3" s="1"/>
  <c r="V27" i="3" a="1"/>
  <c r="V27" i="3" s="1"/>
  <c r="U27" i="3" a="1"/>
  <c r="U27" i="3" s="1"/>
  <c r="T27" i="3" a="1"/>
  <c r="T27" i="3" s="1"/>
  <c r="S27" i="3" a="1"/>
  <c r="S27" i="3" s="1"/>
  <c r="R27" i="3" a="1"/>
  <c r="R27" i="3" s="1"/>
  <c r="Q27" i="3" a="1"/>
  <c r="Q27" i="3" s="1"/>
  <c r="P27" i="3" a="1"/>
  <c r="P27" i="3" s="1"/>
  <c r="O27" i="3" a="1"/>
  <c r="O27" i="3" s="1"/>
  <c r="N27" i="3" a="1"/>
  <c r="N27" i="3" s="1"/>
  <c r="M27" i="3" a="1"/>
  <c r="M27" i="3" s="1"/>
  <c r="L27" i="3" a="1"/>
  <c r="L27" i="3" s="1"/>
  <c r="K27" i="3" a="1"/>
  <c r="K27" i="3" s="1"/>
  <c r="J27" i="3" a="1"/>
  <c r="J27" i="3" s="1"/>
  <c r="I27" i="3" a="1"/>
  <c r="I27" i="3" s="1"/>
  <c r="H27" i="3" a="1"/>
  <c r="H27" i="3" s="1"/>
  <c r="G27" i="3" a="1"/>
  <c r="G27" i="3" s="1"/>
  <c r="F27" i="3" a="1"/>
  <c r="F27" i="3" s="1"/>
  <c r="E28" i="3" a="1"/>
  <c r="E28" i="3" s="1"/>
  <c r="E29" i="3" a="1"/>
  <c r="E29" i="3" s="1"/>
  <c r="E27" i="3" a="1"/>
  <c r="E27" i="3" s="1"/>
  <c r="BH186" i="3"/>
  <c r="BG186" i="3"/>
  <c r="BF186" i="3"/>
  <c r="BE186" i="3"/>
  <c r="BD186" i="3"/>
  <c r="BC186" i="3"/>
  <c r="BB186" i="3"/>
  <c r="BA186" i="3"/>
  <c r="AZ186" i="3"/>
  <c r="AY186" i="3"/>
  <c r="AX186" i="3"/>
  <c r="AW186" i="3"/>
  <c r="AV186" i="3"/>
  <c r="AU186" i="3"/>
  <c r="AT186" i="3"/>
  <c r="AS186" i="3"/>
  <c r="AR186" i="3"/>
  <c r="AQ186" i="3"/>
  <c r="AP186" i="3"/>
  <c r="AO186" i="3"/>
  <c r="AN186" i="3"/>
  <c r="AM186" i="3"/>
  <c r="AL186" i="3"/>
  <c r="AK186" i="3"/>
  <c r="AJ186" i="3"/>
  <c r="AI186" i="3"/>
  <c r="AH186" i="3"/>
  <c r="AG186" i="3"/>
  <c r="AF186" i="3"/>
  <c r="AE186" i="3"/>
  <c r="AD186" i="3"/>
  <c r="AC186" i="3"/>
  <c r="AB186" i="3"/>
  <c r="AA186" i="3"/>
  <c r="Z186" i="3"/>
  <c r="Y186" i="3"/>
  <c r="X186" i="3"/>
  <c r="W186" i="3"/>
  <c r="V186" i="3"/>
  <c r="U186" i="3"/>
  <c r="T186" i="3"/>
  <c r="S186" i="3"/>
  <c r="R186" i="3"/>
  <c r="Q186" i="3"/>
  <c r="P186" i="3"/>
  <c r="O186" i="3"/>
  <c r="N186" i="3"/>
  <c r="M186" i="3"/>
  <c r="L186" i="3"/>
  <c r="K186" i="3"/>
  <c r="J186" i="3"/>
  <c r="I186" i="3"/>
  <c r="H186" i="3"/>
  <c r="G186" i="3"/>
  <c r="F186" i="3"/>
  <c r="E186" i="3"/>
  <c r="BH154" i="3"/>
  <c r="BG154" i="3"/>
  <c r="BF154" i="3"/>
  <c r="BE154" i="3"/>
  <c r="BD154" i="3"/>
  <c r="BC154" i="3"/>
  <c r="BB154" i="3"/>
  <c r="BA154" i="3"/>
  <c r="AZ154" i="3"/>
  <c r="AY154" i="3"/>
  <c r="AX154" i="3"/>
  <c r="AW154" i="3"/>
  <c r="AV154" i="3"/>
  <c r="AU154" i="3"/>
  <c r="AT154" i="3"/>
  <c r="AS154" i="3"/>
  <c r="AR154" i="3"/>
  <c r="AQ154" i="3"/>
  <c r="AP154" i="3"/>
  <c r="AO154" i="3"/>
  <c r="AN154" i="3"/>
  <c r="AM154" i="3"/>
  <c r="AL154" i="3"/>
  <c r="AK154" i="3"/>
  <c r="AJ154" i="3"/>
  <c r="AI154" i="3"/>
  <c r="AH154" i="3"/>
  <c r="AG154" i="3"/>
  <c r="AF154" i="3"/>
  <c r="AE154" i="3"/>
  <c r="AD154" i="3"/>
  <c r="AC154" i="3"/>
  <c r="AB154" i="3"/>
  <c r="AA154" i="3"/>
  <c r="Z154" i="3"/>
  <c r="Y154" i="3"/>
  <c r="X154" i="3"/>
  <c r="W154" i="3"/>
  <c r="V154" i="3"/>
  <c r="U154" i="3"/>
  <c r="T154" i="3"/>
  <c r="S154" i="3"/>
  <c r="R154" i="3"/>
  <c r="Q154" i="3"/>
  <c r="P154" i="3"/>
  <c r="O154" i="3"/>
  <c r="N154" i="3"/>
  <c r="M154" i="3"/>
  <c r="L154" i="3"/>
  <c r="K154" i="3"/>
  <c r="J154" i="3"/>
  <c r="I154" i="3"/>
  <c r="H154" i="3"/>
  <c r="G154" i="3"/>
  <c r="F154" i="3"/>
  <c r="E154" i="3"/>
  <c r="BH122" i="3"/>
  <c r="BG122" i="3"/>
  <c r="BF122" i="3"/>
  <c r="BE122" i="3"/>
  <c r="BD122" i="3"/>
  <c r="BC122" i="3"/>
  <c r="BB122" i="3"/>
  <c r="BA122" i="3"/>
  <c r="AZ122" i="3"/>
  <c r="AY122" i="3"/>
  <c r="AX122" i="3"/>
  <c r="AW122" i="3"/>
  <c r="AV122" i="3"/>
  <c r="AU122" i="3"/>
  <c r="AT122" i="3"/>
  <c r="AS122" i="3"/>
  <c r="AR122" i="3"/>
  <c r="AQ122" i="3"/>
  <c r="AP122" i="3"/>
  <c r="AO122" i="3"/>
  <c r="AN122" i="3"/>
  <c r="AM122" i="3"/>
  <c r="AL122" i="3"/>
  <c r="AK122" i="3"/>
  <c r="AJ122" i="3"/>
  <c r="AI122" i="3"/>
  <c r="AH122" i="3"/>
  <c r="AG122" i="3"/>
  <c r="AF122" i="3"/>
  <c r="AE122" i="3"/>
  <c r="AD122" i="3"/>
  <c r="AC122" i="3"/>
  <c r="AB122" i="3"/>
  <c r="AA122" i="3"/>
  <c r="Z122" i="3"/>
  <c r="Y122" i="3"/>
  <c r="X122" i="3"/>
  <c r="W122" i="3"/>
  <c r="V122" i="3"/>
  <c r="U122" i="3"/>
  <c r="T122" i="3"/>
  <c r="S122" i="3"/>
  <c r="R122" i="3"/>
  <c r="Q122" i="3"/>
  <c r="P122" i="3"/>
  <c r="O122" i="3"/>
  <c r="N122" i="3"/>
  <c r="M122" i="3"/>
  <c r="L122" i="3"/>
  <c r="K122" i="3"/>
  <c r="J122" i="3"/>
  <c r="H122" i="3"/>
  <c r="G122" i="3"/>
  <c r="F122" i="3"/>
  <c r="E122" i="3"/>
  <c r="BH90" i="3"/>
  <c r="BG90" i="3"/>
  <c r="BF90" i="3"/>
  <c r="BE90" i="3"/>
  <c r="BD90" i="3"/>
  <c r="BC90" i="3"/>
  <c r="BB90" i="3"/>
  <c r="BA90" i="3"/>
  <c r="AZ90" i="3"/>
  <c r="AY90" i="3"/>
  <c r="AX90" i="3"/>
  <c r="AW90" i="3"/>
  <c r="AV90" i="3"/>
  <c r="AU90" i="3"/>
  <c r="AT90" i="3"/>
  <c r="AS90" i="3"/>
  <c r="AR90" i="3"/>
  <c r="AQ90" i="3"/>
  <c r="AP90" i="3"/>
  <c r="AO90" i="3"/>
  <c r="AN90" i="3"/>
  <c r="AM90" i="3"/>
  <c r="AL90" i="3"/>
  <c r="AK90" i="3"/>
  <c r="AJ90" i="3"/>
  <c r="AI90" i="3"/>
  <c r="AH90" i="3"/>
  <c r="AG90" i="3"/>
  <c r="AF90" i="3"/>
  <c r="AE90" i="3"/>
  <c r="AD90" i="3"/>
  <c r="AC90" i="3"/>
  <c r="AB90" i="3"/>
  <c r="AA90" i="3"/>
  <c r="Z90" i="3"/>
  <c r="Y90" i="3"/>
  <c r="X90" i="3"/>
  <c r="W90" i="3"/>
  <c r="V90" i="3"/>
  <c r="U90" i="3"/>
  <c r="T90" i="3"/>
  <c r="S90" i="3"/>
  <c r="R90" i="3"/>
  <c r="Q90" i="3"/>
  <c r="P90" i="3"/>
  <c r="O90" i="3"/>
  <c r="N90" i="3"/>
  <c r="M90" i="3"/>
  <c r="L90" i="3"/>
  <c r="K90" i="3"/>
  <c r="J90" i="3"/>
  <c r="I90" i="3"/>
  <c r="H90" i="3"/>
  <c r="G90" i="3"/>
  <c r="F90" i="3"/>
  <c r="E90" i="3"/>
  <c r="BH58" i="3"/>
  <c r="BG58" i="3"/>
  <c r="BF58" i="3"/>
  <c r="BE58" i="3"/>
  <c r="BD58" i="3"/>
  <c r="BC58" i="3"/>
  <c r="BB58" i="3"/>
  <c r="BA58" i="3"/>
  <c r="AZ58" i="3"/>
  <c r="AY58" i="3"/>
  <c r="AX58" i="3"/>
  <c r="AW58" i="3"/>
  <c r="AV58" i="3"/>
  <c r="AU58" i="3"/>
  <c r="AT58" i="3"/>
  <c r="AS58" i="3"/>
  <c r="AR58" i="3"/>
  <c r="AQ58" i="3"/>
  <c r="AP58" i="3"/>
  <c r="AO58" i="3"/>
  <c r="AN58" i="3"/>
  <c r="AM58" i="3"/>
  <c r="AL58" i="3"/>
  <c r="AK58" i="3"/>
  <c r="AJ58" i="3"/>
  <c r="AI58" i="3"/>
  <c r="AH58" i="3"/>
  <c r="AG58" i="3"/>
  <c r="AF58" i="3"/>
  <c r="AE58" i="3"/>
  <c r="AD58" i="3"/>
  <c r="AC58" i="3"/>
  <c r="AB58" i="3"/>
  <c r="AA58" i="3"/>
  <c r="Z58" i="3"/>
  <c r="Y58" i="3"/>
  <c r="X58" i="3"/>
  <c r="W58" i="3"/>
  <c r="V58" i="3"/>
  <c r="U58" i="3"/>
  <c r="T58" i="3"/>
  <c r="S58" i="3"/>
  <c r="R58" i="3"/>
  <c r="Q58" i="3"/>
  <c r="P58" i="3"/>
  <c r="O58" i="3"/>
  <c r="N58" i="3"/>
  <c r="M58" i="3"/>
  <c r="L58" i="3"/>
  <c r="K58" i="3"/>
  <c r="J58" i="3"/>
  <c r="I58" i="3"/>
  <c r="H58" i="3"/>
  <c r="G58" i="3"/>
  <c r="F58" i="3"/>
  <c r="E58" i="3"/>
  <c r="BH26" i="3"/>
  <c r="BG26" i="3"/>
  <c r="BF26" i="3"/>
  <c r="BE26" i="3"/>
  <c r="BD26" i="3"/>
  <c r="BC26" i="3"/>
  <c r="BB26" i="3"/>
  <c r="BA26" i="3"/>
  <c r="AZ26" i="3"/>
  <c r="AY26" i="3"/>
  <c r="AX26" i="3"/>
  <c r="AW26" i="3"/>
  <c r="AV26" i="3"/>
  <c r="AU26" i="3"/>
  <c r="AT26" i="3"/>
  <c r="AS26" i="3"/>
  <c r="AR26" i="3"/>
  <c r="AQ26" i="3"/>
  <c r="AP26" i="3"/>
  <c r="AO26" i="3"/>
  <c r="AN26" i="3"/>
  <c r="AM26" i="3"/>
  <c r="AL26" i="3"/>
  <c r="AK26" i="3"/>
  <c r="AJ26" i="3"/>
  <c r="AI26" i="3"/>
  <c r="AH26" i="3"/>
  <c r="AG26" i="3"/>
  <c r="AF26" i="3"/>
  <c r="AE26" i="3"/>
  <c r="AD26" i="3"/>
  <c r="AC26" i="3"/>
  <c r="AB26" i="3"/>
  <c r="AA26" i="3"/>
  <c r="Z26" i="3"/>
  <c r="Y26" i="3"/>
  <c r="X26" i="3"/>
  <c r="W26" i="3"/>
  <c r="V26" i="3"/>
  <c r="U26" i="3"/>
  <c r="T26" i="3"/>
  <c r="S26" i="3"/>
  <c r="R26" i="3"/>
  <c r="Q26" i="3"/>
  <c r="P26" i="3"/>
  <c r="O26" i="3"/>
  <c r="N26" i="3"/>
  <c r="M26" i="3"/>
  <c r="L26" i="3"/>
  <c r="K26" i="3"/>
  <c r="J26" i="3"/>
  <c r="I26" i="3"/>
  <c r="H26" i="3"/>
  <c r="G26" i="3"/>
  <c r="F26" i="3"/>
  <c r="E26" i="3"/>
  <c r="AO185" i="3" l="1"/>
  <c r="AM185" i="3"/>
  <c r="AK185" i="3"/>
  <c r="AI185" i="3"/>
  <c r="AG185" i="3"/>
  <c r="AE185" i="3"/>
  <c r="AC185" i="3"/>
  <c r="AA185" i="3"/>
  <c r="Y185" i="3"/>
  <c r="W185" i="3"/>
  <c r="U185" i="3"/>
  <c r="S185" i="3"/>
  <c r="Q185" i="3"/>
  <c r="O185" i="3"/>
  <c r="K89" i="3"/>
  <c r="L153" i="3"/>
  <c r="BH190" i="3"/>
  <c r="BG190" i="3"/>
  <c r="BF190" i="3"/>
  <c r="BE190" i="3"/>
  <c r="BD190" i="3"/>
  <c r="BC190" i="3"/>
  <c r="BB190" i="3"/>
  <c r="BA190" i="3"/>
  <c r="AZ190" i="3"/>
  <c r="AY190" i="3"/>
  <c r="AX190" i="3"/>
  <c r="AW190" i="3"/>
  <c r="AV190" i="3"/>
  <c r="AU190" i="3"/>
  <c r="AT190" i="3"/>
  <c r="AS190" i="3"/>
  <c r="AR190" i="3"/>
  <c r="AQ190" i="3"/>
  <c r="AP190" i="3"/>
  <c r="AO190" i="3"/>
  <c r="AN190" i="3"/>
  <c r="AM190" i="3"/>
  <c r="AL190" i="3"/>
  <c r="AK190" i="3"/>
  <c r="AJ190" i="3"/>
  <c r="AI190" i="3"/>
  <c r="AH190" i="3"/>
  <c r="AG190" i="3"/>
  <c r="AF190" i="3"/>
  <c r="AE190" i="3"/>
  <c r="AD190" i="3"/>
  <c r="AC190" i="3"/>
  <c r="AB190" i="3"/>
  <c r="AA190" i="3"/>
  <c r="Z190" i="3"/>
  <c r="Y190" i="3"/>
  <c r="X190" i="3"/>
  <c r="W190" i="3"/>
  <c r="V190" i="3"/>
  <c r="U190" i="3"/>
  <c r="T190" i="3"/>
  <c r="S190" i="3"/>
  <c r="R190" i="3"/>
  <c r="Q190" i="3"/>
  <c r="P190" i="3"/>
  <c r="O190" i="3"/>
  <c r="N190" i="3"/>
  <c r="M190" i="3"/>
  <c r="L190" i="3"/>
  <c r="K190" i="3"/>
  <c r="J190" i="3"/>
  <c r="I190" i="3"/>
  <c r="H190" i="3"/>
  <c r="G190" i="3"/>
  <c r="F190" i="3"/>
  <c r="E190" i="3"/>
  <c r="BH185" i="3"/>
  <c r="BG185" i="3"/>
  <c r="BF185" i="3"/>
  <c r="BE185" i="3"/>
  <c r="BD185" i="3"/>
  <c r="BC185" i="3"/>
  <c r="BB185" i="3"/>
  <c r="BA185" i="3"/>
  <c r="AZ185" i="3"/>
  <c r="AY185" i="3"/>
  <c r="AX185" i="3"/>
  <c r="AW185" i="3"/>
  <c r="AW191" i="3" s="1"/>
  <c r="AV185" i="3"/>
  <c r="AU185" i="3"/>
  <c r="AT185" i="3"/>
  <c r="AS185" i="3"/>
  <c r="AR185" i="3"/>
  <c r="AQ185" i="3"/>
  <c r="AP185" i="3"/>
  <c r="AN185" i="3"/>
  <c r="AL185" i="3"/>
  <c r="AJ185" i="3"/>
  <c r="AH185" i="3"/>
  <c r="AF185" i="3"/>
  <c r="AD185" i="3"/>
  <c r="AB185" i="3"/>
  <c r="Z185" i="3"/>
  <c r="Z191" i="3" s="1"/>
  <c r="X185" i="3"/>
  <c r="V185" i="3"/>
  <c r="T185" i="3"/>
  <c r="R185" i="3"/>
  <c r="P185" i="3"/>
  <c r="N185" i="3"/>
  <c r="M185" i="3"/>
  <c r="L185" i="3"/>
  <c r="K185" i="3"/>
  <c r="J185" i="3"/>
  <c r="I185" i="3"/>
  <c r="H185" i="3"/>
  <c r="G185" i="3"/>
  <c r="F185" i="3"/>
  <c r="E185" i="3"/>
  <c r="BH158" i="3"/>
  <c r="BG158" i="3"/>
  <c r="BF158" i="3"/>
  <c r="BE158" i="3"/>
  <c r="BD158" i="3"/>
  <c r="BC158" i="3"/>
  <c r="BB158" i="3"/>
  <c r="BA158" i="3"/>
  <c r="AZ158" i="3"/>
  <c r="AY158" i="3"/>
  <c r="AX158" i="3"/>
  <c r="AW158" i="3"/>
  <c r="AV158" i="3"/>
  <c r="AU158" i="3"/>
  <c r="AT158" i="3"/>
  <c r="AS158" i="3"/>
  <c r="AR158" i="3"/>
  <c r="AQ158" i="3"/>
  <c r="AP158" i="3"/>
  <c r="AO158" i="3"/>
  <c r="AN158" i="3"/>
  <c r="AM158" i="3"/>
  <c r="AL158" i="3"/>
  <c r="AK158" i="3"/>
  <c r="AJ158" i="3"/>
  <c r="AI158" i="3"/>
  <c r="AH158" i="3"/>
  <c r="AG158" i="3"/>
  <c r="AF158" i="3"/>
  <c r="AE158" i="3"/>
  <c r="AD158" i="3"/>
  <c r="AC158" i="3"/>
  <c r="AB158" i="3"/>
  <c r="AA158" i="3"/>
  <c r="Z158" i="3"/>
  <c r="Y158" i="3"/>
  <c r="X158" i="3"/>
  <c r="W158" i="3"/>
  <c r="V158" i="3"/>
  <c r="U158" i="3"/>
  <c r="T158" i="3"/>
  <c r="S158" i="3"/>
  <c r="R158" i="3"/>
  <c r="Q158" i="3"/>
  <c r="P158" i="3"/>
  <c r="O158" i="3"/>
  <c r="N158" i="3"/>
  <c r="M158" i="3"/>
  <c r="L158" i="3"/>
  <c r="K158" i="3"/>
  <c r="J158" i="3"/>
  <c r="I158" i="3"/>
  <c r="H158" i="3"/>
  <c r="G158" i="3"/>
  <c r="F158" i="3"/>
  <c r="E158" i="3"/>
  <c r="BH153" i="3"/>
  <c r="BG153" i="3"/>
  <c r="BF153" i="3"/>
  <c r="BE153" i="3"/>
  <c r="BD153" i="3"/>
  <c r="BC153" i="3"/>
  <c r="BB153" i="3"/>
  <c r="BA153" i="3"/>
  <c r="AZ153" i="3"/>
  <c r="AY153" i="3"/>
  <c r="AY159" i="3" s="1"/>
  <c r="AX153" i="3"/>
  <c r="AW153" i="3"/>
  <c r="K153" i="3"/>
  <c r="J153" i="3"/>
  <c r="I153" i="3"/>
  <c r="H153" i="3"/>
  <c r="G153" i="3"/>
  <c r="F153" i="3"/>
  <c r="E153" i="3"/>
  <c r="BH126" i="3"/>
  <c r="BG126" i="3"/>
  <c r="BF126" i="3"/>
  <c r="BE126" i="3"/>
  <c r="BD126" i="3"/>
  <c r="BC126" i="3"/>
  <c r="BB126" i="3"/>
  <c r="BA126" i="3"/>
  <c r="AZ126" i="3"/>
  <c r="AY126" i="3"/>
  <c r="AX126" i="3"/>
  <c r="AW126" i="3"/>
  <c r="AV126" i="3"/>
  <c r="AU126" i="3"/>
  <c r="AT126" i="3"/>
  <c r="AS126" i="3"/>
  <c r="AR126" i="3"/>
  <c r="AQ126" i="3"/>
  <c r="AP126" i="3"/>
  <c r="AO126" i="3"/>
  <c r="AN126" i="3"/>
  <c r="AM126" i="3"/>
  <c r="AL126" i="3"/>
  <c r="AK126" i="3"/>
  <c r="AJ126" i="3"/>
  <c r="AI126" i="3"/>
  <c r="AH126" i="3"/>
  <c r="AG126" i="3"/>
  <c r="AF126" i="3"/>
  <c r="AE126" i="3"/>
  <c r="AD126" i="3"/>
  <c r="AC126" i="3"/>
  <c r="AB126" i="3"/>
  <c r="AA126" i="3"/>
  <c r="Z126" i="3"/>
  <c r="Y126" i="3"/>
  <c r="X126" i="3"/>
  <c r="W126" i="3"/>
  <c r="V126" i="3"/>
  <c r="U126" i="3"/>
  <c r="T126" i="3"/>
  <c r="S126" i="3"/>
  <c r="R126" i="3"/>
  <c r="Q126" i="3"/>
  <c r="P126" i="3"/>
  <c r="O126" i="3"/>
  <c r="N126" i="3"/>
  <c r="M126" i="3"/>
  <c r="L126" i="3"/>
  <c r="K126" i="3"/>
  <c r="J126" i="3"/>
  <c r="I126" i="3"/>
  <c r="H126" i="3"/>
  <c r="G126" i="3"/>
  <c r="F126" i="3"/>
  <c r="E126" i="3"/>
  <c r="BH121" i="3"/>
  <c r="BG121" i="3"/>
  <c r="BF121" i="3"/>
  <c r="BE121" i="3"/>
  <c r="BD121" i="3"/>
  <c r="BC121" i="3"/>
  <c r="BB121" i="3"/>
  <c r="BB127" i="3" s="1"/>
  <c r="BA121" i="3"/>
  <c r="AZ121" i="3"/>
  <c r="AY121" i="3"/>
  <c r="AX121" i="3"/>
  <c r="AW121" i="3"/>
  <c r="AV121" i="3"/>
  <c r="AU121" i="3"/>
  <c r="AT121" i="3"/>
  <c r="AS121" i="3"/>
  <c r="AR121" i="3"/>
  <c r="AQ121" i="3"/>
  <c r="AP121" i="3"/>
  <c r="AP127" i="3" s="1"/>
  <c r="H121" i="3"/>
  <c r="G121" i="3"/>
  <c r="F121" i="3"/>
  <c r="E121" i="3"/>
  <c r="BH94" i="3"/>
  <c r="BG94" i="3"/>
  <c r="BF94" i="3"/>
  <c r="BE94" i="3"/>
  <c r="BD94" i="3"/>
  <c r="BC94" i="3"/>
  <c r="BB94" i="3"/>
  <c r="BA94" i="3"/>
  <c r="AZ94" i="3"/>
  <c r="AY94" i="3"/>
  <c r="AX94" i="3"/>
  <c r="AW94" i="3"/>
  <c r="AV94" i="3"/>
  <c r="AU94" i="3"/>
  <c r="AT94" i="3"/>
  <c r="AS94" i="3"/>
  <c r="AR94" i="3"/>
  <c r="AQ94" i="3"/>
  <c r="AP94" i="3"/>
  <c r="AO94" i="3"/>
  <c r="AN94" i="3"/>
  <c r="AM94" i="3"/>
  <c r="AL94" i="3"/>
  <c r="AK94" i="3"/>
  <c r="AJ94" i="3"/>
  <c r="AI94" i="3"/>
  <c r="AH94" i="3"/>
  <c r="AG94" i="3"/>
  <c r="AF94" i="3"/>
  <c r="AE94" i="3"/>
  <c r="AD94" i="3"/>
  <c r="AC94" i="3"/>
  <c r="AB94" i="3"/>
  <c r="AA94" i="3"/>
  <c r="Z94" i="3"/>
  <c r="Y94" i="3"/>
  <c r="X94" i="3"/>
  <c r="W94" i="3"/>
  <c r="V94" i="3"/>
  <c r="U94" i="3"/>
  <c r="T94" i="3"/>
  <c r="S94" i="3"/>
  <c r="R94" i="3"/>
  <c r="Q94" i="3"/>
  <c r="P94" i="3"/>
  <c r="O94" i="3"/>
  <c r="N94" i="3"/>
  <c r="M94" i="3"/>
  <c r="L94" i="3"/>
  <c r="K94" i="3"/>
  <c r="J94" i="3"/>
  <c r="I94" i="3"/>
  <c r="H94" i="3"/>
  <c r="G94" i="3"/>
  <c r="F94" i="3"/>
  <c r="E94" i="3"/>
  <c r="BH89" i="3"/>
  <c r="BG89" i="3"/>
  <c r="BF89" i="3"/>
  <c r="BE89" i="3"/>
  <c r="BD89" i="3"/>
  <c r="BC89" i="3"/>
  <c r="BB89" i="3"/>
  <c r="BA89" i="3"/>
  <c r="AZ89" i="3"/>
  <c r="AY89" i="3"/>
  <c r="AX89" i="3"/>
  <c r="AW89" i="3"/>
  <c r="AV89" i="3"/>
  <c r="AU89" i="3"/>
  <c r="AT89" i="3"/>
  <c r="AS89" i="3"/>
  <c r="AR89" i="3"/>
  <c r="AQ89" i="3"/>
  <c r="AP89" i="3"/>
  <c r="AO89" i="3"/>
  <c r="J89" i="3"/>
  <c r="I89" i="3"/>
  <c r="H89" i="3"/>
  <c r="G89" i="3"/>
  <c r="F89" i="3"/>
  <c r="E89" i="3"/>
  <c r="BH62" i="3"/>
  <c r="BG62" i="3"/>
  <c r="BF62" i="3"/>
  <c r="BE62" i="3"/>
  <c r="BD62" i="3"/>
  <c r="BC62" i="3"/>
  <c r="BB62" i="3"/>
  <c r="BA62" i="3"/>
  <c r="AZ62" i="3"/>
  <c r="AY62" i="3"/>
  <c r="AX62" i="3"/>
  <c r="AW62" i="3"/>
  <c r="AV62" i="3"/>
  <c r="AU62" i="3"/>
  <c r="AT62" i="3"/>
  <c r="AS62" i="3"/>
  <c r="AR62" i="3"/>
  <c r="AQ62" i="3"/>
  <c r="AP62" i="3"/>
  <c r="AO62" i="3"/>
  <c r="AN62" i="3"/>
  <c r="AM62" i="3"/>
  <c r="AL62" i="3"/>
  <c r="AK62" i="3"/>
  <c r="AJ62" i="3"/>
  <c r="AI62" i="3"/>
  <c r="AH62" i="3"/>
  <c r="AG62" i="3"/>
  <c r="AF62" i="3"/>
  <c r="AE62" i="3"/>
  <c r="AD62" i="3"/>
  <c r="AC62" i="3"/>
  <c r="AB62" i="3"/>
  <c r="AA62" i="3"/>
  <c r="Z62" i="3"/>
  <c r="Y62" i="3"/>
  <c r="X62" i="3"/>
  <c r="W62" i="3"/>
  <c r="V62" i="3"/>
  <c r="U62" i="3"/>
  <c r="T62" i="3"/>
  <c r="S62" i="3"/>
  <c r="R62" i="3"/>
  <c r="Q62" i="3"/>
  <c r="P62" i="3"/>
  <c r="O62" i="3"/>
  <c r="N62" i="3"/>
  <c r="M62" i="3"/>
  <c r="L62" i="3"/>
  <c r="K62" i="3"/>
  <c r="J62" i="3"/>
  <c r="I62" i="3"/>
  <c r="H62" i="3"/>
  <c r="G62" i="3"/>
  <c r="F62" i="3"/>
  <c r="E62" i="3"/>
  <c r="BH57" i="3"/>
  <c r="BG57" i="3"/>
  <c r="BG63" i="3" s="1"/>
  <c r="BF57" i="3"/>
  <c r="BE57" i="3"/>
  <c r="BD57" i="3"/>
  <c r="BC57" i="3"/>
  <c r="BB57" i="3"/>
  <c r="BA57" i="3"/>
  <c r="AZ57" i="3"/>
  <c r="AY57" i="3"/>
  <c r="AX57" i="3"/>
  <c r="AW57" i="3"/>
  <c r="AV57" i="3"/>
  <c r="AU57" i="3"/>
  <c r="AU63" i="3" s="1"/>
  <c r="I57" i="3"/>
  <c r="H57" i="3"/>
  <c r="G57" i="3"/>
  <c r="F57" i="3"/>
  <c r="E57" i="3"/>
  <c r="BH30" i="3"/>
  <c r="BG30" i="3"/>
  <c r="BF30" i="3"/>
  <c r="BE30" i="3"/>
  <c r="BD30" i="3"/>
  <c r="BC30" i="3"/>
  <c r="BB30" i="3"/>
  <c r="BA30" i="3"/>
  <c r="AZ30" i="3"/>
  <c r="AY30" i="3"/>
  <c r="AX30" i="3"/>
  <c r="AW30" i="3"/>
  <c r="AV30" i="3"/>
  <c r="AU30" i="3"/>
  <c r="AT30" i="3"/>
  <c r="AS30" i="3"/>
  <c r="AR30" i="3"/>
  <c r="AQ30" i="3"/>
  <c r="AP30" i="3"/>
  <c r="AO30" i="3"/>
  <c r="AN30" i="3"/>
  <c r="AM30" i="3"/>
  <c r="AL30" i="3"/>
  <c r="AK30" i="3"/>
  <c r="AJ30" i="3"/>
  <c r="AI30" i="3"/>
  <c r="AH30" i="3"/>
  <c r="AG30" i="3"/>
  <c r="AF30" i="3"/>
  <c r="AE30" i="3"/>
  <c r="AD30" i="3"/>
  <c r="AC30" i="3"/>
  <c r="AB30" i="3"/>
  <c r="AA30" i="3"/>
  <c r="Z30" i="3"/>
  <c r="Y30" i="3"/>
  <c r="X30" i="3"/>
  <c r="W30" i="3"/>
  <c r="V30" i="3"/>
  <c r="U30" i="3"/>
  <c r="T30" i="3"/>
  <c r="S30" i="3"/>
  <c r="R30" i="3"/>
  <c r="Q30" i="3"/>
  <c r="P30" i="3"/>
  <c r="O30" i="3"/>
  <c r="N30" i="3"/>
  <c r="M30" i="3"/>
  <c r="L30" i="3"/>
  <c r="K30" i="3"/>
  <c r="J30" i="3"/>
  <c r="I30" i="3"/>
  <c r="H30" i="3"/>
  <c r="G30" i="3"/>
  <c r="F30" i="3"/>
  <c r="E30" i="3"/>
  <c r="BH25" i="3"/>
  <c r="BG25" i="3"/>
  <c r="BF25" i="3"/>
  <c r="BE25" i="3"/>
  <c r="BD25" i="3"/>
  <c r="BC25" i="3"/>
  <c r="BB25" i="3"/>
  <c r="BA25" i="3"/>
  <c r="AZ25" i="3"/>
  <c r="AY25" i="3"/>
  <c r="AX25" i="3"/>
  <c r="AX31" i="3" s="1"/>
  <c r="AW25" i="3"/>
  <c r="AV25" i="3"/>
  <c r="AU25" i="3"/>
  <c r="AT25" i="3"/>
  <c r="AS25" i="3"/>
  <c r="AR25" i="3"/>
  <c r="AQ25" i="3"/>
  <c r="AP25" i="3"/>
  <c r="AO25" i="3"/>
  <c r="E25" i="3"/>
  <c r="F210" i="3" l="1" a="1"/>
  <c r="F210" i="3" s="1"/>
  <c r="AY31" i="3"/>
  <c r="AV63" i="3"/>
  <c r="BH63" i="3"/>
  <c r="AX95" i="3"/>
  <c r="AQ127" i="3"/>
  <c r="BC127" i="3"/>
  <c r="AZ159" i="3"/>
  <c r="AX191" i="3"/>
  <c r="AY191" i="3"/>
  <c r="BA159" i="3"/>
  <c r="AZ191" i="3"/>
  <c r="AZ95" i="3"/>
  <c r="AS127" i="3"/>
  <c r="BB159" i="3"/>
  <c r="F207" i="3" a="1"/>
  <c r="F207" i="3" s="1"/>
  <c r="AV31" i="3"/>
  <c r="BH31" i="3"/>
  <c r="AU95" i="3"/>
  <c r="BG95" i="3"/>
  <c r="AZ127" i="3"/>
  <c r="AW159" i="3"/>
  <c r="AU191" i="3"/>
  <c r="AW31" i="3"/>
  <c r="BA127" i="3"/>
  <c r="AV191" i="3"/>
  <c r="BH191" i="3"/>
  <c r="I211" i="3" a="1"/>
  <c r="I211" i="3" s="1"/>
  <c r="I210" i="3" a="1"/>
  <c r="I210" i="3" s="1"/>
  <c r="AR127" i="3"/>
  <c r="AW63" i="3"/>
  <c r="AZ31" i="3"/>
  <c r="I207" i="3" a="1"/>
  <c r="I207" i="3" s="1"/>
  <c r="BE31" i="3"/>
  <c r="BB63" i="3"/>
  <c r="AR95" i="3"/>
  <c r="BD95" i="3"/>
  <c r="AW127" i="3"/>
  <c r="AR191" i="3"/>
  <c r="AX159" i="3"/>
  <c r="AU31" i="3"/>
  <c r="BG31" i="3"/>
  <c r="BD63" i="3"/>
  <c r="AT95" i="3"/>
  <c r="BF95" i="3"/>
  <c r="AY127" i="3"/>
  <c r="AT31" i="3"/>
  <c r="BF31" i="3"/>
  <c r="BC63" i="3"/>
  <c r="BE95" i="3"/>
  <c r="BG159" i="3"/>
  <c r="AS191" i="3"/>
  <c r="BH159" i="3"/>
  <c r="AT191" i="3"/>
  <c r="AX63" i="3"/>
  <c r="I203" i="3" a="1"/>
  <c r="I203" i="3" s="1"/>
  <c r="F203" i="3" a="1"/>
  <c r="F203" i="3" s="1"/>
  <c r="BF63" i="3"/>
  <c r="AV95" i="3"/>
  <c r="BH95" i="3"/>
  <c r="BB31" i="3"/>
  <c r="AY63" i="3"/>
  <c r="AO95" i="3"/>
  <c r="AT127" i="3"/>
  <c r="BC159" i="3"/>
  <c r="BA191" i="3"/>
  <c r="AQ31" i="3"/>
  <c r="BC31" i="3"/>
  <c r="AZ63" i="3"/>
  <c r="AP95" i="3"/>
  <c r="BB95" i="3"/>
  <c r="AU127" i="3"/>
  <c r="BD159" i="3"/>
  <c r="AP191" i="3"/>
  <c r="AR31" i="3"/>
  <c r="BD31" i="3"/>
  <c r="BC95" i="3"/>
  <c r="AV127" i="3"/>
  <c r="BH127" i="3"/>
  <c r="BE159" i="3"/>
  <c r="AQ191" i="3"/>
  <c r="I202" i="3" a="1"/>
  <c r="I202" i="3" s="1"/>
  <c r="F202" i="3" a="1"/>
  <c r="F202" i="3" s="1"/>
  <c r="I204" i="3" a="1"/>
  <c r="I204" i="3" s="1"/>
  <c r="F204" i="3" a="1"/>
  <c r="F204" i="3" s="1"/>
  <c r="AX127" i="3"/>
  <c r="BG127" i="3"/>
  <c r="F208" i="3" a="1"/>
  <c r="F208" i="3" s="1"/>
  <c r="I205" i="3" a="1"/>
  <c r="I205" i="3" s="1"/>
  <c r="F211" i="3" a="1"/>
  <c r="F211" i="3" s="1"/>
  <c r="I208" i="3" a="1"/>
  <c r="I208" i="3" s="1"/>
  <c r="F205" i="3" a="1"/>
  <c r="F205" i="3" s="1"/>
  <c r="BE127" i="3"/>
  <c r="BD127" i="3"/>
  <c r="BA63" i="3"/>
  <c r="BE63" i="3"/>
  <c r="AW95" i="3"/>
  <c r="AQ95" i="3"/>
  <c r="BA31" i="3"/>
  <c r="I206" i="3" a="1"/>
  <c r="I206" i="3" s="1"/>
  <c r="F201" i="3" a="1"/>
  <c r="F201" i="3" s="1"/>
  <c r="I209" i="3" a="1"/>
  <c r="I209" i="3" s="1"/>
  <c r="BB191" i="3"/>
  <c r="F206" i="3" a="1"/>
  <c r="F206" i="3" s="1"/>
  <c r="I201" i="3" a="1"/>
  <c r="I201" i="3" s="1"/>
  <c r="F209" i="3" a="1"/>
  <c r="F209" i="3" s="1"/>
  <c r="BE191" i="3"/>
  <c r="BF191" i="3"/>
  <c r="AH191" i="3"/>
  <c r="BC191" i="3"/>
  <c r="R191" i="3"/>
  <c r="BG191" i="3"/>
  <c r="BD191" i="3"/>
  <c r="AY95" i="3"/>
  <c r="BF127" i="3"/>
  <c r="I125" i="3" a="1"/>
  <c r="I125" i="3" s="1"/>
  <c r="I131" i="3" s="1"/>
  <c r="I124" i="3" a="1"/>
  <c r="I124" i="3" s="1"/>
  <c r="I130" i="3" s="1"/>
  <c r="I123" i="3" a="1"/>
  <c r="I123" i="3" s="1"/>
  <c r="I129" i="3" s="1"/>
  <c r="F32" i="3"/>
  <c r="F33" i="3"/>
  <c r="F35" i="3"/>
  <c r="F34" i="3"/>
  <c r="J32" i="3"/>
  <c r="J33" i="3"/>
  <c r="J34" i="3"/>
  <c r="J35" i="3"/>
  <c r="N32" i="3"/>
  <c r="N35" i="3"/>
  <c r="N33" i="3"/>
  <c r="N34" i="3"/>
  <c r="R32" i="3"/>
  <c r="R34" i="3"/>
  <c r="R33" i="3"/>
  <c r="R35" i="3"/>
  <c r="V32" i="3"/>
  <c r="V35" i="3"/>
  <c r="V33" i="3"/>
  <c r="V34" i="3"/>
  <c r="Z32" i="3"/>
  <c r="Z34" i="3"/>
  <c r="Z33" i="3"/>
  <c r="Z35" i="3"/>
  <c r="AD32" i="3"/>
  <c r="AD35" i="3"/>
  <c r="AD33" i="3"/>
  <c r="AD34" i="3"/>
  <c r="AH32" i="3"/>
  <c r="AH33" i="3"/>
  <c r="AH34" i="3"/>
  <c r="AH35" i="3"/>
  <c r="AL32" i="3"/>
  <c r="AL33" i="3"/>
  <c r="AL35" i="3"/>
  <c r="AL34" i="3"/>
  <c r="AP32" i="3"/>
  <c r="AP33" i="3"/>
  <c r="AP35" i="3"/>
  <c r="AP34" i="3"/>
  <c r="AT32" i="3"/>
  <c r="AT35" i="3"/>
  <c r="AT33" i="3"/>
  <c r="AT34" i="3"/>
  <c r="AX32" i="3"/>
  <c r="AX33" i="3"/>
  <c r="AX34" i="3"/>
  <c r="AX35" i="3"/>
  <c r="BB32" i="3"/>
  <c r="BB35" i="3"/>
  <c r="BB33" i="3"/>
  <c r="BB34" i="3"/>
  <c r="BF32" i="3"/>
  <c r="BF33" i="3"/>
  <c r="BF34" i="3"/>
  <c r="BF35" i="3"/>
  <c r="G64" i="3"/>
  <c r="G67" i="3"/>
  <c r="G66" i="3"/>
  <c r="G65" i="3"/>
  <c r="K64" i="3"/>
  <c r="K67" i="3"/>
  <c r="K65" i="3"/>
  <c r="K66" i="3"/>
  <c r="O64" i="3"/>
  <c r="O67" i="3"/>
  <c r="O66" i="3"/>
  <c r="O65" i="3"/>
  <c r="S64" i="3"/>
  <c r="S66" i="3"/>
  <c r="S67" i="3"/>
  <c r="S65" i="3"/>
  <c r="W64" i="3"/>
  <c r="W67" i="3"/>
  <c r="W66" i="3"/>
  <c r="W65" i="3"/>
  <c r="AA64" i="3"/>
  <c r="AA66" i="3"/>
  <c r="AA67" i="3"/>
  <c r="AA65" i="3"/>
  <c r="AE64" i="3"/>
  <c r="AE67" i="3"/>
  <c r="AE66" i="3"/>
  <c r="AE65" i="3"/>
  <c r="AI64" i="3"/>
  <c r="AI66" i="3"/>
  <c r="AI67" i="3"/>
  <c r="AI65" i="3"/>
  <c r="AM64" i="3"/>
  <c r="AM67" i="3"/>
  <c r="AM65" i="3"/>
  <c r="AM66" i="3"/>
  <c r="AQ64" i="3"/>
  <c r="AQ67" i="3"/>
  <c r="AQ66" i="3"/>
  <c r="AQ65" i="3"/>
  <c r="AU64" i="3"/>
  <c r="AU67" i="3"/>
  <c r="AU66" i="3"/>
  <c r="AU65" i="3"/>
  <c r="AY64" i="3"/>
  <c r="AY67" i="3"/>
  <c r="AY65" i="3"/>
  <c r="AY66" i="3"/>
  <c r="BC64" i="3"/>
  <c r="BC67" i="3"/>
  <c r="BC66" i="3"/>
  <c r="BC65" i="3"/>
  <c r="BG64" i="3"/>
  <c r="BG67" i="3"/>
  <c r="BG65" i="3"/>
  <c r="BG66" i="3"/>
  <c r="E96" i="3"/>
  <c r="E99" i="3"/>
  <c r="E98" i="3"/>
  <c r="E97" i="3"/>
  <c r="I96" i="3"/>
  <c r="I97" i="3"/>
  <c r="I98" i="3"/>
  <c r="I99" i="3"/>
  <c r="M96" i="3"/>
  <c r="M99" i="3"/>
  <c r="M98" i="3"/>
  <c r="M97" i="3"/>
  <c r="Q96" i="3"/>
  <c r="Q98" i="3"/>
  <c r="Q99" i="3"/>
  <c r="Q97" i="3"/>
  <c r="U96" i="3"/>
  <c r="U98" i="3"/>
  <c r="U99" i="3"/>
  <c r="U97" i="3"/>
  <c r="Y96" i="3"/>
  <c r="Y98" i="3"/>
  <c r="Y97" i="3"/>
  <c r="Y99" i="3"/>
  <c r="AC96" i="3"/>
  <c r="AC99" i="3"/>
  <c r="AC98" i="3"/>
  <c r="AC97" i="3"/>
  <c r="AG96" i="3"/>
  <c r="AG97" i="3"/>
  <c r="AG98" i="3"/>
  <c r="AG99" i="3"/>
  <c r="AK96" i="3"/>
  <c r="AK99" i="3"/>
  <c r="AK98" i="3"/>
  <c r="AK97" i="3"/>
  <c r="AO96" i="3"/>
  <c r="AO98" i="3"/>
  <c r="AO97" i="3"/>
  <c r="AO99" i="3"/>
  <c r="AS96" i="3"/>
  <c r="AS99" i="3"/>
  <c r="AS97" i="3"/>
  <c r="AS98" i="3"/>
  <c r="AW96" i="3"/>
  <c r="AW97" i="3"/>
  <c r="AW98" i="3"/>
  <c r="AW99" i="3"/>
  <c r="BA96" i="3"/>
  <c r="BA97" i="3"/>
  <c r="BA99" i="3"/>
  <c r="BA98" i="3"/>
  <c r="BE96" i="3"/>
  <c r="BE98" i="3"/>
  <c r="BE97" i="3"/>
  <c r="BE99" i="3"/>
  <c r="F128" i="3"/>
  <c r="F130" i="3"/>
  <c r="F131" i="3"/>
  <c r="F129" i="3"/>
  <c r="J128" i="3"/>
  <c r="J130" i="3"/>
  <c r="J131" i="3"/>
  <c r="J129" i="3"/>
  <c r="N128" i="3"/>
  <c r="N131" i="3"/>
  <c r="N129" i="3"/>
  <c r="N130" i="3"/>
  <c r="R128" i="3"/>
  <c r="R131" i="3"/>
  <c r="R130" i="3"/>
  <c r="R129" i="3"/>
  <c r="V128" i="3"/>
  <c r="V130" i="3"/>
  <c r="V131" i="3"/>
  <c r="V129" i="3"/>
  <c r="Z128" i="3"/>
  <c r="Z131" i="3"/>
  <c r="Z130" i="3"/>
  <c r="Z129" i="3"/>
  <c r="AD128" i="3"/>
  <c r="AD131" i="3"/>
  <c r="AD129" i="3"/>
  <c r="AD130" i="3"/>
  <c r="AH128" i="3"/>
  <c r="AH131" i="3"/>
  <c r="AH129" i="3"/>
  <c r="AH130" i="3"/>
  <c r="AL128" i="3"/>
  <c r="AL130" i="3"/>
  <c r="AL131" i="3"/>
  <c r="AL129" i="3"/>
  <c r="AP128" i="3"/>
  <c r="AP130" i="3"/>
  <c r="AP129" i="3"/>
  <c r="AP131" i="3"/>
  <c r="AT128" i="3"/>
  <c r="AT131" i="3"/>
  <c r="AT129" i="3"/>
  <c r="AT130" i="3"/>
  <c r="AX128" i="3"/>
  <c r="AX129" i="3"/>
  <c r="AX131" i="3"/>
  <c r="AX130" i="3"/>
  <c r="BB128" i="3"/>
  <c r="BB130" i="3"/>
  <c r="BB131" i="3"/>
  <c r="BB129" i="3"/>
  <c r="BF128" i="3"/>
  <c r="BF129" i="3"/>
  <c r="BF130" i="3"/>
  <c r="BF131" i="3"/>
  <c r="G160" i="3"/>
  <c r="G163" i="3"/>
  <c r="G162" i="3"/>
  <c r="G161" i="3"/>
  <c r="K160" i="3"/>
  <c r="K163" i="3"/>
  <c r="K162" i="3"/>
  <c r="K161" i="3"/>
  <c r="O160" i="3"/>
  <c r="O163" i="3"/>
  <c r="O161" i="3"/>
  <c r="O162" i="3"/>
  <c r="S160" i="3"/>
  <c r="S163" i="3"/>
  <c r="S162" i="3"/>
  <c r="S161" i="3"/>
  <c r="W160" i="3"/>
  <c r="W163" i="3"/>
  <c r="W161" i="3"/>
  <c r="W162" i="3"/>
  <c r="AA160" i="3"/>
  <c r="AA163" i="3"/>
  <c r="AA162" i="3"/>
  <c r="AA161" i="3"/>
  <c r="AE160" i="3"/>
  <c r="AE163" i="3"/>
  <c r="AE161" i="3"/>
  <c r="AE162" i="3"/>
  <c r="AI160" i="3"/>
  <c r="AI163" i="3"/>
  <c r="AI162" i="3"/>
  <c r="AI161" i="3"/>
  <c r="AM160" i="3"/>
  <c r="AM163" i="3"/>
  <c r="AM162" i="3"/>
  <c r="AM161" i="3"/>
  <c r="AQ160" i="3"/>
  <c r="AQ163" i="3"/>
  <c r="AQ161" i="3"/>
  <c r="AQ162" i="3"/>
  <c r="AU160" i="3"/>
  <c r="AU163" i="3"/>
  <c r="AU162" i="3"/>
  <c r="AU161" i="3"/>
  <c r="AY160" i="3"/>
  <c r="AY163" i="3"/>
  <c r="AY162" i="3"/>
  <c r="AY161" i="3"/>
  <c r="BC160" i="3"/>
  <c r="BC163" i="3"/>
  <c r="BC162" i="3"/>
  <c r="BC161" i="3"/>
  <c r="BG160" i="3"/>
  <c r="BG161" i="3"/>
  <c r="BG162" i="3"/>
  <c r="BG163" i="3"/>
  <c r="E192" i="3"/>
  <c r="E194" i="3"/>
  <c r="E193" i="3"/>
  <c r="E195" i="3"/>
  <c r="I192" i="3"/>
  <c r="I194" i="3"/>
  <c r="I193" i="3"/>
  <c r="I195" i="3"/>
  <c r="M192" i="3"/>
  <c r="M193" i="3"/>
  <c r="M195" i="3"/>
  <c r="M194" i="3"/>
  <c r="Q192" i="3"/>
  <c r="Q193" i="3"/>
  <c r="Q195" i="3"/>
  <c r="Q194" i="3"/>
  <c r="U192" i="3"/>
  <c r="U194" i="3"/>
  <c r="U195" i="3"/>
  <c r="U193" i="3"/>
  <c r="Y192" i="3"/>
  <c r="Y194" i="3"/>
  <c r="Y193" i="3"/>
  <c r="Y195" i="3"/>
  <c r="AC192" i="3"/>
  <c r="AC193" i="3"/>
  <c r="AC195" i="3"/>
  <c r="AC194" i="3"/>
  <c r="AG192" i="3"/>
  <c r="AG195" i="3"/>
  <c r="AG194" i="3"/>
  <c r="AG193" i="3"/>
  <c r="AK192" i="3"/>
  <c r="AK194" i="3"/>
  <c r="AK193" i="3"/>
  <c r="AK195" i="3"/>
  <c r="AO192" i="3"/>
  <c r="AO194" i="3"/>
  <c r="AO193" i="3"/>
  <c r="AO195" i="3"/>
  <c r="AS192" i="3"/>
  <c r="AS193" i="3"/>
  <c r="AS195" i="3"/>
  <c r="AS194" i="3"/>
  <c r="AW192" i="3"/>
  <c r="AW193" i="3"/>
  <c r="AW195" i="3"/>
  <c r="AW194" i="3"/>
  <c r="BA192" i="3"/>
  <c r="BA194" i="3"/>
  <c r="BA195" i="3"/>
  <c r="BA193" i="3"/>
  <c r="BE192" i="3"/>
  <c r="BE195" i="3"/>
  <c r="BE194" i="3"/>
  <c r="BE193" i="3"/>
  <c r="G32" i="3"/>
  <c r="G34" i="3"/>
  <c r="G33" i="3"/>
  <c r="G35" i="3"/>
  <c r="K32" i="3"/>
  <c r="K34" i="3"/>
  <c r="K35" i="3"/>
  <c r="K33" i="3"/>
  <c r="O32" i="3"/>
  <c r="O34" i="3"/>
  <c r="O33" i="3"/>
  <c r="O35" i="3"/>
  <c r="S32" i="3"/>
  <c r="S34" i="3"/>
  <c r="S35" i="3"/>
  <c r="S33" i="3"/>
  <c r="W32" i="3"/>
  <c r="W33" i="3"/>
  <c r="W34" i="3"/>
  <c r="W35" i="3"/>
  <c r="AA32" i="3"/>
  <c r="AA34" i="3"/>
  <c r="AA33" i="3"/>
  <c r="AA35" i="3"/>
  <c r="AE32" i="3"/>
  <c r="AE34" i="3"/>
  <c r="AE33" i="3"/>
  <c r="AE35" i="3"/>
  <c r="AI32" i="3"/>
  <c r="AI34" i="3"/>
  <c r="AI35" i="3"/>
  <c r="AI33" i="3"/>
  <c r="AM32" i="3"/>
  <c r="AM33" i="3"/>
  <c r="AM34" i="3"/>
  <c r="AM35" i="3"/>
  <c r="AQ32" i="3"/>
  <c r="AQ34" i="3"/>
  <c r="AQ35" i="3"/>
  <c r="AQ33" i="3"/>
  <c r="AU32" i="3"/>
  <c r="AU34" i="3"/>
  <c r="AU33" i="3"/>
  <c r="AU35" i="3"/>
  <c r="AY32" i="3"/>
  <c r="AY34" i="3"/>
  <c r="AY35" i="3"/>
  <c r="AY33" i="3"/>
  <c r="BC32" i="3"/>
  <c r="BC33" i="3"/>
  <c r="BC34" i="3"/>
  <c r="BC35" i="3"/>
  <c r="BG32" i="3"/>
  <c r="BG34" i="3"/>
  <c r="BG35" i="3"/>
  <c r="BG33" i="3"/>
  <c r="H64" i="3"/>
  <c r="H67" i="3"/>
  <c r="H66" i="3"/>
  <c r="H65" i="3"/>
  <c r="L64" i="3"/>
  <c r="L67" i="3"/>
  <c r="L66" i="3"/>
  <c r="L65" i="3"/>
  <c r="P64" i="3"/>
  <c r="P67" i="3"/>
  <c r="P66" i="3"/>
  <c r="P65" i="3"/>
  <c r="T64" i="3"/>
  <c r="T67" i="3"/>
  <c r="T66" i="3"/>
  <c r="T65" i="3"/>
  <c r="X64" i="3"/>
  <c r="X67" i="3"/>
  <c r="X65" i="3"/>
  <c r="X66" i="3"/>
  <c r="AB64" i="3"/>
  <c r="AB67" i="3"/>
  <c r="AB66" i="3"/>
  <c r="AB65" i="3"/>
  <c r="AF64" i="3"/>
  <c r="AF67" i="3"/>
  <c r="AF66" i="3"/>
  <c r="AF65" i="3"/>
  <c r="AJ64" i="3"/>
  <c r="AJ67" i="3"/>
  <c r="AJ66" i="3"/>
  <c r="AJ65" i="3"/>
  <c r="AN64" i="3"/>
  <c r="AN67" i="3"/>
  <c r="AN66" i="3"/>
  <c r="AN65" i="3"/>
  <c r="AR64" i="3"/>
  <c r="AR67" i="3"/>
  <c r="AR66" i="3"/>
  <c r="AR65" i="3"/>
  <c r="AV64" i="3"/>
  <c r="AV66" i="3"/>
  <c r="AV67" i="3"/>
  <c r="AV65" i="3"/>
  <c r="AZ64" i="3"/>
  <c r="AZ67" i="3"/>
  <c r="AZ66" i="3"/>
  <c r="AZ65" i="3"/>
  <c r="BD64" i="3"/>
  <c r="BD66" i="3"/>
  <c r="BD67" i="3"/>
  <c r="BD65" i="3"/>
  <c r="BH64" i="3"/>
  <c r="BH66" i="3"/>
  <c r="BH67" i="3"/>
  <c r="BH65" i="3"/>
  <c r="F96" i="3"/>
  <c r="F97" i="3"/>
  <c r="F98" i="3"/>
  <c r="F99" i="3"/>
  <c r="J96" i="3"/>
  <c r="J98" i="3"/>
  <c r="J99" i="3"/>
  <c r="J97" i="3"/>
  <c r="N96" i="3"/>
  <c r="N99" i="3"/>
  <c r="N98" i="3"/>
  <c r="N97" i="3"/>
  <c r="R96" i="3"/>
  <c r="R97" i="3"/>
  <c r="R99" i="3"/>
  <c r="R98" i="3"/>
  <c r="V96" i="3"/>
  <c r="V99" i="3"/>
  <c r="V97" i="3"/>
  <c r="V98" i="3"/>
  <c r="Z96" i="3"/>
  <c r="Z98" i="3"/>
  <c r="Z99" i="3"/>
  <c r="Z97" i="3"/>
  <c r="AD96" i="3"/>
  <c r="AD99" i="3"/>
  <c r="AD97" i="3"/>
  <c r="AD98" i="3"/>
  <c r="AH96" i="3"/>
  <c r="AH99" i="3"/>
  <c r="AH97" i="3"/>
  <c r="AH98" i="3"/>
  <c r="AL96" i="3"/>
  <c r="AL99" i="3"/>
  <c r="AL98" i="3"/>
  <c r="AL97" i="3"/>
  <c r="AP96" i="3"/>
  <c r="AP98" i="3"/>
  <c r="AP99" i="3"/>
  <c r="AP97" i="3"/>
  <c r="AT96" i="3"/>
  <c r="AT99" i="3"/>
  <c r="AT98" i="3"/>
  <c r="AT97" i="3"/>
  <c r="AX96" i="3"/>
  <c r="AX97" i="3"/>
  <c r="AX99" i="3"/>
  <c r="AX98" i="3"/>
  <c r="BB96" i="3"/>
  <c r="BB99" i="3"/>
  <c r="BB98" i="3"/>
  <c r="BB97" i="3"/>
  <c r="BF96" i="3"/>
  <c r="BF99" i="3"/>
  <c r="BF98" i="3"/>
  <c r="BF97" i="3"/>
  <c r="G128" i="3"/>
  <c r="G129" i="3"/>
  <c r="G131" i="3"/>
  <c r="G130" i="3"/>
  <c r="K128" i="3"/>
  <c r="K130" i="3"/>
  <c r="K131" i="3"/>
  <c r="K129" i="3"/>
  <c r="O128" i="3"/>
  <c r="O131" i="3"/>
  <c r="O130" i="3"/>
  <c r="O129" i="3"/>
  <c r="S128" i="3"/>
  <c r="S131" i="3"/>
  <c r="S129" i="3"/>
  <c r="S130" i="3"/>
  <c r="W128" i="3"/>
  <c r="W130" i="3"/>
  <c r="W131" i="3"/>
  <c r="W129" i="3"/>
  <c r="AA128" i="3"/>
  <c r="AA130" i="3"/>
  <c r="AA131" i="3"/>
  <c r="AA129" i="3"/>
  <c r="AE128" i="3"/>
  <c r="AE130" i="3"/>
  <c r="AE131" i="3"/>
  <c r="AE129" i="3"/>
  <c r="AI128" i="3"/>
  <c r="AI131" i="3"/>
  <c r="AI129" i="3"/>
  <c r="AI130" i="3"/>
  <c r="AM128" i="3"/>
  <c r="AM131" i="3"/>
  <c r="AM130" i="3"/>
  <c r="AM129" i="3"/>
  <c r="AQ128" i="3"/>
  <c r="AQ130" i="3"/>
  <c r="AQ131" i="3"/>
  <c r="AQ129" i="3"/>
  <c r="AU128" i="3"/>
  <c r="AU131" i="3"/>
  <c r="AU130" i="3"/>
  <c r="AU129" i="3"/>
  <c r="AY128" i="3"/>
  <c r="AY131" i="3"/>
  <c r="AY129" i="3"/>
  <c r="AY130" i="3"/>
  <c r="BC128" i="3"/>
  <c r="BC131" i="3"/>
  <c r="BC129" i="3"/>
  <c r="BC130" i="3"/>
  <c r="BG128" i="3"/>
  <c r="BG130" i="3"/>
  <c r="BG131" i="3"/>
  <c r="BG129" i="3"/>
  <c r="H160" i="3"/>
  <c r="H163" i="3"/>
  <c r="H162" i="3"/>
  <c r="H161" i="3"/>
  <c r="L160" i="3"/>
  <c r="L163" i="3"/>
  <c r="L162" i="3"/>
  <c r="L161" i="3"/>
  <c r="P160" i="3"/>
  <c r="P163" i="3"/>
  <c r="P161" i="3"/>
  <c r="P162" i="3"/>
  <c r="T160" i="3"/>
  <c r="T163" i="3"/>
  <c r="T161" i="3"/>
  <c r="T162" i="3"/>
  <c r="X160" i="3"/>
  <c r="X163" i="3"/>
  <c r="X162" i="3"/>
  <c r="X161" i="3"/>
  <c r="AB160" i="3"/>
  <c r="AB163" i="3"/>
  <c r="AB162" i="3"/>
  <c r="AB161" i="3"/>
  <c r="AF160" i="3"/>
  <c r="AF163" i="3"/>
  <c r="AF161" i="3"/>
  <c r="AF162" i="3"/>
  <c r="AJ160" i="3"/>
  <c r="AJ162" i="3"/>
  <c r="AJ163" i="3"/>
  <c r="AJ161" i="3"/>
  <c r="AN160" i="3"/>
  <c r="AN162" i="3"/>
  <c r="AN163" i="3"/>
  <c r="AN161" i="3"/>
  <c r="AR160" i="3"/>
  <c r="AR162" i="3"/>
  <c r="AR163" i="3"/>
  <c r="AR161" i="3"/>
  <c r="AV160" i="3"/>
  <c r="AV163" i="3"/>
  <c r="AV162" i="3"/>
  <c r="AV161" i="3"/>
  <c r="AZ160" i="3"/>
  <c r="AZ162" i="3"/>
  <c r="AZ163" i="3"/>
  <c r="AZ161" i="3"/>
  <c r="BD160" i="3"/>
  <c r="BD162" i="3"/>
  <c r="BD163" i="3"/>
  <c r="BD161" i="3"/>
  <c r="BH160" i="3"/>
  <c r="BH163" i="3"/>
  <c r="BH162" i="3"/>
  <c r="BH161" i="3"/>
  <c r="F192" i="3"/>
  <c r="F195" i="3"/>
  <c r="F193" i="3"/>
  <c r="F194" i="3"/>
  <c r="J192" i="3"/>
  <c r="J194" i="3"/>
  <c r="J195" i="3"/>
  <c r="J193" i="3"/>
  <c r="N192" i="3"/>
  <c r="N194" i="3"/>
  <c r="N195" i="3"/>
  <c r="N193" i="3"/>
  <c r="R192" i="3"/>
  <c r="R195" i="3"/>
  <c r="R193" i="3"/>
  <c r="R194" i="3"/>
  <c r="V192" i="3"/>
  <c r="V195" i="3"/>
  <c r="V193" i="3"/>
  <c r="V194" i="3"/>
  <c r="Z192" i="3"/>
  <c r="Z194" i="3"/>
  <c r="Z195" i="3"/>
  <c r="Z193" i="3"/>
  <c r="AD192" i="3"/>
  <c r="AD194" i="3"/>
  <c r="AD195" i="3"/>
  <c r="AD193" i="3"/>
  <c r="AH192" i="3"/>
  <c r="AH195" i="3"/>
  <c r="AH193" i="3"/>
  <c r="AH194" i="3"/>
  <c r="AL192" i="3"/>
  <c r="AL195" i="3"/>
  <c r="AL193" i="3"/>
  <c r="AL194" i="3"/>
  <c r="AP192" i="3"/>
  <c r="AP194" i="3"/>
  <c r="AP195" i="3"/>
  <c r="AP193" i="3"/>
  <c r="AT192" i="3"/>
  <c r="AT194" i="3"/>
  <c r="AT195" i="3"/>
  <c r="AT193" i="3"/>
  <c r="AX192" i="3"/>
  <c r="AX195" i="3"/>
  <c r="AX193" i="3"/>
  <c r="AX194" i="3"/>
  <c r="BB192" i="3"/>
  <c r="BB195" i="3"/>
  <c r="BB193" i="3"/>
  <c r="BB194" i="3"/>
  <c r="BF192" i="3"/>
  <c r="BF194" i="3"/>
  <c r="BF195" i="3"/>
  <c r="BF193" i="3"/>
  <c r="H32" i="3"/>
  <c r="H35" i="3"/>
  <c r="H34" i="3"/>
  <c r="H33" i="3"/>
  <c r="L32" i="3"/>
  <c r="L33" i="3"/>
  <c r="L35" i="3"/>
  <c r="L34" i="3"/>
  <c r="P32" i="3"/>
  <c r="P34" i="3"/>
  <c r="P35" i="3"/>
  <c r="P33" i="3"/>
  <c r="T32" i="3"/>
  <c r="T35" i="3"/>
  <c r="T33" i="3"/>
  <c r="T34" i="3"/>
  <c r="X32" i="3"/>
  <c r="X35" i="3"/>
  <c r="X34" i="3"/>
  <c r="X33" i="3"/>
  <c r="AB32" i="3"/>
  <c r="AB33" i="3"/>
  <c r="AB35" i="3"/>
  <c r="AB34" i="3"/>
  <c r="AF32" i="3"/>
  <c r="AF34" i="3"/>
  <c r="AF35" i="3"/>
  <c r="AF33" i="3"/>
  <c r="AJ32" i="3"/>
  <c r="AJ33" i="3"/>
  <c r="AJ35" i="3"/>
  <c r="AJ34" i="3"/>
  <c r="AN32" i="3"/>
  <c r="AN35" i="3"/>
  <c r="AN33" i="3"/>
  <c r="AN34" i="3"/>
  <c r="AR32" i="3"/>
  <c r="AR35" i="3"/>
  <c r="AR33" i="3"/>
  <c r="AR34" i="3"/>
  <c r="AV32" i="3"/>
  <c r="AV35" i="3"/>
  <c r="AV34" i="3"/>
  <c r="AV33" i="3"/>
  <c r="AZ32" i="3"/>
  <c r="AZ35" i="3"/>
  <c r="AZ33" i="3"/>
  <c r="AZ34" i="3"/>
  <c r="BD32" i="3"/>
  <c r="BD35" i="3"/>
  <c r="BD34" i="3"/>
  <c r="BD33" i="3"/>
  <c r="BH32" i="3"/>
  <c r="BH35" i="3"/>
  <c r="BH33" i="3"/>
  <c r="BH34" i="3"/>
  <c r="E64" i="3"/>
  <c r="E65" i="3"/>
  <c r="E66" i="3"/>
  <c r="E67" i="3"/>
  <c r="I64" i="3"/>
  <c r="I67" i="3"/>
  <c r="I65" i="3"/>
  <c r="I66" i="3"/>
  <c r="M64" i="3"/>
  <c r="M67" i="3"/>
  <c r="M65" i="3"/>
  <c r="M66" i="3"/>
  <c r="Q64" i="3"/>
  <c r="Q66" i="3"/>
  <c r="Q67" i="3"/>
  <c r="Q65" i="3"/>
  <c r="U64" i="3"/>
  <c r="U65" i="3"/>
  <c r="U66" i="3"/>
  <c r="U67" i="3"/>
  <c r="Y64" i="3"/>
  <c r="Y67" i="3"/>
  <c r="Y65" i="3"/>
  <c r="Y66" i="3"/>
  <c r="AC64" i="3"/>
  <c r="AC67" i="3"/>
  <c r="AC65" i="3"/>
  <c r="AC66" i="3"/>
  <c r="AG64" i="3"/>
  <c r="AG66" i="3"/>
  <c r="AG67" i="3"/>
  <c r="AG65" i="3"/>
  <c r="AK64" i="3"/>
  <c r="AK65" i="3"/>
  <c r="AK66" i="3"/>
  <c r="AK67" i="3"/>
  <c r="AO64" i="3"/>
  <c r="AO67" i="3"/>
  <c r="AO65" i="3"/>
  <c r="AO66" i="3"/>
  <c r="AS64" i="3"/>
  <c r="AS67" i="3"/>
  <c r="AS66" i="3"/>
  <c r="AS65" i="3"/>
  <c r="AW64" i="3"/>
  <c r="AW66" i="3"/>
  <c r="AW67" i="3"/>
  <c r="AW65" i="3"/>
  <c r="BA64" i="3"/>
  <c r="BA65" i="3"/>
  <c r="BA66" i="3"/>
  <c r="BA67" i="3"/>
  <c r="BE64" i="3"/>
  <c r="BE65" i="3"/>
  <c r="BE67" i="3"/>
  <c r="BE66" i="3"/>
  <c r="G96" i="3"/>
  <c r="G98" i="3"/>
  <c r="G99" i="3"/>
  <c r="G97" i="3"/>
  <c r="K96" i="3"/>
  <c r="K97" i="3"/>
  <c r="K98" i="3"/>
  <c r="K99" i="3"/>
  <c r="O96" i="3"/>
  <c r="O97" i="3"/>
  <c r="O99" i="3"/>
  <c r="O98" i="3"/>
  <c r="S96" i="3"/>
  <c r="S99" i="3"/>
  <c r="S98" i="3"/>
  <c r="S97" i="3"/>
  <c r="W96" i="3"/>
  <c r="W99" i="3"/>
  <c r="W98" i="3"/>
  <c r="W97" i="3"/>
  <c r="AA96" i="3"/>
  <c r="AA99" i="3"/>
  <c r="AA97" i="3"/>
  <c r="AA98" i="3"/>
  <c r="AE96" i="3"/>
  <c r="AE97" i="3"/>
  <c r="AE98" i="3"/>
  <c r="AE99" i="3"/>
  <c r="AI96" i="3"/>
  <c r="AI99" i="3"/>
  <c r="AI98" i="3"/>
  <c r="AI97" i="3"/>
  <c r="AM96" i="3"/>
  <c r="AM98" i="3"/>
  <c r="AM99" i="3"/>
  <c r="AM97" i="3"/>
  <c r="AQ96" i="3"/>
  <c r="AQ97" i="3"/>
  <c r="AQ98" i="3"/>
  <c r="AQ99" i="3"/>
  <c r="AU96" i="3"/>
  <c r="AU97" i="3"/>
  <c r="AU98" i="3"/>
  <c r="AU99" i="3"/>
  <c r="AY96" i="3"/>
  <c r="AY99" i="3"/>
  <c r="AY98" i="3"/>
  <c r="AY97" i="3"/>
  <c r="BC96" i="3"/>
  <c r="BC99" i="3"/>
  <c r="BC98" i="3"/>
  <c r="BC97" i="3"/>
  <c r="BG96" i="3"/>
  <c r="BG99" i="3"/>
  <c r="BG97" i="3"/>
  <c r="BG98" i="3"/>
  <c r="H128" i="3"/>
  <c r="H131" i="3"/>
  <c r="H129" i="3"/>
  <c r="H130" i="3"/>
  <c r="L128" i="3"/>
  <c r="L131" i="3"/>
  <c r="L129" i="3"/>
  <c r="L130" i="3"/>
  <c r="P128" i="3"/>
  <c r="P130" i="3"/>
  <c r="P131" i="3"/>
  <c r="P129" i="3"/>
  <c r="T128" i="3"/>
  <c r="T130" i="3"/>
  <c r="T129" i="3"/>
  <c r="T131" i="3"/>
  <c r="X128" i="3"/>
  <c r="X131" i="3"/>
  <c r="X129" i="3"/>
  <c r="X130" i="3"/>
  <c r="AB128" i="3"/>
  <c r="AB129" i="3"/>
  <c r="AB131" i="3"/>
  <c r="AB130" i="3"/>
  <c r="AF128" i="3"/>
  <c r="AF130" i="3"/>
  <c r="AF131" i="3"/>
  <c r="AF129" i="3"/>
  <c r="AJ128" i="3"/>
  <c r="AJ131" i="3"/>
  <c r="AJ130" i="3"/>
  <c r="AJ129" i="3"/>
  <c r="AN128" i="3"/>
  <c r="AN131" i="3"/>
  <c r="AN129" i="3"/>
  <c r="AN130" i="3"/>
  <c r="AR128" i="3"/>
  <c r="AR130" i="3"/>
  <c r="AR129" i="3"/>
  <c r="AR131" i="3"/>
  <c r="AV128" i="3"/>
  <c r="AV130" i="3"/>
  <c r="AV131" i="3"/>
  <c r="AV129" i="3"/>
  <c r="AZ128" i="3"/>
  <c r="AZ130" i="3"/>
  <c r="AZ129" i="3"/>
  <c r="AZ131" i="3"/>
  <c r="BD128" i="3"/>
  <c r="BD131" i="3"/>
  <c r="BD129" i="3"/>
  <c r="BD130" i="3"/>
  <c r="BH128" i="3"/>
  <c r="BH130" i="3"/>
  <c r="BH129" i="3"/>
  <c r="BH131" i="3"/>
  <c r="E160" i="3"/>
  <c r="E161" i="3"/>
  <c r="E163" i="3"/>
  <c r="E162" i="3"/>
  <c r="I160" i="3"/>
  <c r="I163" i="3"/>
  <c r="I161" i="3"/>
  <c r="I162" i="3"/>
  <c r="M160" i="3"/>
  <c r="M163" i="3"/>
  <c r="M162" i="3"/>
  <c r="M161" i="3"/>
  <c r="Q160" i="3"/>
  <c r="Q163" i="3"/>
  <c r="Q162" i="3"/>
  <c r="Q161" i="3"/>
  <c r="U160" i="3"/>
  <c r="U163" i="3"/>
  <c r="U161" i="3"/>
  <c r="U162" i="3"/>
  <c r="Y160" i="3"/>
  <c r="Y163" i="3"/>
  <c r="Y162" i="3"/>
  <c r="Y161" i="3"/>
  <c r="AC160" i="3"/>
  <c r="AC163" i="3"/>
  <c r="AC162" i="3"/>
  <c r="AC161" i="3"/>
  <c r="AG160" i="3"/>
  <c r="AG163" i="3"/>
  <c r="AG162" i="3"/>
  <c r="AG161" i="3"/>
  <c r="AK160" i="3"/>
  <c r="AK163" i="3"/>
  <c r="AK161" i="3"/>
  <c r="AK162" i="3"/>
  <c r="AO160" i="3"/>
  <c r="AO163" i="3"/>
  <c r="AO161" i="3"/>
  <c r="AO162" i="3"/>
  <c r="AS160" i="3"/>
  <c r="AS163" i="3"/>
  <c r="AS162" i="3"/>
  <c r="AS161" i="3"/>
  <c r="AW160" i="3"/>
  <c r="AW163" i="3"/>
  <c r="AW162" i="3"/>
  <c r="AW161" i="3"/>
  <c r="BA160" i="3"/>
  <c r="BA163" i="3"/>
  <c r="BA161" i="3"/>
  <c r="BA162" i="3"/>
  <c r="BE160" i="3"/>
  <c r="BE163" i="3"/>
  <c r="BE161" i="3"/>
  <c r="BE162" i="3"/>
  <c r="G192" i="3"/>
  <c r="G195" i="3"/>
  <c r="G193" i="3"/>
  <c r="G194" i="3"/>
  <c r="K192" i="3"/>
  <c r="K195" i="3"/>
  <c r="K193" i="3"/>
  <c r="K194" i="3"/>
  <c r="O192" i="3"/>
  <c r="O194" i="3"/>
  <c r="O195" i="3"/>
  <c r="O193" i="3"/>
  <c r="S192" i="3"/>
  <c r="S194" i="3"/>
  <c r="S193" i="3"/>
  <c r="S195" i="3"/>
  <c r="W192" i="3"/>
  <c r="W195" i="3"/>
  <c r="W193" i="3"/>
  <c r="W194" i="3"/>
  <c r="AA192" i="3"/>
  <c r="AA195" i="3"/>
  <c r="AA193" i="3"/>
  <c r="AA194" i="3"/>
  <c r="AE192" i="3"/>
  <c r="AE194" i="3"/>
  <c r="AE195" i="3"/>
  <c r="AE193" i="3"/>
  <c r="AI192" i="3"/>
  <c r="AI194" i="3"/>
  <c r="AI195" i="3"/>
  <c r="AI193" i="3"/>
  <c r="AM192" i="3"/>
  <c r="AM195" i="3"/>
  <c r="AM193" i="3"/>
  <c r="AM194" i="3"/>
  <c r="AQ192" i="3"/>
  <c r="AQ195" i="3"/>
  <c r="AQ193" i="3"/>
  <c r="AQ194" i="3"/>
  <c r="AU192" i="3"/>
  <c r="AU194" i="3"/>
  <c r="AU195" i="3"/>
  <c r="AU193" i="3"/>
  <c r="AY192" i="3"/>
  <c r="AY194" i="3"/>
  <c r="AY195" i="3"/>
  <c r="AY193" i="3"/>
  <c r="BC192" i="3"/>
  <c r="BC195" i="3"/>
  <c r="BC193" i="3"/>
  <c r="BC194" i="3"/>
  <c r="BG192" i="3"/>
  <c r="BG193" i="3"/>
  <c r="BG194" i="3"/>
  <c r="BG195" i="3"/>
  <c r="E32" i="3"/>
  <c r="E33" i="3"/>
  <c r="E34" i="3"/>
  <c r="E35" i="3"/>
  <c r="I32" i="3"/>
  <c r="I33" i="3"/>
  <c r="I34" i="3"/>
  <c r="I35" i="3"/>
  <c r="M32" i="3"/>
  <c r="M34" i="3"/>
  <c r="M35" i="3"/>
  <c r="M33" i="3"/>
  <c r="Q32" i="3"/>
  <c r="Q33" i="3"/>
  <c r="Q34" i="3"/>
  <c r="Q35" i="3"/>
  <c r="U32" i="3"/>
  <c r="U34" i="3"/>
  <c r="U35" i="3"/>
  <c r="U33" i="3"/>
  <c r="Y32" i="3"/>
  <c r="Y33" i="3"/>
  <c r="Y34" i="3"/>
  <c r="Y35" i="3"/>
  <c r="AC32" i="3"/>
  <c r="AC34" i="3"/>
  <c r="AC33" i="3"/>
  <c r="AC35" i="3"/>
  <c r="AG32" i="3"/>
  <c r="AG33" i="3"/>
  <c r="AG34" i="3"/>
  <c r="AG35" i="3"/>
  <c r="AK32" i="3"/>
  <c r="AK34" i="3"/>
  <c r="AK33" i="3"/>
  <c r="AK35" i="3"/>
  <c r="AO32" i="3"/>
  <c r="AO33" i="3"/>
  <c r="AO34" i="3"/>
  <c r="AO35" i="3"/>
  <c r="AS32" i="3"/>
  <c r="AS34" i="3"/>
  <c r="AS35" i="3"/>
  <c r="AS33" i="3"/>
  <c r="AW32" i="3"/>
  <c r="AW33" i="3"/>
  <c r="AW35" i="3"/>
  <c r="AW34" i="3"/>
  <c r="BA32" i="3"/>
  <c r="BA34" i="3"/>
  <c r="BA33" i="3"/>
  <c r="BA35" i="3"/>
  <c r="BE32" i="3"/>
  <c r="BE33" i="3"/>
  <c r="BE35" i="3"/>
  <c r="BE34" i="3"/>
  <c r="F64" i="3"/>
  <c r="F66" i="3"/>
  <c r="F67" i="3"/>
  <c r="F65" i="3"/>
  <c r="J64" i="3"/>
  <c r="J67" i="3"/>
  <c r="J66" i="3"/>
  <c r="J65" i="3"/>
  <c r="N64" i="3"/>
  <c r="N66" i="3"/>
  <c r="N67" i="3"/>
  <c r="N65" i="3"/>
  <c r="R64" i="3"/>
  <c r="R67" i="3"/>
  <c r="R66" i="3"/>
  <c r="R65" i="3"/>
  <c r="V64" i="3"/>
  <c r="V67" i="3"/>
  <c r="V65" i="3"/>
  <c r="V66" i="3"/>
  <c r="Z64" i="3"/>
  <c r="Z67" i="3"/>
  <c r="Z66" i="3"/>
  <c r="Z65" i="3"/>
  <c r="AD64" i="3"/>
  <c r="AD67" i="3"/>
  <c r="AD65" i="3"/>
  <c r="AD66" i="3"/>
  <c r="AH64" i="3"/>
  <c r="AH67" i="3"/>
  <c r="AH65" i="3"/>
  <c r="AH66" i="3"/>
  <c r="AL64" i="3"/>
  <c r="AL67" i="3"/>
  <c r="AL65" i="3"/>
  <c r="AL66" i="3"/>
  <c r="AP64" i="3"/>
  <c r="AP67" i="3"/>
  <c r="AP66" i="3"/>
  <c r="AP65" i="3"/>
  <c r="AT64" i="3"/>
  <c r="AT66" i="3"/>
  <c r="AT67" i="3"/>
  <c r="AT65" i="3"/>
  <c r="AX64" i="3"/>
  <c r="AX67" i="3"/>
  <c r="AX65" i="3"/>
  <c r="AX66" i="3"/>
  <c r="BB64" i="3"/>
  <c r="BB67" i="3"/>
  <c r="BB65" i="3"/>
  <c r="BB66" i="3"/>
  <c r="BF64" i="3"/>
  <c r="BF66" i="3"/>
  <c r="BF65" i="3"/>
  <c r="BF67" i="3"/>
  <c r="H96" i="3"/>
  <c r="H99" i="3"/>
  <c r="H97" i="3"/>
  <c r="H98" i="3"/>
  <c r="L96" i="3"/>
  <c r="L98" i="3"/>
  <c r="L99" i="3"/>
  <c r="L97" i="3"/>
  <c r="P96" i="3"/>
  <c r="P99" i="3"/>
  <c r="P98" i="3"/>
  <c r="P97" i="3"/>
  <c r="T96" i="3"/>
  <c r="T97" i="3"/>
  <c r="T98" i="3"/>
  <c r="T99" i="3"/>
  <c r="X96" i="3"/>
  <c r="X99" i="3"/>
  <c r="X97" i="3"/>
  <c r="X98" i="3"/>
  <c r="AB96" i="3"/>
  <c r="AB99" i="3"/>
  <c r="AB98" i="3"/>
  <c r="AB97" i="3"/>
  <c r="AF96" i="3"/>
  <c r="AF98" i="3"/>
  <c r="AF99" i="3"/>
  <c r="AF97" i="3"/>
  <c r="AJ96" i="3"/>
  <c r="AJ97" i="3"/>
  <c r="AJ98" i="3"/>
  <c r="AJ99" i="3"/>
  <c r="AN96" i="3"/>
  <c r="AN99" i="3"/>
  <c r="AN97" i="3"/>
  <c r="AN98" i="3"/>
  <c r="AR96" i="3"/>
  <c r="AR98" i="3"/>
  <c r="AR99" i="3"/>
  <c r="AR97" i="3"/>
  <c r="AV96" i="3"/>
  <c r="AV99" i="3"/>
  <c r="AV98" i="3"/>
  <c r="AV97" i="3"/>
  <c r="AZ96" i="3"/>
  <c r="AZ97" i="3"/>
  <c r="AZ98" i="3"/>
  <c r="AZ99" i="3"/>
  <c r="BD96" i="3"/>
  <c r="BD97" i="3"/>
  <c r="BD99" i="3"/>
  <c r="BD98" i="3"/>
  <c r="BH96" i="3"/>
  <c r="BH98" i="3"/>
  <c r="BH99" i="3"/>
  <c r="BH97" i="3"/>
  <c r="E128" i="3"/>
  <c r="E129" i="3"/>
  <c r="E131" i="3"/>
  <c r="E130" i="3"/>
  <c r="M128" i="3"/>
  <c r="M130" i="3"/>
  <c r="M131" i="3"/>
  <c r="M129" i="3"/>
  <c r="Q128" i="3"/>
  <c r="Q129" i="3"/>
  <c r="Q130" i="3"/>
  <c r="Q131" i="3"/>
  <c r="U128" i="3"/>
  <c r="U129" i="3"/>
  <c r="U131" i="3"/>
  <c r="U130" i="3"/>
  <c r="Y128" i="3"/>
  <c r="Y129" i="3"/>
  <c r="Y131" i="3"/>
  <c r="Y130" i="3"/>
  <c r="AC128" i="3"/>
  <c r="AC130" i="3"/>
  <c r="AC131" i="3"/>
  <c r="AC129" i="3"/>
  <c r="AG128" i="3"/>
  <c r="AG131" i="3"/>
  <c r="AG130" i="3"/>
  <c r="AG129" i="3"/>
  <c r="AK128" i="3"/>
  <c r="AK129" i="3"/>
  <c r="AK130" i="3"/>
  <c r="AK131" i="3"/>
  <c r="AO128" i="3"/>
  <c r="AO130" i="3"/>
  <c r="AO129" i="3"/>
  <c r="AO131" i="3"/>
  <c r="AS128" i="3"/>
  <c r="AS130" i="3"/>
  <c r="AS131" i="3"/>
  <c r="AS129" i="3"/>
  <c r="AW128" i="3"/>
  <c r="AW130" i="3"/>
  <c r="AW131" i="3"/>
  <c r="AW129" i="3"/>
  <c r="BA128" i="3"/>
  <c r="BA129" i="3"/>
  <c r="BA130" i="3"/>
  <c r="BA131" i="3"/>
  <c r="BE128" i="3"/>
  <c r="BE131" i="3"/>
  <c r="BE129" i="3"/>
  <c r="BE130" i="3"/>
  <c r="F160" i="3"/>
  <c r="F162" i="3"/>
  <c r="F161" i="3"/>
  <c r="F163" i="3"/>
  <c r="J160" i="3"/>
  <c r="J163" i="3"/>
  <c r="J162" i="3"/>
  <c r="J161" i="3"/>
  <c r="N160" i="3"/>
  <c r="N162" i="3"/>
  <c r="N161" i="3"/>
  <c r="N163" i="3"/>
  <c r="R160" i="3"/>
  <c r="R163" i="3"/>
  <c r="R162" i="3"/>
  <c r="R161" i="3"/>
  <c r="V160" i="3"/>
  <c r="V162" i="3"/>
  <c r="V161" i="3"/>
  <c r="V163" i="3"/>
  <c r="Z160" i="3"/>
  <c r="Z163" i="3"/>
  <c r="Z162" i="3"/>
  <c r="Z161" i="3"/>
  <c r="AD160" i="3"/>
  <c r="AD162" i="3"/>
  <c r="AD161" i="3"/>
  <c r="AD163" i="3"/>
  <c r="AH160" i="3"/>
  <c r="AH163" i="3"/>
  <c r="AH162" i="3"/>
  <c r="AH161" i="3"/>
  <c r="AL160" i="3"/>
  <c r="AL161" i="3"/>
  <c r="AL163" i="3"/>
  <c r="AL162" i="3"/>
  <c r="AP160" i="3"/>
  <c r="AP162" i="3"/>
  <c r="AP163" i="3"/>
  <c r="AP161" i="3"/>
  <c r="AT160" i="3"/>
  <c r="AT161" i="3"/>
  <c r="AT163" i="3"/>
  <c r="AT162" i="3"/>
  <c r="AX160" i="3"/>
  <c r="AX163" i="3"/>
  <c r="AX162" i="3"/>
  <c r="AX161" i="3"/>
  <c r="BB160" i="3"/>
  <c r="BB161" i="3"/>
  <c r="BB163" i="3"/>
  <c r="BB162" i="3"/>
  <c r="BF160" i="3"/>
  <c r="BF162" i="3"/>
  <c r="BF163" i="3"/>
  <c r="BF161" i="3"/>
  <c r="H192" i="3"/>
  <c r="H194" i="3"/>
  <c r="H195" i="3"/>
  <c r="H193" i="3"/>
  <c r="L192" i="3"/>
  <c r="L195" i="3"/>
  <c r="L193" i="3"/>
  <c r="L194" i="3"/>
  <c r="P192" i="3"/>
  <c r="P195" i="3"/>
  <c r="P193" i="3"/>
  <c r="P194" i="3"/>
  <c r="T192" i="3"/>
  <c r="T194" i="3"/>
  <c r="T195" i="3"/>
  <c r="T193" i="3"/>
  <c r="X192" i="3"/>
  <c r="X194" i="3"/>
  <c r="X195" i="3"/>
  <c r="X193" i="3"/>
  <c r="AB192" i="3"/>
  <c r="AB195" i="3"/>
  <c r="AB193" i="3"/>
  <c r="AB194" i="3"/>
  <c r="AF192" i="3"/>
  <c r="AF195" i="3"/>
  <c r="AF193" i="3"/>
  <c r="AF194" i="3"/>
  <c r="AJ192" i="3"/>
  <c r="AJ194" i="3"/>
  <c r="AJ195" i="3"/>
  <c r="AJ193" i="3"/>
  <c r="AN192" i="3"/>
  <c r="AN194" i="3"/>
  <c r="AN193" i="3"/>
  <c r="AN195" i="3"/>
  <c r="AR192" i="3"/>
  <c r="AR195" i="3"/>
  <c r="AR193" i="3"/>
  <c r="AR194" i="3"/>
  <c r="AV192" i="3"/>
  <c r="AV195" i="3"/>
  <c r="AV193" i="3"/>
  <c r="AV194" i="3"/>
  <c r="AZ192" i="3"/>
  <c r="AZ194" i="3"/>
  <c r="AZ195" i="3"/>
  <c r="AZ193" i="3"/>
  <c r="BD192" i="3"/>
  <c r="BD194" i="3"/>
  <c r="BD195" i="3"/>
  <c r="BD193" i="3"/>
  <c r="BH192" i="3"/>
  <c r="BH193" i="3"/>
  <c r="BH195" i="3"/>
  <c r="BH194" i="3"/>
  <c r="G191" i="3"/>
  <c r="K191" i="3"/>
  <c r="H191" i="3"/>
  <c r="E159" i="3"/>
  <c r="I159" i="3"/>
  <c r="I122" i="3"/>
  <c r="I128" i="3" s="1"/>
  <c r="G159" i="3"/>
  <c r="E95" i="3"/>
  <c r="H159" i="3"/>
  <c r="E191" i="3"/>
  <c r="I191" i="3"/>
  <c r="F127" i="3"/>
  <c r="K159" i="3"/>
  <c r="F95" i="3"/>
  <c r="J95" i="3"/>
  <c r="F191" i="3"/>
  <c r="J191" i="3"/>
  <c r="N191" i="3"/>
  <c r="V191" i="3"/>
  <c r="AD191" i="3"/>
  <c r="AL191" i="3"/>
  <c r="L159" i="3"/>
  <c r="S191" i="3"/>
  <c r="AA191" i="3"/>
  <c r="AI191" i="3"/>
  <c r="G95" i="3"/>
  <c r="F159" i="3"/>
  <c r="J159" i="3"/>
  <c r="I121" i="3"/>
  <c r="I127" i="3" s="1"/>
  <c r="AC191" i="3"/>
  <c r="H95" i="3"/>
  <c r="W191" i="3"/>
  <c r="AE191" i="3"/>
  <c r="AM191" i="3"/>
  <c r="P191" i="3"/>
  <c r="X191" i="3"/>
  <c r="AF191" i="3"/>
  <c r="AN191" i="3"/>
  <c r="U191" i="3"/>
  <c r="AK191" i="3"/>
  <c r="L191" i="3"/>
  <c r="M191" i="3"/>
  <c r="T191" i="3"/>
  <c r="AB191" i="3"/>
  <c r="AJ191" i="3"/>
  <c r="Q191" i="3"/>
  <c r="Y191" i="3"/>
  <c r="AG191" i="3"/>
  <c r="AO191" i="3"/>
  <c r="O191" i="3"/>
  <c r="K95" i="3"/>
  <c r="L89" i="3"/>
  <c r="L95" i="3" s="1"/>
  <c r="I95" i="3"/>
  <c r="M153" i="3"/>
  <c r="M159" i="3" s="1"/>
  <c r="H127" i="3"/>
  <c r="G127" i="3"/>
  <c r="H63" i="3"/>
  <c r="G63" i="3"/>
  <c r="E63" i="3"/>
  <c r="F63" i="3"/>
  <c r="AS95" i="3"/>
  <c r="I63" i="3"/>
  <c r="J57" i="3"/>
  <c r="J63" i="3" s="1"/>
  <c r="BF159" i="3"/>
  <c r="E127" i="3"/>
  <c r="K121" i="3"/>
  <c r="K127" i="3" s="1"/>
  <c r="J121" i="3"/>
  <c r="J127" i="3" s="1"/>
  <c r="BA95" i="3"/>
  <c r="E31" i="3"/>
  <c r="AS31" i="3"/>
  <c r="AP31" i="3"/>
  <c r="AO31" i="3"/>
  <c r="F25" i="3"/>
  <c r="F31" i="3" s="1"/>
  <c r="G25" i="3"/>
  <c r="G31" i="3" s="1"/>
  <c r="G219" i="3" l="1"/>
  <c r="E219" i="3"/>
  <c r="F219" i="3"/>
  <c r="E220" i="3"/>
  <c r="F220" i="3"/>
  <c r="G220" i="3"/>
  <c r="G218" i="3"/>
  <c r="F218" i="3"/>
  <c r="E218" i="3"/>
  <c r="J210" i="3" a="1"/>
  <c r="J210" i="3" s="1"/>
  <c r="J207" i="3" a="1"/>
  <c r="J207" i="3" s="1"/>
  <c r="G207" i="3" a="1"/>
  <c r="G207" i="3" s="1"/>
  <c r="G210" i="3" a="1"/>
  <c r="G210" i="3" s="1"/>
  <c r="H210" i="3" a="1"/>
  <c r="H210" i="3" s="1"/>
  <c r="J203" i="3" a="1"/>
  <c r="J203" i="3" s="1"/>
  <c r="G202" i="3" a="1"/>
  <c r="G202" i="3" s="1"/>
  <c r="G203" i="3" a="1"/>
  <c r="G203" i="3" s="1"/>
  <c r="J202" i="3" a="1"/>
  <c r="J202" i="3" s="1"/>
  <c r="G204" i="3" a="1"/>
  <c r="G204" i="3" s="1"/>
  <c r="J204" i="3" a="1"/>
  <c r="J204" i="3" s="1"/>
  <c r="J205" i="3" a="1"/>
  <c r="J205" i="3" s="1"/>
  <c r="G205" i="3" a="1"/>
  <c r="G205" i="3" s="1"/>
  <c r="J208" i="3" a="1"/>
  <c r="J208" i="3" s="1"/>
  <c r="J211" i="3" a="1"/>
  <c r="J211" i="3" s="1"/>
  <c r="H211" i="3" a="1"/>
  <c r="H211" i="3" s="1"/>
  <c r="G208" i="3" a="1"/>
  <c r="G208" i="3" s="1"/>
  <c r="G211" i="3" a="1"/>
  <c r="G211" i="3" s="1"/>
  <c r="H209" i="3" a="1"/>
  <c r="H209" i="3" s="1"/>
  <c r="J201" i="3" a="1"/>
  <c r="J201" i="3" s="1"/>
  <c r="G201" i="3" a="1"/>
  <c r="G201" i="3" s="1"/>
  <c r="J206" i="3" a="1"/>
  <c r="J206" i="3" s="1"/>
  <c r="G206" i="3" a="1"/>
  <c r="G206" i="3" s="1"/>
  <c r="J209" i="3" a="1"/>
  <c r="J209" i="3" s="1"/>
  <c r="G209" i="3" a="1"/>
  <c r="G209" i="3" s="1"/>
  <c r="M89" i="3"/>
  <c r="M95" i="3" s="1"/>
  <c r="N153" i="3"/>
  <c r="N159" i="3" s="1"/>
  <c r="K57" i="3"/>
  <c r="K63" i="3" s="1"/>
  <c r="L121" i="3"/>
  <c r="L127" i="3" s="1"/>
  <c r="F212" i="3"/>
  <c r="H25" i="3"/>
  <c r="H31" i="3" s="1"/>
  <c r="I212" i="3"/>
  <c r="J212" i="3" l="1"/>
  <c r="G212" i="3"/>
  <c r="E221" i="3"/>
  <c r="I221" i="3" s="1"/>
  <c r="F221" i="3"/>
  <c r="G221" i="3"/>
  <c r="N89" i="3"/>
  <c r="N95" i="3" s="1"/>
  <c r="O153" i="3"/>
  <c r="O159" i="3" s="1"/>
  <c r="L57" i="3"/>
  <c r="L63" i="3" s="1"/>
  <c r="M121" i="3"/>
  <c r="M127" i="3" s="1"/>
  <c r="E214" i="3"/>
  <c r="K214" i="3" s="1"/>
  <c r="I25" i="3"/>
  <c r="I31" i="3" s="1"/>
  <c r="E215" i="3" l="1"/>
  <c r="K215" i="3" s="1"/>
  <c r="O89" i="3"/>
  <c r="O95" i="3" s="1"/>
  <c r="P153" i="3"/>
  <c r="P159" i="3" s="1"/>
  <c r="M57" i="3"/>
  <c r="M63" i="3" s="1"/>
  <c r="N121" i="3"/>
  <c r="N127" i="3" s="1"/>
  <c r="J25" i="3"/>
  <c r="J31" i="3" s="1"/>
  <c r="P89" i="3" l="1"/>
  <c r="P95" i="3" s="1"/>
  <c r="Q153" i="3"/>
  <c r="Q159" i="3" s="1"/>
  <c r="N57" i="3"/>
  <c r="N63" i="3" s="1"/>
  <c r="O121" i="3"/>
  <c r="O127" i="3" s="1"/>
  <c r="K25" i="3"/>
  <c r="K31" i="3" s="1"/>
  <c r="Q89" i="3" l="1"/>
  <c r="Q95" i="3" s="1"/>
  <c r="R153" i="3"/>
  <c r="R159" i="3" s="1"/>
  <c r="O57" i="3"/>
  <c r="O63" i="3" s="1"/>
  <c r="P121" i="3"/>
  <c r="P127" i="3" s="1"/>
  <c r="L25" i="3"/>
  <c r="L31" i="3" s="1"/>
  <c r="R89" i="3" l="1"/>
  <c r="R95" i="3" s="1"/>
  <c r="S153" i="3"/>
  <c r="S159" i="3" s="1"/>
  <c r="P57" i="3"/>
  <c r="P63" i="3" s="1"/>
  <c r="Q121" i="3"/>
  <c r="Q127" i="3" s="1"/>
  <c r="M25" i="3"/>
  <c r="M31" i="3" s="1"/>
  <c r="S89" i="3" l="1"/>
  <c r="S95" i="3" s="1"/>
  <c r="T153" i="3"/>
  <c r="T159" i="3" s="1"/>
  <c r="Q57" i="3"/>
  <c r="Q63" i="3" s="1"/>
  <c r="R121" i="3"/>
  <c r="R127" i="3" s="1"/>
  <c r="N25" i="3"/>
  <c r="N31" i="3" s="1"/>
  <c r="T89" i="3" l="1"/>
  <c r="T95" i="3" s="1"/>
  <c r="U153" i="3"/>
  <c r="U159" i="3" s="1"/>
  <c r="R57" i="3"/>
  <c r="R63" i="3" s="1"/>
  <c r="S121" i="3"/>
  <c r="S127" i="3" s="1"/>
  <c r="O25" i="3"/>
  <c r="O31" i="3" s="1"/>
  <c r="U89" i="3" l="1"/>
  <c r="U95" i="3" s="1"/>
  <c r="V153" i="3"/>
  <c r="V159" i="3" s="1"/>
  <c r="S57" i="3"/>
  <c r="S63" i="3" s="1"/>
  <c r="T121" i="3"/>
  <c r="T127" i="3" s="1"/>
  <c r="P25" i="3"/>
  <c r="P31" i="3" s="1"/>
  <c r="V89" i="3" l="1"/>
  <c r="V95" i="3" s="1"/>
  <c r="W153" i="3"/>
  <c r="W159" i="3" s="1"/>
  <c r="T57" i="3"/>
  <c r="T63" i="3" s="1"/>
  <c r="U121" i="3"/>
  <c r="U127" i="3" s="1"/>
  <c r="Q25" i="3"/>
  <c r="Q31" i="3" s="1"/>
  <c r="W89" i="3" l="1"/>
  <c r="W95" i="3" s="1"/>
  <c r="X153" i="3"/>
  <c r="X159" i="3" s="1"/>
  <c r="U57" i="3"/>
  <c r="U63" i="3" s="1"/>
  <c r="V121" i="3"/>
  <c r="V127" i="3" s="1"/>
  <c r="R25" i="3"/>
  <c r="R31" i="3" s="1"/>
  <c r="X89" i="3" l="1"/>
  <c r="X95" i="3" s="1"/>
  <c r="Y153" i="3"/>
  <c r="Y159" i="3" s="1"/>
  <c r="V57" i="3"/>
  <c r="V63" i="3" s="1"/>
  <c r="W121" i="3"/>
  <c r="W127" i="3" s="1"/>
  <c r="S25" i="3"/>
  <c r="S31" i="3" s="1"/>
  <c r="Y89" i="3" l="1"/>
  <c r="Y95" i="3" s="1"/>
  <c r="Z153" i="3"/>
  <c r="Z159" i="3" s="1"/>
  <c r="W57" i="3"/>
  <c r="W63" i="3" s="1"/>
  <c r="X121" i="3"/>
  <c r="X127" i="3" s="1"/>
  <c r="T25" i="3"/>
  <c r="T31" i="3" s="1"/>
  <c r="Z89" i="3" l="1"/>
  <c r="Z95" i="3" s="1"/>
  <c r="AA153" i="3"/>
  <c r="AA159" i="3" s="1"/>
  <c r="X57" i="3"/>
  <c r="X63" i="3" s="1"/>
  <c r="Y121" i="3"/>
  <c r="Y127" i="3" s="1"/>
  <c r="U25" i="3"/>
  <c r="U31" i="3" s="1"/>
  <c r="AA89" i="3" l="1"/>
  <c r="AA95" i="3" s="1"/>
  <c r="AB153" i="3"/>
  <c r="AB159" i="3" s="1"/>
  <c r="Y57" i="3"/>
  <c r="Y63" i="3" s="1"/>
  <c r="Z121" i="3"/>
  <c r="Z127" i="3" s="1"/>
  <c r="V25" i="3"/>
  <c r="V31" i="3" s="1"/>
  <c r="AB89" i="3" l="1"/>
  <c r="AB95" i="3" s="1"/>
  <c r="AC153" i="3"/>
  <c r="AC159" i="3" s="1"/>
  <c r="Z57" i="3"/>
  <c r="Z63" i="3" s="1"/>
  <c r="AA121" i="3"/>
  <c r="AA127" i="3" s="1"/>
  <c r="W25" i="3"/>
  <c r="W31" i="3" s="1"/>
  <c r="AC89" i="3" l="1"/>
  <c r="AC95" i="3" s="1"/>
  <c r="AD153" i="3"/>
  <c r="AD159" i="3" s="1"/>
  <c r="AA57" i="3"/>
  <c r="AA63" i="3" s="1"/>
  <c r="AB121" i="3"/>
  <c r="AB127" i="3" s="1"/>
  <c r="X25" i="3"/>
  <c r="X31" i="3" s="1"/>
  <c r="AD89" i="3" l="1"/>
  <c r="AD95" i="3" s="1"/>
  <c r="AE153" i="3"/>
  <c r="AE159" i="3" s="1"/>
  <c r="AB57" i="3"/>
  <c r="AB63" i="3" s="1"/>
  <c r="AC121" i="3"/>
  <c r="AC127" i="3" s="1"/>
  <c r="Y25" i="3"/>
  <c r="Y31" i="3" s="1"/>
  <c r="AE89" i="3" l="1"/>
  <c r="AE95" i="3" s="1"/>
  <c r="AF153" i="3"/>
  <c r="AF159" i="3" s="1"/>
  <c r="AC57" i="3"/>
  <c r="AC63" i="3" s="1"/>
  <c r="AD121" i="3"/>
  <c r="AD127" i="3" s="1"/>
  <c r="Z25" i="3"/>
  <c r="Z31" i="3" s="1"/>
  <c r="AF89" i="3" l="1"/>
  <c r="AF95" i="3" s="1"/>
  <c r="AG153" i="3"/>
  <c r="AG159" i="3" s="1"/>
  <c r="AD57" i="3"/>
  <c r="AD63" i="3" s="1"/>
  <c r="AE121" i="3"/>
  <c r="AE127" i="3" s="1"/>
  <c r="AA25" i="3"/>
  <c r="AA31" i="3" s="1"/>
  <c r="AG89" i="3" l="1"/>
  <c r="AG95" i="3" s="1"/>
  <c r="AH153" i="3"/>
  <c r="AH159" i="3" s="1"/>
  <c r="AE57" i="3"/>
  <c r="AE63" i="3" s="1"/>
  <c r="AF121" i="3"/>
  <c r="AF127" i="3" s="1"/>
  <c r="AB25" i="3"/>
  <c r="AB31" i="3" s="1"/>
  <c r="AH89" i="3" l="1"/>
  <c r="AH95" i="3" s="1"/>
  <c r="AI153" i="3"/>
  <c r="AI159" i="3" s="1"/>
  <c r="AF57" i="3"/>
  <c r="AF63" i="3" s="1"/>
  <c r="AG121" i="3"/>
  <c r="AG127" i="3" s="1"/>
  <c r="AC25" i="3"/>
  <c r="AC31" i="3" s="1"/>
  <c r="AI89" i="3" l="1"/>
  <c r="AI95" i="3" s="1"/>
  <c r="AJ153" i="3"/>
  <c r="AJ159" i="3" s="1"/>
  <c r="AG57" i="3"/>
  <c r="AG63" i="3" s="1"/>
  <c r="AH121" i="3"/>
  <c r="AH127" i="3" s="1"/>
  <c r="AD25" i="3"/>
  <c r="AD31" i="3" s="1"/>
  <c r="AJ89" i="3" l="1"/>
  <c r="AJ95" i="3" s="1"/>
  <c r="AK153" i="3"/>
  <c r="AK159" i="3" s="1"/>
  <c r="AH57" i="3"/>
  <c r="AH63" i="3" s="1"/>
  <c r="AI121" i="3"/>
  <c r="AI127" i="3" s="1"/>
  <c r="AE25" i="3"/>
  <c r="AE31" i="3" s="1"/>
  <c r="AK89" i="3" l="1"/>
  <c r="AK95" i="3" s="1"/>
  <c r="AL153" i="3"/>
  <c r="AL159" i="3" s="1"/>
  <c r="AI57" i="3"/>
  <c r="AI63" i="3" s="1"/>
  <c r="AJ121" i="3"/>
  <c r="AJ127" i="3" s="1"/>
  <c r="AF25" i="3"/>
  <c r="AF31" i="3" s="1"/>
  <c r="AL89" i="3" l="1"/>
  <c r="AL95" i="3" s="1"/>
  <c r="AM153" i="3"/>
  <c r="AM159" i="3" s="1"/>
  <c r="AJ57" i="3"/>
  <c r="AJ63" i="3" s="1"/>
  <c r="AK121" i="3"/>
  <c r="AK127" i="3" s="1"/>
  <c r="AG25" i="3"/>
  <c r="AG31" i="3" s="1"/>
  <c r="AM89" i="3" l="1"/>
  <c r="AM95" i="3" s="1"/>
  <c r="AN89" i="3"/>
  <c r="AN95" i="3" s="1"/>
  <c r="AN153" i="3"/>
  <c r="AN159" i="3" s="1"/>
  <c r="AK57" i="3"/>
  <c r="AK63" i="3" s="1"/>
  <c r="AL121" i="3"/>
  <c r="AL127" i="3" s="1"/>
  <c r="AH25" i="3"/>
  <c r="AH31" i="3" s="1"/>
  <c r="E209" i="3" l="1" a="1"/>
  <c r="E209" i="3" s="1"/>
  <c r="E210" i="3" a="1"/>
  <c r="E210" i="3" s="1"/>
  <c r="E211" i="3" a="1"/>
  <c r="E211" i="3" s="1"/>
  <c r="AO153" i="3"/>
  <c r="AO159" i="3" s="1"/>
  <c r="AL57" i="3"/>
  <c r="AL63" i="3" s="1"/>
  <c r="AM121" i="3"/>
  <c r="AM127" i="3" s="1"/>
  <c r="AI25" i="3"/>
  <c r="AI31" i="3" s="1"/>
  <c r="AP153" i="3" l="1"/>
  <c r="AP159" i="3" s="1"/>
  <c r="AM57" i="3"/>
  <c r="AM63" i="3" s="1"/>
  <c r="AO121" i="3"/>
  <c r="AO127" i="3" s="1"/>
  <c r="AN121" i="3"/>
  <c r="AN127" i="3" s="1"/>
  <c r="H203" i="3" s="1" a="1"/>
  <c r="H203" i="3" s="1"/>
  <c r="AJ25" i="3"/>
  <c r="AJ31" i="3" s="1"/>
  <c r="H204" i="3" l="1" a="1"/>
  <c r="H204" i="3" s="1"/>
  <c r="H202" i="3" a="1"/>
  <c r="H202" i="3" s="1"/>
  <c r="H201" i="3" a="1"/>
  <c r="H201" i="3" s="1"/>
  <c r="H205" i="3" a="1"/>
  <c r="H205" i="3" s="1"/>
  <c r="AQ153" i="3"/>
  <c r="AQ159" i="3" s="1"/>
  <c r="AN57" i="3"/>
  <c r="AN63" i="3" s="1"/>
  <c r="AK25" i="3"/>
  <c r="AK31" i="3" s="1"/>
  <c r="AR153" i="3" l="1"/>
  <c r="AR159" i="3" s="1"/>
  <c r="AO57" i="3"/>
  <c r="AO63" i="3" s="1"/>
  <c r="AL25" i="3"/>
  <c r="AL31" i="3" s="1"/>
  <c r="AS153" i="3" l="1"/>
  <c r="AS159" i="3" s="1"/>
  <c r="AP57" i="3"/>
  <c r="AP63" i="3" s="1"/>
  <c r="AN25" i="3"/>
  <c r="AN31" i="3" s="1"/>
  <c r="AM25" i="3"/>
  <c r="AM31" i="3" s="1"/>
  <c r="E204" i="3" s="1" a="1"/>
  <c r="E204" i="3" s="1"/>
  <c r="E203" i="3" l="1" a="1"/>
  <c r="E203" i="3" s="1"/>
  <c r="E201" i="3" a="1"/>
  <c r="E201" i="3" s="1"/>
  <c r="E205" i="3" a="1"/>
  <c r="E205" i="3" s="1"/>
  <c r="E202" i="3" a="1"/>
  <c r="E202" i="3" s="1"/>
  <c r="AT153" i="3"/>
  <c r="AT159" i="3" s="1"/>
  <c r="AQ57" i="3"/>
  <c r="AQ63" i="3" s="1"/>
  <c r="AV153" i="3" l="1"/>
  <c r="AV159" i="3" s="1"/>
  <c r="AU153" i="3"/>
  <c r="AU159" i="3" s="1"/>
  <c r="H206" i="3" s="1" a="1"/>
  <c r="H206" i="3" s="1"/>
  <c r="AR57" i="3"/>
  <c r="AR63" i="3" s="1"/>
  <c r="H207" i="3" l="1" a="1"/>
  <c r="H207" i="3" s="1"/>
  <c r="H208" i="3" a="1"/>
  <c r="H208" i="3" s="1"/>
  <c r="AT57" i="3"/>
  <c r="AT63" i="3" s="1"/>
  <c r="AS57" i="3"/>
  <c r="AS63" i="3" s="1"/>
  <c r="E206" i="3" s="1" a="1"/>
  <c r="E206" i="3" s="1"/>
  <c r="E207" i="3" l="1" a="1"/>
  <c r="E207" i="3" s="1"/>
  <c r="H212" i="3"/>
  <c r="E208" i="3" a="1"/>
  <c r="E208" i="3" s="1"/>
  <c r="E212" i="3" l="1"/>
  <c r="E213" i="3" s="1"/>
  <c r="K213" i="3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<sst xmlns="http://schemas.openxmlformats.org/spreadsheetml/2006/main" count="364" uniqueCount="67">
  <si>
    <t>Standaardformulier 16 - Dienstregeling en capaciteit - treindienst Zutphen-Oldenzaal</t>
  </si>
  <si>
    <t>Versie</t>
  </si>
  <si>
    <t>initieel</t>
  </si>
  <si>
    <t>Instructie</t>
  </si>
  <si>
    <t>Vul de oranje cellen in</t>
  </si>
  <si>
    <t>WERKDAGEN RS 24 Zutphen-Oldenzaal</t>
  </si>
  <si>
    <t>RS 24</t>
  </si>
  <si>
    <t>Lengte tracé</t>
  </si>
  <si>
    <t>Treinstation</t>
  </si>
  <si>
    <t>Treinnummer</t>
  </si>
  <si>
    <t>Hulpcel</t>
  </si>
  <si>
    <t>in km</t>
  </si>
  <si>
    <t>Dagsoort</t>
  </si>
  <si>
    <t>mv</t>
  </si>
  <si>
    <t>Zutphen</t>
  </si>
  <si>
    <t>v</t>
  </si>
  <si>
    <t>Lochem</t>
  </si>
  <si>
    <t>Halte</t>
  </si>
  <si>
    <t>a</t>
  </si>
  <si>
    <t>Goor</t>
  </si>
  <si>
    <t>Delden</t>
  </si>
  <si>
    <t>Hengelo-Gezondheidspark</t>
  </si>
  <si>
    <t>Hengelo</t>
  </si>
  <si>
    <t>Plus</t>
  </si>
  <si>
    <t>Hengelo-Oost</t>
  </si>
  <si>
    <t>Oldenzaal</t>
  </si>
  <si>
    <t>Basis</t>
  </si>
  <si>
    <t>Zitplaats-capaciteit *)</t>
  </si>
  <si>
    <t>Regulier</t>
  </si>
  <si>
    <t>Bakken</t>
  </si>
  <si>
    <t>Capaciteit</t>
  </si>
  <si>
    <t>Vakantie</t>
  </si>
  <si>
    <t>DRK rit</t>
  </si>
  <si>
    <t>DRU rit</t>
  </si>
  <si>
    <t>Aantal ritten</t>
  </si>
  <si>
    <t>DRK per jaar</t>
  </si>
  <si>
    <t>DRU per jaar</t>
  </si>
  <si>
    <t>Halte per jaar</t>
  </si>
  <si>
    <t>Basis per jaar</t>
  </si>
  <si>
    <t>Plus per jaar</t>
  </si>
  <si>
    <t>ZATERDAGEN RS 24 Zutphen-Oldenzaal</t>
  </si>
  <si>
    <t>za</t>
  </si>
  <si>
    <t>ZON- EN FEESTDAGEN RS 24 Zutphen-Oldenzaal</t>
  </si>
  <si>
    <t>zo</t>
  </si>
  <si>
    <t>WEEKDAGEN RS 24 Oldenzaal - Zutphen</t>
  </si>
  <si>
    <t>Zuthpen</t>
  </si>
  <si>
    <r>
      <t>Zitplaats-capaciteit (</t>
    </r>
    <r>
      <rPr>
        <b/>
        <sz val="8"/>
        <rFont val="Verdana"/>
        <family val="2"/>
      </rPr>
      <t>huidig</t>
    </r>
    <r>
      <rPr>
        <sz val="8"/>
        <rFont val="Verdana"/>
        <family val="2"/>
      </rPr>
      <t>)</t>
    </r>
  </si>
  <si>
    <t>ZATERDAGEN RS 24 Oldenzaal - Zutphen</t>
  </si>
  <si>
    <t>ZONDAGEN  RS 24 Oldenzaal - Zutphen</t>
  </si>
  <si>
    <t>Dagsoorten</t>
  </si>
  <si>
    <t>Kwantiteiten</t>
  </si>
  <si>
    <t>Zutphen-Oldenzaal</t>
  </si>
  <si>
    <t>Oldenzaal - Zutphen</t>
  </si>
  <si>
    <t>DRK</t>
  </si>
  <si>
    <t>Rit</t>
  </si>
  <si>
    <t>DRU</t>
  </si>
  <si>
    <t>RIT</t>
  </si>
  <si>
    <t>ma tm vr</t>
  </si>
  <si>
    <t>zaterdag</t>
  </si>
  <si>
    <t>zon- en feestdagen</t>
  </si>
  <si>
    <t>Subtotalen</t>
  </si>
  <si>
    <t>controle</t>
  </si>
  <si>
    <t>Totaal DRK</t>
  </si>
  <si>
    <t>Totaal Ritten</t>
  </si>
  <si>
    <t>Totaal DRU</t>
  </si>
  <si>
    <t>Totalen</t>
  </si>
  <si>
    <t>*) Zitplaatscapaciteit = aantal zitplaatsen 1e klas + aantal zitplaatsen 2e klas + (0,5 * aantal klapstoelen)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</si>
</sst>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&quot;€&quot;* #,##0.00_);_(&quot;€&quot;* \(#,##0.00\);_(&quot;€&quot;* &quot;-&quot;??_);_(@_)"/>
    <numFmt numFmtId="165" formatCode="_(* #,##0.00_);_(* \(#,##0.00\);_(* &quot;-&quot;??_);_(@_)"/>
    <numFmt numFmtId="166" formatCode="0.000"/>
    <numFmt numFmtId="167" formatCode="_ * #,##0.0_ ;_ * \-#,##0.0_ ;_ * &quot;-&quot;??_ ;_ @_ "/>
    <numFmt numFmtId="168" formatCode="_ * #,##0_ ;_ * \-#,##0_ ;_ * &quot;-&quot;??_ ;_ @_ "/>
    <numFmt numFmtId="169" formatCode="_-* #,##0.00_-;_-* #,##0.00\-;_-* &quot;-&quot;??_-;_-@_-"/>
    <numFmt numFmtId="170" formatCode="_-&quot;€&quot;\ * #,##0.00_-;_-&quot;€&quot;\ * #,##0.00\-;_-&quot;€&quot;\ * &quot;-&quot;??_-;_-@_-"/>
    <numFmt numFmtId="171" formatCode="[h]:mm"/>
  </numFmts>
  <fonts count="61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 tint="0.499984740745262"/>
      <name val="Verdana"/>
      <family val="2"/>
    </font>
    <font>
      <sz val="8"/>
      <color rgb="FFFF0000"/>
      <name val="Verdana"/>
      <family val="2"/>
    </font>
    <font>
      <sz val="8"/>
      <color theme="1"/>
      <name val="Verdana"/>
      <family val="2"/>
    </font>
    <font>
      <sz val="8"/>
      <name val="Verdana"/>
      <family val="2"/>
    </font>
    <font>
      <sz val="10"/>
      <color theme="1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sz val="10"/>
      <color indexed="10"/>
      <name val="Verdana"/>
      <family val="2"/>
    </font>
    <font>
      <sz val="10"/>
      <color rgb="FFFF0000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b/>
      <sz val="8"/>
      <name val="Verdana"/>
      <family val="2"/>
    </font>
    <font>
      <i/>
      <sz val="8"/>
      <name val="Verdana"/>
      <family val="2"/>
    </font>
    <font>
      <sz val="11"/>
      <name val="Verdana"/>
      <family val="2"/>
    </font>
    <font>
      <vertAlign val="superscript"/>
      <sz val="10"/>
      <name val="Verdana"/>
      <family val="2"/>
    </font>
    <font>
      <b/>
      <i/>
      <sz val="10"/>
      <name val="Verdana"/>
      <family val="2"/>
    </font>
    <font>
      <vertAlign val="superscript"/>
      <sz val="8"/>
      <name val="Verdana"/>
      <family val="2"/>
    </font>
    <font>
      <sz val="10"/>
      <color rgb="FF3F3F76"/>
      <name val="Arial"/>
      <family val="2"/>
    </font>
    <font>
      <sz val="10"/>
      <name val="Arial"/>
      <family val="2"/>
    </font>
    <font>
      <b/>
      <sz val="12"/>
      <color rgb="FF3F3F76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b/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i/>
      <sz val="10"/>
      <color rgb="FF7F7F7F"/>
      <name val="Arial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1"/>
      <name val="Calibri"/>
      <family val="2"/>
    </font>
    <font>
      <b/>
      <u/>
      <sz val="12"/>
      <color indexed="8"/>
      <name val="Calibri"/>
      <family val="2"/>
      <scheme val="minor"/>
    </font>
    <font>
      <b/>
      <sz val="8"/>
      <color theme="1"/>
      <name val="Verdana"/>
      <family val="2"/>
    </font>
    <font>
      <sz val="8"/>
      <color rgb="FF3F3F76"/>
      <name val="Verdana"/>
      <family val="2"/>
    </font>
    <font>
      <sz val="8"/>
      <color theme="2" tint="-0.499984740745262"/>
      <name val="Verdana"/>
      <family val="2"/>
    </font>
    <font>
      <b/>
      <sz val="10"/>
      <color rgb="FFFF0000"/>
      <name val="Verdana"/>
      <family val="2"/>
    </font>
  </fonts>
  <fills count="3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indexed="64"/>
      </top>
      <bottom style="thin">
        <color rgb="FF7F7F7F"/>
      </bottom>
      <diagonal/>
    </border>
    <border>
      <left style="thin">
        <color rgb="FF7F7F7F"/>
      </left>
      <right style="thin">
        <color indexed="64"/>
      </right>
      <top style="thin">
        <color indexed="64"/>
      </top>
      <bottom style="thin">
        <color rgb="FF7F7F7F"/>
      </bottom>
      <diagonal/>
    </border>
    <border>
      <left style="thin">
        <color rgb="FF7F7F7F"/>
      </left>
      <right style="thin">
        <color indexed="64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indexed="64"/>
      </bottom>
      <diagonal/>
    </border>
    <border>
      <left style="thin">
        <color rgb="FF7F7F7F"/>
      </left>
      <right style="thin">
        <color indexed="64"/>
      </right>
      <top style="thin">
        <color rgb="FF7F7F7F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 style="thin">
        <color indexed="64"/>
      </right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 style="thin">
        <color indexed="64"/>
      </right>
      <top style="thin">
        <color rgb="FF7F7F7F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7F7F7F"/>
      </right>
      <top style="thin">
        <color rgb="FF7F7F7F"/>
      </top>
      <bottom style="thin">
        <color indexed="64"/>
      </bottom>
      <diagonal/>
    </border>
  </borders>
  <cellStyleXfs count="122">
    <xf numFmtId="0" fontId="0" fillId="0" borderId="0"/>
    <xf numFmtId="165" fontId="1" fillId="0" borderId="0" applyFont="0" applyFill="0" applyBorder="0" applyAlignment="0" applyProtection="0"/>
    <xf numFmtId="0" fontId="19" fillId="3" borderId="16" applyNumberFormat="0" applyAlignment="0" applyProtection="0"/>
    <xf numFmtId="0" fontId="20" fillId="0" borderId="0"/>
    <xf numFmtId="0" fontId="22" fillId="0" borderId="0"/>
    <xf numFmtId="165" fontId="4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26" applyNumberFormat="0" applyFill="0" applyAlignment="0" applyProtection="0"/>
    <xf numFmtId="0" fontId="30" fillId="0" borderId="27" applyNumberFormat="0" applyFill="0" applyAlignment="0" applyProtection="0"/>
    <xf numFmtId="0" fontId="31" fillId="0" borderId="28" applyNumberFormat="0" applyFill="0" applyAlignment="0" applyProtection="0"/>
    <xf numFmtId="0" fontId="31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33" fillId="5" borderId="0" applyNumberFormat="0" applyBorder="0" applyAlignment="0" applyProtection="0"/>
    <xf numFmtId="0" fontId="34" fillId="6" borderId="0" applyNumberFormat="0" applyBorder="0" applyAlignment="0" applyProtection="0"/>
    <xf numFmtId="0" fontId="35" fillId="7" borderId="29" applyNumberFormat="0" applyAlignment="0" applyProtection="0"/>
    <xf numFmtId="0" fontId="36" fillId="7" borderId="16" applyNumberFormat="0" applyAlignment="0" applyProtection="0"/>
    <xf numFmtId="0" fontId="37" fillId="0" borderId="30" applyNumberFormat="0" applyFill="0" applyAlignment="0" applyProtection="0"/>
    <xf numFmtId="0" fontId="26" fillId="8" borderId="31" applyNumberFormat="0" applyAlignment="0" applyProtection="0"/>
    <xf numFmtId="0" fontId="2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5" fillId="0" borderId="33" applyNumberFormat="0" applyFill="0" applyAlignment="0" applyProtection="0"/>
    <xf numFmtId="0" fontId="39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39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39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39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39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39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40" fillId="0" borderId="0"/>
    <xf numFmtId="0" fontId="1" fillId="0" borderId="0"/>
    <xf numFmtId="169" fontId="20" fillId="0" borderId="0" applyFont="0" applyFill="0" applyBorder="0" applyAlignment="0" applyProtection="0"/>
    <xf numFmtId="0" fontId="40" fillId="0" borderId="0"/>
    <xf numFmtId="164" fontId="4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0" borderId="0"/>
    <xf numFmtId="0" fontId="40" fillId="9" borderId="32" applyNumberFormat="0" applyFont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0" fontId="42" fillId="0" borderId="26" applyNumberFormat="0" applyFill="0" applyAlignment="0" applyProtection="0"/>
    <xf numFmtId="0" fontId="43" fillId="0" borderId="27" applyNumberFormat="0" applyFill="0" applyAlignment="0" applyProtection="0"/>
    <xf numFmtId="0" fontId="44" fillId="0" borderId="28" applyNumberFormat="0" applyFill="0" applyAlignment="0" applyProtection="0"/>
    <xf numFmtId="0" fontId="44" fillId="0" borderId="0" applyNumberFormat="0" applyFill="0" applyBorder="0" applyAlignment="0" applyProtection="0"/>
    <xf numFmtId="0" fontId="45" fillId="4" borderId="0" applyNumberFormat="0" applyBorder="0" applyAlignment="0" applyProtection="0"/>
    <xf numFmtId="0" fontId="46" fillId="5" borderId="0" applyNumberFormat="0" applyBorder="0" applyAlignment="0" applyProtection="0"/>
    <xf numFmtId="0" fontId="47" fillId="3" borderId="16" applyNumberFormat="0" applyAlignment="0" applyProtection="0"/>
    <xf numFmtId="0" fontId="48" fillId="7" borderId="29" applyNumberFormat="0" applyAlignment="0" applyProtection="0"/>
    <xf numFmtId="0" fontId="49" fillId="7" borderId="16" applyNumberFormat="0" applyAlignment="0" applyProtection="0"/>
    <xf numFmtId="0" fontId="50" fillId="0" borderId="30" applyNumberFormat="0" applyFill="0" applyAlignment="0" applyProtection="0"/>
    <xf numFmtId="0" fontId="41" fillId="8" borderId="31" applyNumberFormat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7" fillId="0" borderId="33" applyNumberFormat="0" applyFill="0" applyAlignment="0" applyProtection="0"/>
    <xf numFmtId="0" fontId="53" fillId="10" borderId="0" applyNumberFormat="0" applyBorder="0" applyAlignment="0" applyProtection="0"/>
    <xf numFmtId="0" fontId="40" fillId="11" borderId="0" applyNumberFormat="0" applyBorder="0" applyAlignment="0" applyProtection="0"/>
    <xf numFmtId="0" fontId="40" fillId="12" borderId="0" applyNumberFormat="0" applyBorder="0" applyAlignment="0" applyProtection="0"/>
    <xf numFmtId="0" fontId="53" fillId="14" borderId="0" applyNumberFormat="0" applyBorder="0" applyAlignment="0" applyProtection="0"/>
    <xf numFmtId="0" fontId="40" fillId="15" borderId="0" applyNumberFormat="0" applyBorder="0" applyAlignment="0" applyProtection="0"/>
    <xf numFmtId="0" fontId="40" fillId="16" borderId="0" applyNumberFormat="0" applyBorder="0" applyAlignment="0" applyProtection="0"/>
    <xf numFmtId="0" fontId="53" fillId="18" borderId="0" applyNumberFormat="0" applyBorder="0" applyAlignment="0" applyProtection="0"/>
    <xf numFmtId="0" fontId="40" fillId="19" borderId="0" applyNumberFormat="0" applyBorder="0" applyAlignment="0" applyProtection="0"/>
    <xf numFmtId="0" fontId="40" fillId="20" borderId="0" applyNumberFormat="0" applyBorder="0" applyAlignment="0" applyProtection="0"/>
    <xf numFmtId="0" fontId="53" fillId="22" borderId="0" applyNumberFormat="0" applyBorder="0" applyAlignment="0" applyProtection="0"/>
    <xf numFmtId="0" fontId="40" fillId="23" borderId="0" applyNumberFormat="0" applyBorder="0" applyAlignment="0" applyProtection="0"/>
    <xf numFmtId="0" fontId="40" fillId="24" borderId="0" applyNumberFormat="0" applyBorder="0" applyAlignment="0" applyProtection="0"/>
    <xf numFmtId="0" fontId="53" fillId="26" borderId="0" applyNumberFormat="0" applyBorder="0" applyAlignment="0" applyProtection="0"/>
    <xf numFmtId="0" fontId="40" fillId="27" borderId="0" applyNumberFormat="0" applyBorder="0" applyAlignment="0" applyProtection="0"/>
    <xf numFmtId="0" fontId="40" fillId="28" borderId="0" applyNumberFormat="0" applyBorder="0" applyAlignment="0" applyProtection="0"/>
    <xf numFmtId="0" fontId="53" fillId="30" borderId="0" applyNumberFormat="0" applyBorder="0" applyAlignment="0" applyProtection="0"/>
    <xf numFmtId="0" fontId="40" fillId="31" borderId="0" applyNumberFormat="0" applyBorder="0" applyAlignment="0" applyProtection="0"/>
    <xf numFmtId="0" fontId="40" fillId="32" borderId="0" applyNumberFormat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0" fontId="54" fillId="6" borderId="0" applyNumberFormat="0" applyBorder="0" applyAlignment="0" applyProtection="0"/>
    <xf numFmtId="0" fontId="1" fillId="0" borderId="0"/>
    <xf numFmtId="165" fontId="40" fillId="0" borderId="0" applyFont="0" applyFill="0" applyBorder="0" applyAlignment="0" applyProtection="0"/>
    <xf numFmtId="0" fontId="53" fillId="13" borderId="0" applyNumberFormat="0" applyBorder="0" applyAlignment="0" applyProtection="0"/>
    <xf numFmtId="0" fontId="53" fillId="17" borderId="0" applyNumberFormat="0" applyBorder="0" applyAlignment="0" applyProtection="0"/>
    <xf numFmtId="0" fontId="53" fillId="21" borderId="0" applyNumberFormat="0" applyBorder="0" applyAlignment="0" applyProtection="0"/>
    <xf numFmtId="0" fontId="53" fillId="25" borderId="0" applyNumberFormat="0" applyBorder="0" applyAlignment="0" applyProtection="0"/>
    <xf numFmtId="0" fontId="53" fillId="29" borderId="0" applyNumberFormat="0" applyBorder="0" applyAlignment="0" applyProtection="0"/>
    <xf numFmtId="0" fontId="53" fillId="33" borderId="0" applyNumberFormat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32" applyNumberFormat="0" applyFont="0" applyAlignment="0" applyProtection="0"/>
    <xf numFmtId="0" fontId="1" fillId="0" borderId="0"/>
    <xf numFmtId="0" fontId="1" fillId="0" borderId="0"/>
    <xf numFmtId="164" fontId="4" fillId="0" borderId="0" applyFont="0" applyFill="0" applyBorder="0" applyAlignment="0" applyProtection="0"/>
    <xf numFmtId="0" fontId="1" fillId="0" borderId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0" fontId="1" fillId="0" borderId="0"/>
    <xf numFmtId="165" fontId="40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" fillId="0" borderId="0"/>
    <xf numFmtId="165" fontId="1" fillId="0" borderId="0" applyFont="0" applyFill="0" applyBorder="0" applyAlignment="0" applyProtection="0"/>
    <xf numFmtId="165" fontId="55" fillId="0" borderId="0" applyFont="0" applyFill="0" applyBorder="0" applyAlignment="0" applyProtection="0"/>
    <xf numFmtId="9" fontId="55" fillId="0" borderId="0" applyFont="0" applyFill="0" applyBorder="0" applyAlignment="0" applyProtection="0"/>
    <xf numFmtId="170" fontId="20" fillId="0" borderId="0" applyFont="0" applyFill="0" applyBorder="0" applyAlignment="0" applyProtection="0"/>
    <xf numFmtId="0" fontId="20" fillId="0" borderId="0"/>
  </cellStyleXfs>
  <cellXfs count="157">
    <xf numFmtId="0" fontId="0" fillId="0" borderId="0" xfId="0"/>
    <xf numFmtId="0" fontId="2" fillId="0" borderId="0" xfId="0" applyFont="1"/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20" fontId="6" fillId="0" borderId="0" xfId="0" applyNumberFormat="1" applyFont="1" applyAlignment="1">
      <alignment horizontal="center"/>
    </xf>
    <xf numFmtId="0" fontId="8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10" fillId="0" borderId="0" xfId="0" applyFont="1" applyAlignment="1">
      <alignment horizontal="center"/>
    </xf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11" fillId="0" borderId="6" xfId="0" applyFont="1" applyBorder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left"/>
    </xf>
    <xf numFmtId="0" fontId="7" fillId="0" borderId="7" xfId="0" applyFont="1" applyBorder="1" applyAlignment="1">
      <alignment horizontal="left"/>
    </xf>
    <xf numFmtId="0" fontId="12" fillId="0" borderId="0" xfId="0" applyFont="1"/>
    <xf numFmtId="166" fontId="6" fillId="0" borderId="2" xfId="0" applyNumberFormat="1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166" fontId="6" fillId="0" borderId="6" xfId="0" applyNumberFormat="1" applyFont="1" applyBorder="1" applyAlignment="1">
      <alignment horizontal="right"/>
    </xf>
    <xf numFmtId="0" fontId="6" fillId="0" borderId="7" xfId="0" applyFont="1" applyBorder="1" applyAlignment="1">
      <alignment horizontal="left"/>
    </xf>
    <xf numFmtId="166" fontId="6" fillId="0" borderId="9" xfId="0" applyNumberFormat="1" applyFont="1" applyBorder="1" applyAlignment="1">
      <alignment horizontal="right"/>
    </xf>
    <xf numFmtId="0" fontId="7" fillId="0" borderId="1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14" fillId="0" borderId="12" xfId="0" applyFont="1" applyBorder="1" applyAlignment="1">
      <alignment horizontal="right" vertical="center"/>
    </xf>
    <xf numFmtId="0" fontId="5" fillId="0" borderId="1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6" fillId="2" borderId="11" xfId="0" applyFont="1" applyFill="1" applyBorder="1" applyAlignment="1">
      <alignment horizontal="left"/>
    </xf>
    <xf numFmtId="0" fontId="5" fillId="2" borderId="15" xfId="0" applyFont="1" applyFill="1" applyBorder="1" applyAlignment="1">
      <alignment horizontal="left"/>
    </xf>
    <xf numFmtId="0" fontId="14" fillId="2" borderId="12" xfId="0" applyFont="1" applyFill="1" applyBorder="1" applyAlignment="1">
      <alignment horizontal="right" vertical="center"/>
    </xf>
    <xf numFmtId="165" fontId="5" fillId="2" borderId="13" xfId="1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right" vertical="center"/>
    </xf>
    <xf numFmtId="168" fontId="5" fillId="2" borderId="13" xfId="1" applyNumberFormat="1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15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20" fontId="8" fillId="0" borderId="0" xfId="0" applyNumberFormat="1" applyFont="1" applyAlignment="1">
      <alignment horizont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horizontal="center"/>
    </xf>
    <xf numFmtId="16" fontId="10" fillId="0" borderId="0" xfId="0" applyNumberFormat="1" applyFont="1" applyAlignment="1">
      <alignment horizontal="center"/>
    </xf>
    <xf numFmtId="0" fontId="7" fillId="0" borderId="0" xfId="0" applyFont="1"/>
    <xf numFmtId="0" fontId="8" fillId="0" borderId="7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14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10" fillId="0" borderId="0" xfId="0" applyFont="1"/>
    <xf numFmtId="0" fontId="5" fillId="0" borderId="8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13" xfId="0" applyFont="1" applyBorder="1" applyAlignment="1">
      <alignment horizontal="left" vertical="center"/>
    </xf>
    <xf numFmtId="165" fontId="4" fillId="0" borderId="0" xfId="1" applyFont="1" applyAlignment="1">
      <alignment horizontal="center"/>
    </xf>
    <xf numFmtId="167" fontId="4" fillId="0" borderId="0" xfId="1" applyNumberFormat="1" applyFont="1" applyAlignment="1">
      <alignment horizontal="right"/>
    </xf>
    <xf numFmtId="0" fontId="4" fillId="0" borderId="2" xfId="0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18" fillId="0" borderId="1" xfId="0" applyFont="1" applyBorder="1" applyAlignment="1">
      <alignment vertical="center"/>
    </xf>
    <xf numFmtId="0" fontId="5" fillId="0" borderId="10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168" fontId="4" fillId="0" borderId="0" xfId="1" applyNumberFormat="1" applyFont="1" applyAlignment="1">
      <alignment horizontal="right"/>
    </xf>
    <xf numFmtId="0" fontId="8" fillId="0" borderId="5" xfId="0" applyFont="1" applyBorder="1" applyAlignment="1">
      <alignment horizontal="center"/>
    </xf>
    <xf numFmtId="0" fontId="14" fillId="0" borderId="10" xfId="0" applyFont="1" applyBorder="1" applyAlignment="1">
      <alignment horizontal="right" vertical="center"/>
    </xf>
    <xf numFmtId="0" fontId="19" fillId="3" borderId="22" xfId="2" applyBorder="1" applyAlignment="1">
      <alignment horizontal="center" vertical="center"/>
    </xf>
    <xf numFmtId="0" fontId="11" fillId="0" borderId="11" xfId="0" applyFont="1" applyBorder="1" applyAlignment="1">
      <alignment horizontal="left"/>
    </xf>
    <xf numFmtId="0" fontId="11" fillId="0" borderId="15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20" fontId="19" fillId="3" borderId="17" xfId="2" applyNumberFormat="1" applyBorder="1" applyAlignment="1">
      <alignment horizontal="center"/>
    </xf>
    <xf numFmtId="20" fontId="19" fillId="3" borderId="18" xfId="2" applyNumberFormat="1" applyBorder="1" applyAlignment="1">
      <alignment horizontal="center"/>
    </xf>
    <xf numFmtId="20" fontId="19" fillId="3" borderId="16" xfId="2" applyNumberFormat="1" applyAlignment="1">
      <alignment horizontal="center"/>
    </xf>
    <xf numFmtId="20" fontId="19" fillId="3" borderId="19" xfId="2" applyNumberFormat="1" applyBorder="1" applyAlignment="1">
      <alignment horizontal="center"/>
    </xf>
    <xf numFmtId="20" fontId="19" fillId="3" borderId="20" xfId="2" applyNumberFormat="1" applyBorder="1" applyAlignment="1">
      <alignment horizontal="center"/>
    </xf>
    <xf numFmtId="20" fontId="19" fillId="3" borderId="21" xfId="2" applyNumberFormat="1" applyBorder="1" applyAlignment="1">
      <alignment horizontal="center"/>
    </xf>
    <xf numFmtId="20" fontId="19" fillId="3" borderId="22" xfId="2" applyNumberFormat="1" applyBorder="1" applyAlignment="1">
      <alignment horizontal="center"/>
    </xf>
    <xf numFmtId="20" fontId="19" fillId="3" borderId="23" xfId="2" applyNumberFormat="1" applyBorder="1" applyAlignment="1">
      <alignment horizontal="center"/>
    </xf>
    <xf numFmtId="0" fontId="12" fillId="0" borderId="15" xfId="0" applyFont="1" applyBorder="1"/>
    <xf numFmtId="0" fontId="23" fillId="0" borderId="0" xfId="4" applyFont="1" applyAlignment="1">
      <alignment horizontal="left" vertical="center"/>
    </xf>
    <xf numFmtId="20" fontId="19" fillId="3" borderId="25" xfId="2" applyNumberFormat="1" applyBorder="1" applyAlignment="1">
      <alignment horizontal="center"/>
    </xf>
    <xf numFmtId="20" fontId="19" fillId="3" borderId="24" xfId="2" applyNumberFormat="1" applyBorder="1" applyAlignment="1">
      <alignment horizontal="center"/>
    </xf>
    <xf numFmtId="168" fontId="4" fillId="0" borderId="0" xfId="1" applyNumberFormat="1" applyFont="1" applyAlignment="1">
      <alignment horizontal="center"/>
    </xf>
    <xf numFmtId="20" fontId="5" fillId="2" borderId="13" xfId="1" applyNumberFormat="1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left"/>
    </xf>
    <xf numFmtId="0" fontId="5" fillId="2" borderId="1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left"/>
    </xf>
    <xf numFmtId="171" fontId="5" fillId="2" borderId="13" xfId="1" applyNumberFormat="1" applyFont="1" applyFill="1" applyBorder="1" applyAlignment="1">
      <alignment horizontal="center" vertical="center"/>
    </xf>
    <xf numFmtId="167" fontId="5" fillId="0" borderId="0" xfId="1" applyNumberFormat="1" applyFont="1" applyFill="1" applyBorder="1" applyAlignment="1">
      <alignment horizontal="right"/>
    </xf>
    <xf numFmtId="168" fontId="5" fillId="0" borderId="0" xfId="1" applyNumberFormat="1" applyFont="1" applyFill="1" applyBorder="1" applyAlignment="1">
      <alignment horizontal="right"/>
    </xf>
    <xf numFmtId="171" fontId="5" fillId="0" borderId="7" xfId="1" applyNumberFormat="1" applyFont="1" applyBorder="1" applyAlignment="1">
      <alignment horizontal="right"/>
    </xf>
    <xf numFmtId="171" fontId="5" fillId="0" borderId="10" xfId="1" applyNumberFormat="1" applyFont="1" applyBorder="1" applyAlignment="1">
      <alignment horizontal="right"/>
    </xf>
    <xf numFmtId="0" fontId="10" fillId="0" borderId="14" xfId="0" applyFont="1" applyBorder="1"/>
    <xf numFmtId="0" fontId="10" fillId="0" borderId="5" xfId="0" applyFont="1" applyBorder="1"/>
    <xf numFmtId="0" fontId="10" fillId="0" borderId="8" xfId="0" applyFont="1" applyBorder="1"/>
    <xf numFmtId="0" fontId="10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168" fontId="5" fillId="0" borderId="2" xfId="1" applyNumberFormat="1" applyFont="1" applyBorder="1" applyAlignment="1">
      <alignment horizontal="right"/>
    </xf>
    <xf numFmtId="168" fontId="5" fillId="0" borderId="14" xfId="1" applyNumberFormat="1" applyFont="1" applyBorder="1" applyAlignment="1">
      <alignment horizontal="right"/>
    </xf>
    <xf numFmtId="168" fontId="5" fillId="0" borderId="6" xfId="1" applyNumberFormat="1" applyFont="1" applyBorder="1" applyAlignment="1">
      <alignment horizontal="right"/>
    </xf>
    <xf numFmtId="168" fontId="5" fillId="0" borderId="5" xfId="1" applyNumberFormat="1" applyFont="1" applyBorder="1" applyAlignment="1">
      <alignment horizontal="right"/>
    </xf>
    <xf numFmtId="168" fontId="5" fillId="0" borderId="9" xfId="1" applyNumberFormat="1" applyFont="1" applyBorder="1" applyAlignment="1">
      <alignment horizontal="right"/>
    </xf>
    <xf numFmtId="168" fontId="5" fillId="0" borderId="8" xfId="1" applyNumberFormat="1" applyFont="1" applyBorder="1" applyAlignment="1">
      <alignment horizontal="right"/>
    </xf>
    <xf numFmtId="20" fontId="19" fillId="3" borderId="34" xfId="2" applyNumberFormat="1" applyBorder="1" applyAlignment="1">
      <alignment horizontal="center"/>
    </xf>
    <xf numFmtId="168" fontId="6" fillId="0" borderId="0" xfId="0" applyNumberFormat="1" applyFont="1" applyAlignment="1">
      <alignment horizontal="center"/>
    </xf>
    <xf numFmtId="168" fontId="14" fillId="0" borderId="0" xfId="0" applyNumberFormat="1" applyFont="1" applyAlignment="1">
      <alignment vertical="center"/>
    </xf>
    <xf numFmtId="0" fontId="8" fillId="35" borderId="14" xfId="0" applyFont="1" applyFill="1" applyBorder="1" applyAlignment="1">
      <alignment horizontal="center"/>
    </xf>
    <xf numFmtId="0" fontId="20" fillId="35" borderId="8" xfId="0" applyFont="1" applyFill="1" applyBorder="1" applyAlignment="1">
      <alignment horizontal="center"/>
    </xf>
    <xf numFmtId="0" fontId="8" fillId="35" borderId="5" xfId="0" applyFont="1" applyFill="1" applyBorder="1" applyAlignment="1">
      <alignment horizontal="center"/>
    </xf>
    <xf numFmtId="0" fontId="5" fillId="0" borderId="2" xfId="0" applyFont="1" applyBorder="1" applyAlignment="1">
      <alignment horizontal="left"/>
    </xf>
    <xf numFmtId="171" fontId="5" fillId="0" borderId="4" xfId="1" applyNumberFormat="1" applyFont="1" applyBorder="1" applyAlignment="1">
      <alignment horizontal="right"/>
    </xf>
    <xf numFmtId="0" fontId="14" fillId="0" borderId="13" xfId="0" applyFont="1" applyBorder="1" applyAlignment="1">
      <alignment vertical="center"/>
    </xf>
    <xf numFmtId="0" fontId="20" fillId="35" borderId="5" xfId="0" applyFont="1" applyFill="1" applyBorder="1" applyAlignment="1">
      <alignment horizontal="center"/>
    </xf>
    <xf numFmtId="0" fontId="19" fillId="3" borderId="13" xfId="2" applyBorder="1" applyAlignment="1">
      <alignment horizontal="center"/>
    </xf>
    <xf numFmtId="0" fontId="57" fillId="0" borderId="0" xfId="0" applyFont="1" applyAlignment="1">
      <alignment horizontal="center"/>
    </xf>
    <xf numFmtId="168" fontId="4" fillId="0" borderId="0" xfId="1" applyNumberFormat="1" applyFont="1" applyAlignment="1"/>
    <xf numFmtId="0" fontId="13" fillId="0" borderId="0" xfId="0" applyFont="1" applyAlignment="1">
      <alignment horizontal="left"/>
    </xf>
    <xf numFmtId="168" fontId="13" fillId="0" borderId="0" xfId="1" applyNumberFormat="1" applyFont="1" applyFill="1" applyBorder="1" applyAlignment="1">
      <alignment horizontal="right"/>
    </xf>
    <xf numFmtId="0" fontId="58" fillId="3" borderId="5" xfId="1" applyNumberFormat="1" applyFont="1" applyFill="1" applyBorder="1" applyAlignment="1">
      <alignment horizontal="left" vertical="top"/>
    </xf>
    <xf numFmtId="0" fontId="58" fillId="3" borderId="8" xfId="1" applyNumberFormat="1" applyFont="1" applyFill="1" applyBorder="1" applyAlignment="1">
      <alignment horizontal="left" vertical="top"/>
    </xf>
    <xf numFmtId="0" fontId="58" fillId="3" borderId="5" xfId="1" applyNumberFormat="1" applyFont="1" applyFill="1" applyBorder="1" applyAlignment="1">
      <alignment horizontal="center"/>
    </xf>
    <xf numFmtId="0" fontId="58" fillId="3" borderId="8" xfId="1" applyNumberFormat="1" applyFont="1" applyFill="1" applyBorder="1" applyAlignment="1">
      <alignment horizontal="center"/>
    </xf>
    <xf numFmtId="0" fontId="59" fillId="0" borderId="0" xfId="0" applyFont="1" applyAlignment="1">
      <alignment horizontal="left" vertical="center"/>
    </xf>
    <xf numFmtId="20" fontId="19" fillId="3" borderId="35" xfId="2" applyNumberFormat="1" applyBorder="1" applyAlignment="1">
      <alignment horizontal="center"/>
    </xf>
    <xf numFmtId="20" fontId="24" fillId="3" borderId="35" xfId="2" applyNumberFormat="1" applyFont="1" applyBorder="1" applyAlignment="1">
      <alignment horizontal="center"/>
    </xf>
    <xf numFmtId="20" fontId="24" fillId="3" borderId="20" xfId="2" applyNumberFormat="1" applyFont="1" applyBorder="1" applyAlignment="1">
      <alignment horizontal="center"/>
    </xf>
    <xf numFmtId="20" fontId="24" fillId="3" borderId="21" xfId="2" applyNumberFormat="1" applyFont="1" applyBorder="1" applyAlignment="1">
      <alignment horizontal="center"/>
    </xf>
    <xf numFmtId="0" fontId="60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14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167" fontId="4" fillId="0" borderId="0" xfId="1" applyNumberFormat="1" applyFont="1" applyAlignment="1">
      <alignment horizontal="center"/>
    </xf>
    <xf numFmtId="168" fontId="4" fillId="0" borderId="0" xfId="1" applyNumberFormat="1" applyFont="1" applyAlignment="1">
      <alignment horizontal="center"/>
    </xf>
    <xf numFmtId="171" fontId="4" fillId="0" borderId="0" xfId="1" applyNumberFormat="1" applyFont="1" applyAlignment="1">
      <alignment horizontal="right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56" fillId="34" borderId="11" xfId="3" applyFont="1" applyFill="1" applyBorder="1" applyAlignment="1">
      <alignment horizontal="center" vertical="center"/>
    </xf>
    <xf numFmtId="0" fontId="56" fillId="34" borderId="12" xfId="3" applyFont="1" applyFill="1" applyBorder="1" applyAlignment="1">
      <alignment horizontal="center" vertical="center"/>
    </xf>
    <xf numFmtId="0" fontId="21" fillId="3" borderId="11" xfId="2" applyFont="1" applyBorder="1" applyAlignment="1">
      <alignment horizontal="center" vertical="center"/>
    </xf>
    <xf numFmtId="0" fontId="21" fillId="3" borderId="15" xfId="2" applyFont="1" applyBorder="1" applyAlignment="1">
      <alignment horizontal="center" vertical="center"/>
    </xf>
    <xf numFmtId="0" fontId="21" fillId="3" borderId="12" xfId="2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</cellXfs>
  <cellStyles count="122">
    <cellStyle name="20% - Accent1" xfId="22" builtinId="30" customBuiltin="1"/>
    <cellStyle name="20% - Accent1 2" xfId="70" xr:uid="{C71A437A-A1C3-4A7A-8EB2-8E0D9F58F8FC}"/>
    <cellStyle name="20% - Accent2" xfId="26" builtinId="34" customBuiltin="1"/>
    <cellStyle name="20% - Accent2 2" xfId="73" xr:uid="{839A49B2-0A23-4B1B-BBC0-8904FCF92D4D}"/>
    <cellStyle name="20% - Accent3" xfId="30" builtinId="38" customBuiltin="1"/>
    <cellStyle name="20% - Accent3 2" xfId="76" xr:uid="{03F8C69F-A743-44C6-B484-FA9D4CB902EC}"/>
    <cellStyle name="20% - Accent4" xfId="34" builtinId="42" customBuiltin="1"/>
    <cellStyle name="20% - Accent4 2" xfId="79" xr:uid="{66020453-5F74-476D-BACD-9EFFAAF581FC}"/>
    <cellStyle name="20% - Accent5" xfId="38" builtinId="46" customBuiltin="1"/>
    <cellStyle name="20% - Accent5 2" xfId="82" xr:uid="{B2D0D572-8A80-4E6D-94B1-95D387F9D071}"/>
    <cellStyle name="20% - Accent6" xfId="42" builtinId="50" customBuiltin="1"/>
    <cellStyle name="20% - Accent6 2" xfId="85" xr:uid="{ABC51FCC-5075-4435-AE15-F796B598F315}"/>
    <cellStyle name="40% - Accent1" xfId="23" builtinId="31" customBuiltin="1"/>
    <cellStyle name="40% - Accent1 2" xfId="71" xr:uid="{47C95CBF-3B87-484B-8ACA-CF280F252CA0}"/>
    <cellStyle name="40% - Accent2" xfId="27" builtinId="35" customBuiltin="1"/>
    <cellStyle name="40% - Accent2 2" xfId="74" xr:uid="{6D76FE53-EC07-4597-9999-083B48895CD0}"/>
    <cellStyle name="40% - Accent3" xfId="31" builtinId="39" customBuiltin="1"/>
    <cellStyle name="40% - Accent3 2" xfId="77" xr:uid="{B8FA5D48-0E53-4DCA-8BAC-3243CE2989F8}"/>
    <cellStyle name="40% - Accent4" xfId="35" builtinId="43" customBuiltin="1"/>
    <cellStyle name="40% - Accent4 2" xfId="80" xr:uid="{34614E68-6A54-496D-BB03-B34302C8F0FE}"/>
    <cellStyle name="40% - Accent5" xfId="39" builtinId="47" customBuiltin="1"/>
    <cellStyle name="40% - Accent5 2" xfId="83" xr:uid="{297235EA-FB4F-495E-8BF3-A8BFDDB919C7}"/>
    <cellStyle name="40% - Accent6" xfId="43" builtinId="51" customBuiltin="1"/>
    <cellStyle name="40% - Accent6 2" xfId="86" xr:uid="{447A70FB-E3E8-44A0-9A4F-50857FDF0E8E}"/>
    <cellStyle name="60% - Accent1" xfId="24" builtinId="32" customBuiltin="1"/>
    <cellStyle name="60% - Accent1 2" xfId="92" xr:uid="{72FF8F08-1676-4FDB-A76B-05E391CFDFB6}"/>
    <cellStyle name="60% - Accent2" xfId="28" builtinId="36" customBuiltin="1"/>
    <cellStyle name="60% - Accent2 2" xfId="93" xr:uid="{0A7759CC-28E4-4A6D-95DD-C1452DD355E8}"/>
    <cellStyle name="60% - Accent3" xfId="32" builtinId="40" customBuiltin="1"/>
    <cellStyle name="60% - Accent3 2" xfId="94" xr:uid="{3639EAF8-B8BB-4ED8-BC78-EFB93D218938}"/>
    <cellStyle name="60% - Accent4" xfId="36" builtinId="44" customBuiltin="1"/>
    <cellStyle name="60% - Accent4 2" xfId="95" xr:uid="{BDF1BA68-685E-483C-B883-14CFB4B3DA18}"/>
    <cellStyle name="60% - Accent5" xfId="40" builtinId="48" customBuiltin="1"/>
    <cellStyle name="60% - Accent5 2" xfId="96" xr:uid="{FBE46901-C531-4A27-8C04-7147D4910A20}"/>
    <cellStyle name="60% - Accent6" xfId="44" builtinId="52" customBuiltin="1"/>
    <cellStyle name="60% - Accent6 2" xfId="97" xr:uid="{37DAC1C1-63C3-479B-93B2-A7A7FEA0275B}"/>
    <cellStyle name="Accent1" xfId="21" builtinId="29" customBuiltin="1"/>
    <cellStyle name="Accent1 2" xfId="69" xr:uid="{DF12486D-DC0B-4871-A851-F934CA0C85CA}"/>
    <cellStyle name="Accent2" xfId="25" builtinId="33" customBuiltin="1"/>
    <cellStyle name="Accent2 2" xfId="72" xr:uid="{FADF7915-E9BB-4A1D-9878-728202DD6D16}"/>
    <cellStyle name="Accent3" xfId="29" builtinId="37" customBuiltin="1"/>
    <cellStyle name="Accent3 2" xfId="75" xr:uid="{EE6FCD64-A2BD-4EEC-AA6D-B693A63ADCEF}"/>
    <cellStyle name="Accent4" xfId="33" builtinId="41" customBuiltin="1"/>
    <cellStyle name="Accent4 2" xfId="78" xr:uid="{676D0F35-C2C9-4FFB-A3AF-B3C331F8E4FE}"/>
    <cellStyle name="Accent5" xfId="37" builtinId="45" customBuiltin="1"/>
    <cellStyle name="Accent5 2" xfId="81" xr:uid="{66A11380-ED31-4209-8413-DE79060FA050}"/>
    <cellStyle name="Accent6" xfId="41" builtinId="49" customBuiltin="1"/>
    <cellStyle name="Accent6 2" xfId="84" xr:uid="{9B4466A9-DACF-468B-812A-3DBBC459FEA3}"/>
    <cellStyle name="Berekening" xfId="15" builtinId="22" customBuiltin="1"/>
    <cellStyle name="Berekening 2" xfId="63" xr:uid="{4597C99A-D2A8-4D5A-BAF0-26EAC7E86C63}"/>
    <cellStyle name="Controlecel" xfId="17" builtinId="23" customBuiltin="1"/>
    <cellStyle name="Controlecel 2" xfId="65" xr:uid="{5D0A67EA-F6B3-4265-BCAA-9764866B2619}"/>
    <cellStyle name="Gekoppelde cel" xfId="16" builtinId="24" customBuiltin="1"/>
    <cellStyle name="Gekoppelde cel 2" xfId="64" xr:uid="{4A3EA1B0-4A5C-4603-B8C4-7307710A6982}"/>
    <cellStyle name="Goed" xfId="11" builtinId="26" customBuiltin="1"/>
    <cellStyle name="Goed 2" xfId="59" xr:uid="{38B3AD87-C56B-423B-9A2E-CD559C17405E}"/>
    <cellStyle name="Invoer" xfId="2" builtinId="20" customBuiltin="1"/>
    <cellStyle name="Invoer 2" xfId="61" xr:uid="{D1E6A03B-4D39-4092-8FA6-539BC9F8353F}"/>
    <cellStyle name="Komma" xfId="1" builtinId="3"/>
    <cellStyle name="Komma 2" xfId="5" xr:uid="{3C519BA7-3DFA-471B-84F6-818F58899074}"/>
    <cellStyle name="Komma 2 2" xfId="47" xr:uid="{BBE70678-6325-4B90-9DEB-423B13CB3147}"/>
    <cellStyle name="Komma 2 3" xfId="99" xr:uid="{67339158-465A-4C9A-B3CF-036B46D197E7}"/>
    <cellStyle name="Komma 2 3 2" xfId="114" xr:uid="{7A464327-8385-4BC3-B683-6B32C6550378}"/>
    <cellStyle name="Komma 2 4" xfId="112" xr:uid="{4B8B2FCA-8C8A-40DD-B33A-F60C100018B6}"/>
    <cellStyle name="Komma 2 5" xfId="91" xr:uid="{D37DD3EB-030A-45F7-A541-C57F5BBAA36C}"/>
    <cellStyle name="Komma 3" xfId="115" xr:uid="{A72481E5-7E9E-4447-AD36-B928BA29C423}"/>
    <cellStyle name="Komma 4" xfId="50" xr:uid="{DD6556CC-636E-457C-99CB-E028A802DA67}"/>
    <cellStyle name="Komma 5" xfId="118" xr:uid="{D7E69E54-AA5F-401E-9865-1BE8C4BDE029}"/>
    <cellStyle name="Komma 7" xfId="117" xr:uid="{7B52D8D5-EEEF-4B7E-9DF2-81FD1B8B3AD6}"/>
    <cellStyle name="Kop 1" xfId="7" builtinId="16" customBuiltin="1"/>
    <cellStyle name="Kop 1 2" xfId="55" xr:uid="{4EC7D8F4-0680-4F12-965E-BC4DDBC732F7}"/>
    <cellStyle name="Kop 2" xfId="8" builtinId="17" customBuiltin="1"/>
    <cellStyle name="Kop 2 2" xfId="56" xr:uid="{A368028A-9A13-48DE-AD4E-AB737DD9DECC}"/>
    <cellStyle name="Kop 3" xfId="9" builtinId="18" customBuiltin="1"/>
    <cellStyle name="Kop 3 2" xfId="57" xr:uid="{EF922996-94BA-46E3-99F2-C366190C1F10}"/>
    <cellStyle name="Kop 4" xfId="10" builtinId="19" customBuiltin="1"/>
    <cellStyle name="Kop 4 2" xfId="58" xr:uid="{9A4E82FB-9D04-44D0-A8E6-93664449923F}"/>
    <cellStyle name="Neutraal" xfId="13" builtinId="28" customBuiltin="1"/>
    <cellStyle name="Neutraal 2" xfId="89" xr:uid="{B9BF7CDC-14B7-44CA-B061-6ED3F9F15E1D}"/>
    <cellStyle name="Notitie 2" xfId="102" xr:uid="{30AD0BD1-5223-4E6C-AD32-188597A07C6F}"/>
    <cellStyle name="Notitie 3" xfId="52" xr:uid="{00E64EF0-00B3-4F6F-8936-3EF8D5BF7D2B}"/>
    <cellStyle name="Ongeldig" xfId="12" builtinId="27" customBuiltin="1"/>
    <cellStyle name="Ongeldig 2" xfId="60" xr:uid="{7B4CB2D3-051A-469E-949E-0403FBD1A272}"/>
    <cellStyle name="Procent 3" xfId="119" xr:uid="{75F6CB45-77CC-4C27-BF29-D7D1B1B04B5C}"/>
    <cellStyle name="Standaard" xfId="0" builtinId="0"/>
    <cellStyle name="Standaard 2" xfId="3" xr:uid="{0219F0F1-875B-4596-A34A-CABD56E85D6B}"/>
    <cellStyle name="Standaard 2 2" xfId="90" xr:uid="{A3A360F8-A829-4752-94B8-45887E4B5D2E}"/>
    <cellStyle name="Standaard 2 2 2" xfId="111" xr:uid="{EF9BF738-6C75-48D7-97C0-61343677556A}"/>
    <cellStyle name="Standaard 2 3" xfId="98" xr:uid="{8EA0F80E-5B85-495B-B62A-FBF9E1421A09}"/>
    <cellStyle name="Standaard 2 3 2" xfId="113" xr:uid="{119BEFE6-EC23-4B69-86F1-56D857D4C6B4}"/>
    <cellStyle name="Standaard 2 4" xfId="104" xr:uid="{641E1196-476A-48C7-B9CA-02AE9F1A2F23}"/>
    <cellStyle name="Standaard 2 5" xfId="46" xr:uid="{01F774D6-4C92-4EBB-B687-F75D5C94F427}"/>
    <cellStyle name="Standaard 3" xfId="4" xr:uid="{BFB3EC47-1F41-495A-93A9-AB8F79C0DF50}"/>
    <cellStyle name="Standaard 3 2" xfId="106" xr:uid="{AF874171-4AE0-4AFA-AAED-A20A4A0D10C6}"/>
    <cellStyle name="Standaard 3 3" xfId="51" xr:uid="{0B9A0755-4671-43C3-926A-AD323DAD6130}"/>
    <cellStyle name="Standaard 3 4" xfId="121" xr:uid="{389C9A2D-5F84-4DFC-95F4-47F5960BA9A0}"/>
    <cellStyle name="Standaard 4" xfId="100" xr:uid="{F5DB6D43-71FF-4123-830F-F77043A49ACF}"/>
    <cellStyle name="Standaard 4 2" xfId="116" xr:uid="{7B2D4E43-FDC9-4D21-9DC0-B755BD69D46F}"/>
    <cellStyle name="Standaard 5" xfId="101" xr:uid="{0018332E-D531-4F13-9288-26F198FC4673}"/>
    <cellStyle name="Standaard 6" xfId="48" xr:uid="{379999C8-F4F9-4ACE-B321-CB0784A38634}"/>
    <cellStyle name="Standaard 7" xfId="103" xr:uid="{46099981-7983-452E-A62E-03E9D963904E}"/>
    <cellStyle name="Standaard 8" xfId="45" xr:uid="{01A14E98-2044-4798-832C-F685647FD1BF}"/>
    <cellStyle name="Titel" xfId="6" builtinId="15" customBuiltin="1"/>
    <cellStyle name="Totaal" xfId="20" builtinId="25" customBuiltin="1"/>
    <cellStyle name="Totaal 2" xfId="68" xr:uid="{19DEE1AA-5784-4856-9ABC-29B08A5F9F81}"/>
    <cellStyle name="Uitvoer" xfId="14" builtinId="21" customBuiltin="1"/>
    <cellStyle name="Uitvoer 2" xfId="62" xr:uid="{49EC05AC-F29C-4BB7-9113-88DA2FB66440}"/>
    <cellStyle name="Valuta 2" xfId="49" xr:uid="{AE5975B6-6549-46AA-B1C3-EB89BF545CFD}"/>
    <cellStyle name="Valuta 2 2" xfId="88" xr:uid="{A57CD85D-AA4E-47D2-8A85-228EDDBBBF11}"/>
    <cellStyle name="Valuta 2 2 2" xfId="110" xr:uid="{6F3D4310-631D-4BD6-B2E6-82730FFF0E14}"/>
    <cellStyle name="Valuta 2 3" xfId="54" xr:uid="{6F4393CC-8EF3-434A-AC2A-03C1F32CBCB7}"/>
    <cellStyle name="Valuta 2 3 2" xfId="108" xr:uid="{939B9D32-5B04-400D-BBB1-BF47343FE985}"/>
    <cellStyle name="Valuta 2 4" xfId="105" xr:uid="{5AC1B574-0825-4113-92C8-FA1B62BEE70E}"/>
    <cellStyle name="Valuta 3" xfId="87" xr:uid="{50F21A7B-7520-46DD-ADC0-0238E6CD6371}"/>
    <cellStyle name="Valuta 3 2" xfId="109" xr:uid="{0ADA51AC-C762-4336-8C4A-4D76E58C27A5}"/>
    <cellStyle name="Valuta 4" xfId="53" xr:uid="{499F374A-6BE5-4B4F-A522-BC319F660B56}"/>
    <cellStyle name="Valuta 4 2" xfId="107" xr:uid="{D1468435-D58B-4644-82AB-BCEC709768A1}"/>
    <cellStyle name="Valuta 5" xfId="120" xr:uid="{F4225748-02AA-4F2A-9118-A81C853B0C8B}"/>
    <cellStyle name="Verklarende tekst" xfId="19" builtinId="53" customBuiltin="1"/>
    <cellStyle name="Verklarende tekst 2" xfId="67" xr:uid="{50F04DD4-0851-4C20-BB39-634BB401325B}"/>
    <cellStyle name="Waarschuwingstekst" xfId="18" builtinId="11" customBuiltin="1"/>
    <cellStyle name="Waarschuwingstekst 2" xfId="66" xr:uid="{2B48D395-EDB2-40B3-A21B-53F6451A754B}"/>
  </cellStyles>
  <dxfs count="0"/>
  <tableStyles count="0" defaultTableStyle="TableStyleMedium2" defaultPivotStyle="PivotStyleLight16"/>
  <colors>
    <mruColors>
      <color rgb="FF7F7F7F"/>
      <color rgb="FF3F3F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eetMetadata" Target="metadata.xml"/><Relationship Id="rId18" Type="http://schemas.openxmlformats.org/officeDocument/2006/relationships/customXml" Target="../customXml/item4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theme" Target="theme/theme1.xml"/><Relationship Id="rId19" Type="http://schemas.openxmlformats.org/officeDocument/2006/relationships/customXml" Target="../customXml/item5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NANE01.KIWI.PRIVATE\SERVICES$\trincano\Victoire\BP%20pour%20SNCF\Nouveau%20BP\BP%20VICTOIRE%20V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NANE01.KIWI.PRIVATE\SERVICES$\TEMP\LBOUTIL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gInternationale\2.%20SERVICES\2.%20Contr&#244;le%20de%20gestion\0reporting\2009-05\Sc-BLK\Monthly%20Comments%2005FY09%20BLK_EW%20updated%20link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Mes%20Documents\TS\Via%20Location\SIT%20-%20Seurat\Mise%20&#224;%20jour%202002\Etude%20financi&#232;re%20SEURAT%2010.200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NANE01.KIWI.PRIVATE\SERVICES$\TEMP\Lumina%20-%20LBO%20v%205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au0fil01\services$\REALISE\2001\SOUS_TRAITANC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od.ns.nl\USR\Documenten\Financi&#235;n%20RegioLinQ\Voorbeeld\Documents%20and%20Settings\schue\Local%20Settings\Temporary%20Internet%20Files\OLK35A\Lopik%20versie%201.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NANE01.KIWI.PRIVATE\SERVICES$\Users\06JCA\Local%20Settings\Temporary%20Internet%20Files\OLK14\PresentationB2004K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EOLIS Présentation"/>
      <sheetName val="INVT France"/>
      <sheetName val="Interurbain synthèse"/>
      <sheetName val="ROCE de Keolis"/>
      <sheetName val="CE "/>
      <sheetName val="Holding - Retraitements"/>
      <sheetName val="calcul France"/>
      <sheetName val="FRANCE Présentation"/>
      <sheetName val="CDR 2001 Conso France"/>
      <sheetName val="FRANCE"/>
      <sheetName val="Gd Urbain"/>
      <sheetName val="Urbain"/>
      <sheetName val="ROCE Interurbain"/>
      <sheetName val="Spécialisé"/>
      <sheetName val="Autres et divers"/>
      <sheetName val="INTERNATIONAL Presentation"/>
      <sheetName val="UK"/>
      <sheetName val="ALL"/>
      <sheetName val="Scan"/>
      <sheetName val="Autres pays"/>
      <sheetName val="AT et divers"/>
      <sheetName val="Feuil1"/>
      <sheetName val="ALL pour YM"/>
      <sheetName val="KEOLIS"/>
      <sheetName val="Bilan 2001 conso"/>
      <sheetName val="INTERNATIONAL CONSO"/>
      <sheetName val="Holding"/>
      <sheetName val="KEOLIS_Présentation"/>
      <sheetName val="INVT_France"/>
      <sheetName val="Interurbain_synthèse"/>
      <sheetName val="ROCE_de_Keolis"/>
      <sheetName val="CE_"/>
      <sheetName val="Holding_-_Retraitements"/>
      <sheetName val="calcul_France"/>
      <sheetName val="FRANCE_Présentation"/>
      <sheetName val="CDR_2001_Conso_France"/>
      <sheetName val="Gd_Urbain"/>
      <sheetName val="ROCE_Interurbain"/>
      <sheetName val="Autres_et_divers"/>
      <sheetName val="INTERNATIONAL_Presentation"/>
      <sheetName val="Autres_pays"/>
      <sheetName val="AT_et_divers"/>
      <sheetName val="ALL_pour_YM"/>
      <sheetName val="Bilan_2001_conso"/>
      <sheetName val="INTERNATIONAL_CONSO"/>
      <sheetName val="KEOLIS_Présentation1"/>
      <sheetName val="INVT_France1"/>
      <sheetName val="Interurbain_synthèse1"/>
      <sheetName val="ROCE_de_Keolis1"/>
      <sheetName val="CE_1"/>
      <sheetName val="Holding_-_Retraitements1"/>
      <sheetName val="calcul_France1"/>
      <sheetName val="FRANCE_Présentation1"/>
      <sheetName val="CDR_2001_Conso_France1"/>
      <sheetName val="Gd_Urbain1"/>
      <sheetName val="ROCE_Interurbain1"/>
      <sheetName val="Autres_et_divers1"/>
      <sheetName val="INTERNATIONAL_Presentation1"/>
      <sheetName val="Autres_pays1"/>
      <sheetName val="AT_et_divers1"/>
      <sheetName val="ALL_pour_YM1"/>
      <sheetName val="Bilan_2001_conso1"/>
      <sheetName val="INTERNATIONAL_CONSO1"/>
      <sheetName val="KEOLIS_Présentation5"/>
      <sheetName val="INVT_France5"/>
      <sheetName val="Interurbain_synthèse5"/>
      <sheetName val="ROCE_de_Keolis5"/>
      <sheetName val="CE_5"/>
      <sheetName val="Holding_-_Retraitements5"/>
      <sheetName val="calcul_France5"/>
      <sheetName val="FRANCE_Présentation5"/>
      <sheetName val="CDR_2001_Conso_France5"/>
      <sheetName val="Gd_Urbain5"/>
      <sheetName val="ROCE_Interurbain5"/>
      <sheetName val="Autres_et_divers5"/>
      <sheetName val="INTERNATIONAL_Presentation5"/>
      <sheetName val="Autres_pays5"/>
      <sheetName val="AT_et_divers5"/>
      <sheetName val="ALL_pour_YM5"/>
      <sheetName val="Bilan_2001_conso5"/>
      <sheetName val="INTERNATIONAL_CONSO5"/>
      <sheetName val="KEOLIS_Présentation2"/>
      <sheetName val="INVT_France2"/>
      <sheetName val="Interurbain_synthèse2"/>
      <sheetName val="ROCE_de_Keolis2"/>
      <sheetName val="CE_2"/>
      <sheetName val="Holding_-_Retraitements2"/>
      <sheetName val="calcul_France2"/>
      <sheetName val="FRANCE_Présentation2"/>
      <sheetName val="CDR_2001_Conso_France2"/>
      <sheetName val="Gd_Urbain2"/>
      <sheetName val="ROCE_Interurbain2"/>
      <sheetName val="Autres_et_divers2"/>
      <sheetName val="INTERNATIONAL_Presentation2"/>
      <sheetName val="Autres_pays2"/>
      <sheetName val="AT_et_divers2"/>
      <sheetName val="ALL_pour_YM2"/>
      <sheetName val="Bilan_2001_conso2"/>
      <sheetName val="INTERNATIONAL_CONSO2"/>
      <sheetName val="KEOLIS_Présentation3"/>
      <sheetName val="INVT_France3"/>
      <sheetName val="Interurbain_synthèse3"/>
      <sheetName val="ROCE_de_Keolis3"/>
      <sheetName val="CE_3"/>
      <sheetName val="Holding_-_Retraitements3"/>
      <sheetName val="calcul_France3"/>
      <sheetName val="FRANCE_Présentation3"/>
      <sheetName val="CDR_2001_Conso_France3"/>
      <sheetName val="Gd_Urbain3"/>
      <sheetName val="ROCE_Interurbain3"/>
      <sheetName val="Autres_et_divers3"/>
      <sheetName val="INTERNATIONAL_Presentation3"/>
      <sheetName val="Autres_pays3"/>
      <sheetName val="AT_et_divers3"/>
      <sheetName val="ALL_pour_YM3"/>
      <sheetName val="Bilan_2001_conso3"/>
      <sheetName val="INTERNATIONAL_CONSO3"/>
      <sheetName val="KEOLIS_Présentation4"/>
      <sheetName val="INVT_France4"/>
      <sheetName val="Interurbain_synthèse4"/>
      <sheetName val="ROCE_de_Keolis4"/>
      <sheetName val="CE_4"/>
      <sheetName val="Holding_-_Retraitements4"/>
      <sheetName val="calcul_France4"/>
      <sheetName val="FRANCE_Présentation4"/>
      <sheetName val="CDR_2001_Conso_France4"/>
      <sheetName val="Gd_Urbain4"/>
      <sheetName val="ROCE_Interurbain4"/>
      <sheetName val="Autres_et_divers4"/>
      <sheetName val="INTERNATIONAL_Presentation4"/>
      <sheetName val="Autres_pays4"/>
      <sheetName val="AT_et_divers4"/>
      <sheetName val="ALL_pour_YM4"/>
      <sheetName val="Bilan_2001_conso4"/>
      <sheetName val="INTERNATIONAL_CONSO4"/>
      <sheetName val="KEOLIS_Présentation6"/>
      <sheetName val="INVT_France6"/>
      <sheetName val="Interurbain_synthèse6"/>
      <sheetName val="ROCE_de_Keolis6"/>
      <sheetName val="CE_6"/>
      <sheetName val="Holding_-_Retraitements6"/>
      <sheetName val="calcul_France6"/>
      <sheetName val="FRANCE_Présentation6"/>
      <sheetName val="CDR_2001_Conso_France6"/>
      <sheetName val="Gd_Urbain6"/>
      <sheetName val="ROCE_Interurbain6"/>
      <sheetName val="Autres_et_divers6"/>
      <sheetName val="INTERNATIONAL_Presentation6"/>
      <sheetName val="Autres_pays6"/>
      <sheetName val="AT_et_divers6"/>
      <sheetName val="ALL_pour_YM6"/>
      <sheetName val="Bilan_2001_conso6"/>
      <sheetName val="INTERNATIONAL_CONSO6"/>
      <sheetName val="KEOLIS_Présentation7"/>
      <sheetName val="INVT_France7"/>
      <sheetName val="Interurbain_synthèse7"/>
      <sheetName val="ROCE_de_Keolis7"/>
      <sheetName val="CE_7"/>
      <sheetName val="Holding_-_Retraitements7"/>
      <sheetName val="calcul_France7"/>
      <sheetName val="FRANCE_Présentation7"/>
      <sheetName val="CDR_2001_Conso_France7"/>
      <sheetName val="Gd_Urbain7"/>
      <sheetName val="ROCE_Interurbain7"/>
      <sheetName val="Autres_et_divers7"/>
      <sheetName val="INTERNATIONAL_Presentation7"/>
      <sheetName val="Autres_pays7"/>
      <sheetName val="AT_et_divers7"/>
      <sheetName val="ALL_pour_YM7"/>
      <sheetName val="Bilan_2001_conso7"/>
      <sheetName val="INTERNATIONAL_CONSO7"/>
      <sheetName val="KEOLIS_Présentation8"/>
      <sheetName val="INVT_France8"/>
      <sheetName val="Interurbain_synthèse8"/>
      <sheetName val="ROCE_de_Keolis8"/>
      <sheetName val="CE_8"/>
      <sheetName val="Holding_-_Retraitements8"/>
      <sheetName val="calcul_France8"/>
      <sheetName val="FRANCE_Présentation8"/>
      <sheetName val="CDR_2001_Conso_France8"/>
      <sheetName val="Gd_Urbain8"/>
      <sheetName val="ROCE_Interurbain8"/>
      <sheetName val="Autres_et_divers8"/>
      <sheetName val="INTERNATIONAL_Presentation8"/>
      <sheetName val="Autres_pays8"/>
      <sheetName val="AT_et_divers8"/>
      <sheetName val="ALL_pour_YM8"/>
      <sheetName val="Bilan_2001_conso8"/>
      <sheetName val="INTERNATIONAL_CONSO8"/>
      <sheetName val="KEOLIS_Présentation13"/>
      <sheetName val="INVT_France13"/>
      <sheetName val="Interurbain_synthèse13"/>
      <sheetName val="ROCE_de_Keolis13"/>
      <sheetName val="CE_13"/>
      <sheetName val="Holding_-_Retraitements13"/>
      <sheetName val="calcul_France13"/>
      <sheetName val="FRANCE_Présentation13"/>
      <sheetName val="CDR_2001_Conso_France13"/>
      <sheetName val="Gd_Urbain13"/>
      <sheetName val="ROCE_Interurbain13"/>
      <sheetName val="Autres_et_divers13"/>
      <sheetName val="INTERNATIONAL_Presentation13"/>
      <sheetName val="Autres_pays13"/>
      <sheetName val="AT_et_divers13"/>
      <sheetName val="ALL_pour_YM13"/>
      <sheetName val="Bilan_2001_conso13"/>
      <sheetName val="INTERNATIONAL_CONSO13"/>
      <sheetName val="KEOLIS_Présentation12"/>
      <sheetName val="INVT_France12"/>
      <sheetName val="Interurbain_synthèse12"/>
      <sheetName val="ROCE_de_Keolis12"/>
      <sheetName val="CE_12"/>
      <sheetName val="Holding_-_Retraitements12"/>
      <sheetName val="calcul_France12"/>
      <sheetName val="FRANCE_Présentation12"/>
      <sheetName val="CDR_2001_Conso_France12"/>
      <sheetName val="Gd_Urbain12"/>
      <sheetName val="ROCE_Interurbain12"/>
      <sheetName val="Autres_et_divers12"/>
      <sheetName val="INTERNATIONAL_Presentation12"/>
      <sheetName val="Autres_pays12"/>
      <sheetName val="AT_et_divers12"/>
      <sheetName val="ALL_pour_YM12"/>
      <sheetName val="Bilan_2001_conso12"/>
      <sheetName val="INTERNATIONAL_CONSO12"/>
      <sheetName val="KEOLIS_Présentation9"/>
      <sheetName val="INVT_France9"/>
      <sheetName val="Interurbain_synthèse9"/>
      <sheetName val="ROCE_de_Keolis9"/>
      <sheetName val="CE_9"/>
      <sheetName val="Holding_-_Retraitements9"/>
      <sheetName val="calcul_France9"/>
      <sheetName val="FRANCE_Présentation9"/>
      <sheetName val="CDR_2001_Conso_France9"/>
      <sheetName val="Gd_Urbain9"/>
      <sheetName val="ROCE_Interurbain9"/>
      <sheetName val="Autres_et_divers9"/>
      <sheetName val="INTERNATIONAL_Presentation9"/>
      <sheetName val="Autres_pays9"/>
      <sheetName val="AT_et_divers9"/>
      <sheetName val="ALL_pour_YM9"/>
      <sheetName val="Bilan_2001_conso9"/>
      <sheetName val="INTERNATIONAL_CONSO9"/>
      <sheetName val="KEOLIS_Présentation10"/>
      <sheetName val="INVT_France10"/>
      <sheetName val="Interurbain_synthèse10"/>
      <sheetName val="ROCE_de_Keolis10"/>
      <sheetName val="CE_10"/>
      <sheetName val="Holding_-_Retraitements10"/>
      <sheetName val="calcul_France10"/>
      <sheetName val="FRANCE_Présentation10"/>
      <sheetName val="CDR_2001_Conso_France10"/>
      <sheetName val="Gd_Urbain10"/>
      <sheetName val="ROCE_Interurbain10"/>
      <sheetName val="Autres_et_divers10"/>
      <sheetName val="INTERNATIONAL_Presentation10"/>
      <sheetName val="Autres_pays10"/>
      <sheetName val="AT_et_divers10"/>
      <sheetName val="ALL_pour_YM10"/>
      <sheetName val="Bilan_2001_conso10"/>
      <sheetName val="INTERNATIONAL_CONSO10"/>
      <sheetName val="KEOLIS_Présentation11"/>
      <sheetName val="INVT_France11"/>
      <sheetName val="Interurbain_synthèse11"/>
      <sheetName val="ROCE_de_Keolis11"/>
      <sheetName val="CE_11"/>
      <sheetName val="Holding_-_Retraitements11"/>
      <sheetName val="calcul_France11"/>
      <sheetName val="FRANCE_Présentation11"/>
      <sheetName val="CDR_2001_Conso_France11"/>
      <sheetName val="Gd_Urbain11"/>
      <sheetName val="ROCE_Interurbain11"/>
      <sheetName val="Autres_et_divers11"/>
      <sheetName val="INTERNATIONAL_Presentation11"/>
      <sheetName val="Autres_pays11"/>
      <sheetName val="AT_et_divers11"/>
      <sheetName val="ALL_pour_YM11"/>
      <sheetName val="Bilan_2001_conso11"/>
      <sheetName val="INTERNATIONAL_CONSO11"/>
      <sheetName val="KEOLIS_Présentation14"/>
      <sheetName val="INVT_France14"/>
      <sheetName val="Interurbain_synthèse14"/>
      <sheetName val="ROCE_de_Keolis14"/>
      <sheetName val="CE_14"/>
      <sheetName val="Holding_-_Retraitements14"/>
      <sheetName val="calcul_France14"/>
      <sheetName val="FRANCE_Présentation14"/>
      <sheetName val="CDR_2001_Conso_France14"/>
      <sheetName val="Gd_Urbain14"/>
      <sheetName val="ROCE_Interurbain14"/>
      <sheetName val="Autres_et_divers14"/>
      <sheetName val="INTERNATIONAL_Presentation14"/>
      <sheetName val="Autres_pays14"/>
      <sheetName val="AT_et_divers14"/>
      <sheetName val="ALL_pour_YM14"/>
      <sheetName val="Bilan_2001_conso14"/>
      <sheetName val="INTERNATIONAL_CONSO14"/>
      <sheetName val="KEOLIS_Présentation15"/>
      <sheetName val="INVT_France15"/>
      <sheetName val="Interurbain_synthèse15"/>
      <sheetName val="ROCE_de_Keolis15"/>
      <sheetName val="CE_15"/>
      <sheetName val="Holding_-_Retraitements15"/>
      <sheetName val="calcul_France15"/>
      <sheetName val="FRANCE_Présentation15"/>
      <sheetName val="CDR_2001_Conso_France15"/>
      <sheetName val="Gd_Urbain15"/>
      <sheetName val="ROCE_Interurbain15"/>
      <sheetName val="Autres_et_divers15"/>
      <sheetName val="INTERNATIONAL_Presentation15"/>
      <sheetName val="Autres_pays15"/>
      <sheetName val="AT_et_divers15"/>
      <sheetName val="ALL_pour_YM15"/>
      <sheetName val="Bilan_2001_conso15"/>
      <sheetName val="INTERNATIONAL_CONSO15"/>
      <sheetName val="KEOLIS_Présentation20"/>
      <sheetName val="INVT_France20"/>
      <sheetName val="Interurbain_synthèse20"/>
      <sheetName val="ROCE_de_Keolis20"/>
      <sheetName val="CE_20"/>
      <sheetName val="Holding_-_Retraitements20"/>
      <sheetName val="calcul_France20"/>
      <sheetName val="FRANCE_Présentation20"/>
      <sheetName val="CDR_2001_Conso_France20"/>
      <sheetName val="Gd_Urbain20"/>
      <sheetName val="ROCE_Interurbain20"/>
      <sheetName val="Autres_et_divers20"/>
      <sheetName val="INTERNATIONAL_Presentation20"/>
      <sheetName val="Autres_pays20"/>
      <sheetName val="AT_et_divers20"/>
      <sheetName val="ALL_pour_YM20"/>
      <sheetName val="Bilan_2001_conso20"/>
      <sheetName val="INTERNATIONAL_CONSO20"/>
      <sheetName val="KEOLIS_Présentation16"/>
      <sheetName val="INVT_France16"/>
      <sheetName val="Interurbain_synthèse16"/>
      <sheetName val="ROCE_de_Keolis16"/>
      <sheetName val="CE_16"/>
      <sheetName val="Holding_-_Retraitements16"/>
      <sheetName val="calcul_France16"/>
      <sheetName val="FRANCE_Présentation16"/>
      <sheetName val="CDR_2001_Conso_France16"/>
      <sheetName val="Gd_Urbain16"/>
      <sheetName val="ROCE_Interurbain16"/>
      <sheetName val="Autres_et_divers16"/>
      <sheetName val="INTERNATIONAL_Presentation16"/>
      <sheetName val="Autres_pays16"/>
      <sheetName val="AT_et_divers16"/>
      <sheetName val="ALL_pour_YM16"/>
      <sheetName val="Bilan_2001_conso16"/>
      <sheetName val="INTERNATIONAL_CONSO16"/>
      <sheetName val="KEOLIS_Présentation17"/>
      <sheetName val="INVT_France17"/>
      <sheetName val="Interurbain_synthèse17"/>
      <sheetName val="ROCE_de_Keolis17"/>
      <sheetName val="CE_17"/>
      <sheetName val="Holding_-_Retraitements17"/>
      <sheetName val="calcul_France17"/>
      <sheetName val="FRANCE_Présentation17"/>
      <sheetName val="CDR_2001_Conso_France17"/>
      <sheetName val="Gd_Urbain17"/>
      <sheetName val="ROCE_Interurbain17"/>
      <sheetName val="Autres_et_divers17"/>
      <sheetName val="INTERNATIONAL_Presentation17"/>
      <sheetName val="Autres_pays17"/>
      <sheetName val="AT_et_divers17"/>
      <sheetName val="ALL_pour_YM17"/>
      <sheetName val="Bilan_2001_conso17"/>
      <sheetName val="INTERNATIONAL_CONSO17"/>
      <sheetName val="KEOLIS_Présentation18"/>
      <sheetName val="INVT_France18"/>
      <sheetName val="Interurbain_synthèse18"/>
      <sheetName val="ROCE_de_Keolis18"/>
      <sheetName val="CE_18"/>
      <sheetName val="Holding_-_Retraitements18"/>
      <sheetName val="calcul_France18"/>
      <sheetName val="FRANCE_Présentation18"/>
      <sheetName val="CDR_2001_Conso_France18"/>
      <sheetName val="Gd_Urbain18"/>
      <sheetName val="ROCE_Interurbain18"/>
      <sheetName val="Autres_et_divers18"/>
      <sheetName val="INTERNATIONAL_Presentation18"/>
      <sheetName val="Autres_pays18"/>
      <sheetName val="AT_et_divers18"/>
      <sheetName val="ALL_pour_YM18"/>
      <sheetName val="Bilan_2001_conso18"/>
      <sheetName val="INTERNATIONAL_CONSO18"/>
      <sheetName val="KEOLIS_Présentation19"/>
      <sheetName val="INVT_France19"/>
      <sheetName val="Interurbain_synthèse19"/>
      <sheetName val="ROCE_de_Keolis19"/>
      <sheetName val="CE_19"/>
      <sheetName val="Holding_-_Retraitements19"/>
      <sheetName val="calcul_France19"/>
      <sheetName val="FRANCE_Présentation19"/>
      <sheetName val="CDR_2001_Conso_France19"/>
      <sheetName val="Gd_Urbain19"/>
      <sheetName val="ROCE_Interurbain19"/>
      <sheetName val="Autres_et_divers19"/>
      <sheetName val="INTERNATIONAL_Presentation19"/>
      <sheetName val="Autres_pays19"/>
      <sheetName val="AT_et_divers19"/>
      <sheetName val="ALL_pour_YM19"/>
      <sheetName val="Bilan_2001_conso19"/>
      <sheetName val="INTERNATIONAL_CONSO19"/>
      <sheetName val="KEOLIS_Présentation32"/>
      <sheetName val="INVT_France32"/>
      <sheetName val="Interurbain_synthèse32"/>
      <sheetName val="ROCE_de_Keolis32"/>
      <sheetName val="CE_32"/>
      <sheetName val="Holding_-_Retraitements32"/>
      <sheetName val="calcul_France32"/>
      <sheetName val="bd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GEON5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dd"/>
      <sheetName val="Mth &amp; YTD-2009"/>
      <sheetName val="Qter-2009"/>
      <sheetName val="Bridge Rev Mth vs Bud"/>
      <sheetName val="Bridge Ebitda Mth vs Bud"/>
      <sheetName val="Bridge Rev YTD vs Bud"/>
      <sheetName val="Bridge Ebitda YTD vs Bud"/>
      <sheetName val="Bridge Rev Mth vs LY"/>
      <sheetName val="Bridge Ebitda Mth vs LY"/>
      <sheetName val="Bridge Rev YTD vs LY"/>
      <sheetName val="Bridge Ebitda YTD vs LY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mmaire"/>
      <sheetName val="Hypothèses"/>
      <sheetName val="Titre 1"/>
      <sheetName val="Périmètre"/>
      <sheetName val="P&amp;L"/>
      <sheetName val="CA"/>
      <sheetName val="Plusvalues"/>
      <sheetName val="EBIT Bridge"/>
      <sheetName val="Chargesexternes"/>
      <sheetName val="Chargesdepersonnel"/>
      <sheetName val="Coûtmatériel"/>
      <sheetName val="Benchmarking"/>
      <sheetName val="Bilan"/>
      <sheetName val="Immos"/>
      <sheetName val="Invest"/>
      <sheetName val="Parc et CA"/>
      <sheetName val="Endettement"/>
      <sheetName val="Panel"/>
      <sheetName val="CF"/>
      <sheetName val="Titre 2"/>
      <sheetName val="Synthèse évaluation"/>
      <sheetName val="Actif net"/>
      <sheetName val="RST Retraité"/>
      <sheetName val="Multiples"/>
      <sheetName val="DCF"/>
      <sheetName val="Taux d'actualisation"/>
      <sheetName val="Titre_1"/>
      <sheetName val="EBIT_Bridge"/>
      <sheetName val="Parc_et_CA"/>
      <sheetName val="Titre_2"/>
      <sheetName val="Synthèse_évaluation"/>
      <sheetName val="Actif_net"/>
      <sheetName val="RST_Retraité"/>
      <sheetName val="Taux_d'actualisation"/>
      <sheetName val="Ref orga"/>
      <sheetName val="Titre_11"/>
      <sheetName val="EBIT_Bridge1"/>
      <sheetName val="Parc_et_CA1"/>
      <sheetName val="Titre_21"/>
      <sheetName val="Synthèse_évaluation1"/>
      <sheetName val="Actif_net1"/>
      <sheetName val="RST_Retraité1"/>
      <sheetName val="Taux_d'actualisation1"/>
      <sheetName val="Ref_orga"/>
      <sheetName val="Titre_12"/>
      <sheetName val="EBIT_Bridge2"/>
      <sheetName val="Parc_et_CA2"/>
      <sheetName val="Titre_22"/>
      <sheetName val="Synthèse_évaluation2"/>
      <sheetName val="Actif_net2"/>
      <sheetName val="RST_Retraité2"/>
      <sheetName val="Taux_d'actualisation2"/>
      <sheetName val="Ref_orga1"/>
      <sheetName val="Titre_16"/>
      <sheetName val="EBIT_Bridge6"/>
      <sheetName val="Parc_et_CA6"/>
      <sheetName val="Titre_26"/>
      <sheetName val="Synthèse_évaluation6"/>
      <sheetName val="Actif_net6"/>
      <sheetName val="RST_Retraité6"/>
      <sheetName val="Taux_d'actualisation6"/>
      <sheetName val="Ref_orga5"/>
      <sheetName val="Titre_13"/>
      <sheetName val="EBIT_Bridge3"/>
      <sheetName val="Parc_et_CA3"/>
      <sheetName val="Titre_23"/>
      <sheetName val="Synthèse_évaluation3"/>
      <sheetName val="Actif_net3"/>
      <sheetName val="RST_Retraité3"/>
      <sheetName val="Taux_d'actualisation3"/>
      <sheetName val="Ref_orga2"/>
      <sheetName val="Titre_14"/>
      <sheetName val="EBIT_Bridge4"/>
      <sheetName val="Parc_et_CA4"/>
      <sheetName val="Titre_24"/>
      <sheetName val="Synthèse_évaluation4"/>
      <sheetName val="Actif_net4"/>
      <sheetName val="RST_Retraité4"/>
      <sheetName val="Taux_d'actualisation4"/>
      <sheetName val="Ref_orga3"/>
      <sheetName val="Titre_15"/>
      <sheetName val="EBIT_Bridge5"/>
      <sheetName val="Parc_et_CA5"/>
      <sheetName val="Titre_25"/>
      <sheetName val="Synthèse_évaluation5"/>
      <sheetName val="Actif_net5"/>
      <sheetName val="RST_Retraité5"/>
      <sheetName val="Taux_d'actualisation5"/>
      <sheetName val="Ref_orga4"/>
      <sheetName val="Titre_17"/>
      <sheetName val="EBIT_Bridge7"/>
      <sheetName val="Parc_et_CA7"/>
      <sheetName val="Titre_27"/>
      <sheetName val="Synthèse_évaluation7"/>
      <sheetName val="Actif_net7"/>
      <sheetName val="RST_Retraité7"/>
      <sheetName val="Taux_d'actualisation7"/>
      <sheetName val="Ref_orga6"/>
      <sheetName val="Titre_18"/>
      <sheetName val="EBIT_Bridge8"/>
      <sheetName val="Parc_et_CA8"/>
      <sheetName val="Titre_28"/>
      <sheetName val="Synthèse_évaluation8"/>
      <sheetName val="Actif_net8"/>
      <sheetName val="RST_Retraité8"/>
      <sheetName val="Taux_d'actualisation8"/>
      <sheetName val="Ref_orga7"/>
      <sheetName val="Titre_19"/>
      <sheetName val="EBIT_Bridge9"/>
      <sheetName val="Parc_et_CA9"/>
      <sheetName val="Titre_29"/>
      <sheetName val="Synthèse_évaluation9"/>
      <sheetName val="Actif_net9"/>
      <sheetName val="RST_Retraité9"/>
      <sheetName val="Taux_d'actualisation9"/>
      <sheetName val="Ref_orga8"/>
      <sheetName val="Titre_114"/>
      <sheetName val="EBIT_Bridge14"/>
      <sheetName val="Parc_et_CA14"/>
      <sheetName val="Titre_214"/>
      <sheetName val="Synthèse_évaluation14"/>
      <sheetName val="Actif_net14"/>
      <sheetName val="RST_Retraité14"/>
      <sheetName val="Taux_d'actualisation14"/>
      <sheetName val="Ref_orga13"/>
      <sheetName val="Titre_113"/>
      <sheetName val="EBIT_Bridge13"/>
      <sheetName val="Parc_et_CA13"/>
      <sheetName val="Titre_213"/>
      <sheetName val="Synthèse_évaluation13"/>
      <sheetName val="Actif_net13"/>
      <sheetName val="RST_Retraité13"/>
      <sheetName val="Taux_d'actualisation13"/>
      <sheetName val="Ref_orga12"/>
      <sheetName val="Titre_110"/>
      <sheetName val="EBIT_Bridge10"/>
      <sheetName val="Parc_et_CA10"/>
      <sheetName val="Titre_210"/>
      <sheetName val="Synthèse_évaluation10"/>
      <sheetName val="Actif_net10"/>
      <sheetName val="RST_Retraité10"/>
      <sheetName val="Taux_d'actualisation10"/>
      <sheetName val="Ref_orga9"/>
      <sheetName val="Titre_111"/>
      <sheetName val="EBIT_Bridge11"/>
      <sheetName val="Parc_et_CA11"/>
      <sheetName val="Titre_211"/>
      <sheetName val="Synthèse_évaluation11"/>
      <sheetName val="Actif_net11"/>
      <sheetName val="RST_Retraité11"/>
      <sheetName val="Taux_d'actualisation11"/>
      <sheetName val="Ref_orga10"/>
      <sheetName val="Titre_112"/>
      <sheetName val="EBIT_Bridge12"/>
      <sheetName val="Parc_et_CA12"/>
      <sheetName val="Titre_212"/>
      <sheetName val="Synthèse_évaluation12"/>
      <sheetName val="Actif_net12"/>
      <sheetName val="RST_Retraité12"/>
      <sheetName val="Taux_d'actualisation12"/>
      <sheetName val="Ref_orga11"/>
      <sheetName val="Titre_115"/>
      <sheetName val="EBIT_Bridge15"/>
      <sheetName val="Parc_et_CA15"/>
      <sheetName val="Titre_215"/>
      <sheetName val="Synthèse_évaluation15"/>
      <sheetName val="Actif_net15"/>
      <sheetName val="RST_Retraité15"/>
      <sheetName val="Taux_d'actualisation15"/>
      <sheetName val="Ref_orga14"/>
      <sheetName val="Titre_116"/>
      <sheetName val="EBIT_Bridge16"/>
      <sheetName val="Parc_et_CA16"/>
      <sheetName val="Titre_216"/>
      <sheetName val="Synthèse_évaluation16"/>
      <sheetName val="Actif_net16"/>
      <sheetName val="RST_Retraité16"/>
      <sheetName val="Taux_d'actualisation16"/>
      <sheetName val="Ref_orga15"/>
      <sheetName val="Titre_121"/>
      <sheetName val="EBIT_Bridge21"/>
      <sheetName val="Parc_et_CA21"/>
      <sheetName val="Titre_221"/>
      <sheetName val="Synthèse_évaluation21"/>
      <sheetName val="Actif_net21"/>
      <sheetName val="RST_Retraité21"/>
      <sheetName val="Taux_d'actualisation21"/>
      <sheetName val="Ref_orga20"/>
      <sheetName val="Titre_117"/>
      <sheetName val="EBIT_Bridge17"/>
      <sheetName val="Parc_et_CA17"/>
      <sheetName val="Titre_217"/>
      <sheetName val="Synthèse_évaluation17"/>
      <sheetName val="Actif_net17"/>
      <sheetName val="RST_Retraité17"/>
      <sheetName val="Taux_d'actualisation17"/>
      <sheetName val="Ref_orga16"/>
      <sheetName val="Titre_118"/>
      <sheetName val="EBIT_Bridge18"/>
      <sheetName val="Parc_et_CA18"/>
      <sheetName val="Titre_218"/>
      <sheetName val="Synthèse_évaluation18"/>
      <sheetName val="Actif_net18"/>
      <sheetName val="RST_Retraité18"/>
      <sheetName val="Taux_d'actualisation18"/>
      <sheetName val="Ref_orga17"/>
      <sheetName val="Titre_119"/>
      <sheetName val="EBIT_Bridge19"/>
      <sheetName val="Parc_et_CA19"/>
      <sheetName val="Titre_219"/>
      <sheetName val="Synthèse_évaluation19"/>
      <sheetName val="Actif_net19"/>
      <sheetName val="RST_Retraité19"/>
      <sheetName val="Taux_d'actualisation19"/>
      <sheetName val="Ref_orga18"/>
      <sheetName val="Titre_120"/>
      <sheetName val="EBIT_Bridge20"/>
      <sheetName val="Parc_et_CA20"/>
      <sheetName val="Titre_220"/>
      <sheetName val="Synthèse_évaluation20"/>
      <sheetName val="Actif_net20"/>
      <sheetName val="RST_Retraité20"/>
      <sheetName val="Taux_d'actualisation20"/>
      <sheetName val="Ref_orga19"/>
      <sheetName val="Titre_133"/>
      <sheetName val="EBIT_Bridge33"/>
      <sheetName val="Parc_et_CA33"/>
      <sheetName val="Titre_233"/>
      <sheetName val="Synthèse_évaluation33"/>
      <sheetName val="Actif_net33"/>
      <sheetName val="RST_Retraité33"/>
      <sheetName val="Taux_d'actualisation33"/>
      <sheetName val="Ref_orga32"/>
      <sheetName val="Titre_127"/>
      <sheetName val="EBIT_Bridge27"/>
      <sheetName val="Parc_et_CA27"/>
      <sheetName val="Titre_227"/>
      <sheetName val="Synthèse_évaluation27"/>
      <sheetName val="Actif_net27"/>
      <sheetName val="RST_Retraité27"/>
      <sheetName val="Taux_d'actualisation27"/>
      <sheetName val="Ref_orga26"/>
      <sheetName val="Titre_122"/>
      <sheetName val="EBIT_Bridge22"/>
      <sheetName val="Parc_et_CA22"/>
      <sheetName val="Titre_222"/>
      <sheetName val="Synthèse_évaluation22"/>
      <sheetName val="Actif_net22"/>
      <sheetName val="RST_Retraité22"/>
      <sheetName val="Taux_d'actualisation22"/>
      <sheetName val="Ref_orga21"/>
      <sheetName val="Titre_124"/>
      <sheetName val="EBIT_Bridge24"/>
      <sheetName val="Parc_et_CA24"/>
      <sheetName val="Titre_224"/>
      <sheetName val="Synthèse_évaluation24"/>
      <sheetName val="Actif_net24"/>
      <sheetName val="RST_Retraité24"/>
      <sheetName val="Taux_d'actualisation24"/>
      <sheetName val="Ref_orga23"/>
      <sheetName val="Titre_123"/>
      <sheetName val="EBIT_Bridge23"/>
      <sheetName val="Parc_et_CA23"/>
      <sheetName val="Titre_223"/>
      <sheetName val="Synthèse_évaluation23"/>
      <sheetName val="Actif_net23"/>
      <sheetName val="RST_Retraité23"/>
      <sheetName val="Taux_d'actualisation23"/>
      <sheetName val="Ref_orga22"/>
      <sheetName val="Titre_125"/>
      <sheetName val="EBIT_Bridge25"/>
      <sheetName val="Parc_et_CA25"/>
      <sheetName val="Titre_225"/>
      <sheetName val="Synthèse_évaluation25"/>
      <sheetName val="Actif_net25"/>
      <sheetName val="RST_Retraité25"/>
      <sheetName val="Taux_d'actualisation25"/>
      <sheetName val="Ref_orga24"/>
      <sheetName val="Titre_126"/>
      <sheetName val="EBIT_Bridge26"/>
      <sheetName val="Parc_et_CA26"/>
      <sheetName val="Titre_226"/>
      <sheetName val="Synthèse_évaluation26"/>
      <sheetName val="Actif_net26"/>
      <sheetName val="RST_Retraité26"/>
      <sheetName val="Taux_d'actualisation26"/>
      <sheetName val="Ref_orga25"/>
      <sheetName val="Titre_128"/>
      <sheetName val="EBIT_Bridge28"/>
      <sheetName val="Parc_et_CA28"/>
      <sheetName val="Titre_228"/>
      <sheetName val="Synthèse_évaluation28"/>
      <sheetName val="Actif_net28"/>
      <sheetName val="RST_Retraité28"/>
      <sheetName val="Taux_d'actualisation28"/>
      <sheetName val="Ref_orga27"/>
      <sheetName val="Titre_129"/>
      <sheetName val="EBIT_Bridge29"/>
      <sheetName val="Parc_et_CA29"/>
      <sheetName val="Titre_229"/>
      <sheetName val="Synthèse_évaluation29"/>
      <sheetName val="Actif_net29"/>
      <sheetName val="RST_Retraité29"/>
      <sheetName val="Taux_d'actualisation29"/>
      <sheetName val="Ref_orga28"/>
      <sheetName val="Titre_130"/>
      <sheetName val="EBIT_Bridge30"/>
      <sheetName val="Parc_et_CA30"/>
      <sheetName val="Titre_230"/>
      <sheetName val="Synthèse_évaluation30"/>
      <sheetName val="Actif_net30"/>
      <sheetName val="RST_Retraité30"/>
      <sheetName val="Taux_d'actualisation30"/>
      <sheetName val="Ref_orga29"/>
      <sheetName val="Titre_131"/>
      <sheetName val="EBIT_Bridge31"/>
      <sheetName val="Parc_et_CA31"/>
      <sheetName val="Titre_231"/>
      <sheetName val="Synthèse_évaluation31"/>
      <sheetName val="Actif_net31"/>
      <sheetName val="RST_Retraité31"/>
      <sheetName val="Taux_d'actualisation31"/>
      <sheetName val="Ref_orga30"/>
      <sheetName val="Titre_132"/>
      <sheetName val="EBIT_Bridge32"/>
      <sheetName val="Parc_et_CA32"/>
      <sheetName val="Titre_232"/>
      <sheetName val="Synthèse_évaluation32"/>
      <sheetName val="Actif_net32"/>
      <sheetName val="RST_Retraité32"/>
      <sheetName val="Taux_d'actualisation32"/>
      <sheetName val="Ref_orga31"/>
      <sheetName val="1675a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perating_Assumptions"/>
      <sheetName val="Hyp présentation"/>
      <sheetName val="valeur MgmtCo"/>
      <sheetName val="9000"/>
      <sheetName val="répart Pv"/>
      <sheetName val="LBO"/>
      <sheetName val="tableau caza"/>
      <sheetName val="KKR"/>
      <sheetName val="répart PV - HSBC"/>
      <sheetName val="répart définitive"/>
      <sheetName val="Ratchet "/>
      <sheetName val="Courbe TRI"/>
      <sheetName val="Hyp_présentation"/>
      <sheetName val="valeur_MgmtCo"/>
      <sheetName val="répart_Pv"/>
      <sheetName val="tableau_caza"/>
      <sheetName val="répart_PV_-_HSBC"/>
      <sheetName val="répart_définitive"/>
      <sheetName val="Ratchet_"/>
      <sheetName val="Courbe_TRI"/>
      <sheetName val="Hyp_présentation1"/>
      <sheetName val="valeur_MgmtCo1"/>
      <sheetName val="répart_Pv1"/>
      <sheetName val="tableau_caza1"/>
      <sheetName val="répart_PV_-_HSBC1"/>
      <sheetName val="répart_définitive1"/>
      <sheetName val="Ratchet_1"/>
      <sheetName val="Courbe_TRI1"/>
      <sheetName val="Hyp_présentation2"/>
      <sheetName val="valeur_MgmtCo2"/>
      <sheetName val="répart_Pv2"/>
      <sheetName val="tableau_caza2"/>
      <sheetName val="répart_PV_-_HSBC2"/>
      <sheetName val="répart_définitive2"/>
      <sheetName val="Ratchet_2"/>
      <sheetName val="Courbe_TRI2"/>
      <sheetName val="Hyp_présentation6"/>
      <sheetName val="valeur_MgmtCo6"/>
      <sheetName val="répart_Pv6"/>
      <sheetName val="tableau_caza6"/>
      <sheetName val="répart_PV_-_HSBC6"/>
      <sheetName val="répart_définitive6"/>
      <sheetName val="Ratchet_6"/>
      <sheetName val="Courbe_TRI6"/>
      <sheetName val="Hyp_présentation3"/>
      <sheetName val="valeur_MgmtCo3"/>
      <sheetName val="répart_Pv3"/>
      <sheetName val="tableau_caza3"/>
      <sheetName val="répart_PV_-_HSBC3"/>
      <sheetName val="répart_définitive3"/>
      <sheetName val="Ratchet_3"/>
      <sheetName val="Courbe_TRI3"/>
      <sheetName val="Hyp_présentation4"/>
      <sheetName val="valeur_MgmtCo4"/>
      <sheetName val="répart_Pv4"/>
      <sheetName val="tableau_caza4"/>
      <sheetName val="répart_PV_-_HSBC4"/>
      <sheetName val="répart_définitive4"/>
      <sheetName val="Ratchet_4"/>
      <sheetName val="Courbe_TRI4"/>
      <sheetName val="Hyp_présentation5"/>
      <sheetName val="valeur_MgmtCo5"/>
      <sheetName val="répart_Pv5"/>
      <sheetName val="tableau_caza5"/>
      <sheetName val="répart_PV_-_HSBC5"/>
      <sheetName val="répart_définitive5"/>
      <sheetName val="Ratchet_5"/>
      <sheetName val="Courbe_TRI5"/>
      <sheetName val="Hyp_présentation7"/>
      <sheetName val="valeur_MgmtCo7"/>
      <sheetName val="répart_Pv7"/>
      <sheetName val="tableau_caza7"/>
      <sheetName val="répart_PV_-_HSBC7"/>
      <sheetName val="répart_définitive7"/>
      <sheetName val="Ratchet_7"/>
      <sheetName val="Courbe_TRI7"/>
      <sheetName val="Hyp_présentation8"/>
      <sheetName val="valeur_MgmtCo8"/>
      <sheetName val="répart_Pv8"/>
      <sheetName val="tableau_caza8"/>
      <sheetName val="répart_PV_-_HSBC8"/>
      <sheetName val="répart_définitive8"/>
      <sheetName val="Ratchet_8"/>
      <sheetName val="Courbe_TRI8"/>
      <sheetName val="Hyp_présentation9"/>
      <sheetName val="valeur_MgmtCo9"/>
      <sheetName val="répart_Pv9"/>
      <sheetName val="tableau_caza9"/>
      <sheetName val="répart_PV_-_HSBC9"/>
      <sheetName val="répart_définitive9"/>
      <sheetName val="Ratchet_9"/>
      <sheetName val="Courbe_TRI9"/>
      <sheetName val="Hyp_présentation14"/>
      <sheetName val="valeur_MgmtCo14"/>
      <sheetName val="répart_Pv14"/>
      <sheetName val="tableau_caza14"/>
      <sheetName val="répart_PV_-_HSBC14"/>
      <sheetName val="répart_définitive14"/>
      <sheetName val="Ratchet_14"/>
      <sheetName val="Courbe_TRI14"/>
      <sheetName val="Hyp_présentation13"/>
      <sheetName val="valeur_MgmtCo13"/>
      <sheetName val="répart_Pv13"/>
      <sheetName val="tableau_caza13"/>
      <sheetName val="répart_PV_-_HSBC13"/>
      <sheetName val="répart_définitive13"/>
      <sheetName val="Ratchet_13"/>
      <sheetName val="Courbe_TRI13"/>
      <sheetName val="Hyp_présentation10"/>
      <sheetName val="valeur_MgmtCo10"/>
      <sheetName val="répart_Pv10"/>
      <sheetName val="tableau_caza10"/>
      <sheetName val="répart_PV_-_HSBC10"/>
      <sheetName val="répart_définitive10"/>
      <sheetName val="Ratchet_10"/>
      <sheetName val="Courbe_TRI10"/>
      <sheetName val="Hyp_présentation11"/>
      <sheetName val="valeur_MgmtCo11"/>
      <sheetName val="répart_Pv11"/>
      <sheetName val="tableau_caza11"/>
      <sheetName val="répart_PV_-_HSBC11"/>
      <sheetName val="répart_définitive11"/>
      <sheetName val="Ratchet_11"/>
      <sheetName val="Courbe_TRI11"/>
      <sheetName val="Hyp_présentation12"/>
      <sheetName val="valeur_MgmtCo12"/>
      <sheetName val="répart_Pv12"/>
      <sheetName val="tableau_caza12"/>
      <sheetName val="répart_PV_-_HSBC12"/>
      <sheetName val="répart_définitive12"/>
      <sheetName val="Ratchet_12"/>
      <sheetName val="Courbe_TRI12"/>
      <sheetName val="Hyp_présentation15"/>
      <sheetName val="valeur_MgmtCo15"/>
      <sheetName val="répart_Pv15"/>
      <sheetName val="tableau_caza15"/>
      <sheetName val="répart_PV_-_HSBC15"/>
      <sheetName val="répart_définitive15"/>
      <sheetName val="Ratchet_15"/>
      <sheetName val="Courbe_TRI15"/>
      <sheetName val="Hyp_présentation16"/>
      <sheetName val="valeur_MgmtCo16"/>
      <sheetName val="répart_Pv16"/>
      <sheetName val="tableau_caza16"/>
      <sheetName val="répart_PV_-_HSBC16"/>
      <sheetName val="répart_définitive16"/>
      <sheetName val="Ratchet_16"/>
      <sheetName val="Courbe_TRI16"/>
      <sheetName val="Hyp_présentation21"/>
      <sheetName val="valeur_MgmtCo21"/>
      <sheetName val="répart_Pv21"/>
      <sheetName val="tableau_caza21"/>
      <sheetName val="répart_PV_-_HSBC21"/>
      <sheetName val="répart_définitive21"/>
      <sheetName val="Ratchet_21"/>
      <sheetName val="Courbe_TRI21"/>
      <sheetName val="Hyp_présentation17"/>
      <sheetName val="valeur_MgmtCo17"/>
      <sheetName val="répart_Pv17"/>
      <sheetName val="tableau_caza17"/>
      <sheetName val="répart_PV_-_HSBC17"/>
      <sheetName val="répart_définitive17"/>
      <sheetName val="Ratchet_17"/>
      <sheetName val="Courbe_TRI17"/>
      <sheetName val="Hyp_présentation18"/>
      <sheetName val="valeur_MgmtCo18"/>
      <sheetName val="répart_Pv18"/>
      <sheetName val="tableau_caza18"/>
      <sheetName val="répart_PV_-_HSBC18"/>
      <sheetName val="répart_définitive18"/>
      <sheetName val="Ratchet_18"/>
      <sheetName val="Courbe_TRI18"/>
      <sheetName val="Hyp_présentation19"/>
      <sheetName val="valeur_MgmtCo19"/>
      <sheetName val="répart_Pv19"/>
      <sheetName val="tableau_caza19"/>
      <sheetName val="répart_PV_-_HSBC19"/>
      <sheetName val="répart_définitive19"/>
      <sheetName val="Ratchet_19"/>
      <sheetName val="Courbe_TRI19"/>
      <sheetName val="Hyp_présentation20"/>
      <sheetName val="valeur_MgmtCo20"/>
      <sheetName val="répart_Pv20"/>
      <sheetName val="tableau_caza20"/>
      <sheetName val="répart_PV_-_HSBC20"/>
      <sheetName val="répart_définitive20"/>
      <sheetName val="Ratchet_20"/>
      <sheetName val="Courbe_TRI20"/>
      <sheetName val="Hyp_présentation33"/>
      <sheetName val="valeur_MgmtCo33"/>
      <sheetName val="répart_Pv33"/>
      <sheetName val="tableau_caza33"/>
      <sheetName val="répart_PV_-_HSBC33"/>
      <sheetName val="répart_définitive33"/>
      <sheetName val="Ratchet_33"/>
      <sheetName val="Courbe_TRI33"/>
      <sheetName val="Hyp_présentation27"/>
      <sheetName val="valeur_MgmtCo27"/>
      <sheetName val="répart_Pv27"/>
      <sheetName val="tableau_caza27"/>
      <sheetName val="répart_PV_-_HSBC27"/>
      <sheetName val="répart_définitive27"/>
      <sheetName val="Ratchet_27"/>
      <sheetName val="Courbe_TRI27"/>
      <sheetName val="Hyp_présentation22"/>
      <sheetName val="valeur_MgmtCo22"/>
      <sheetName val="répart_Pv22"/>
      <sheetName val="tableau_caza22"/>
      <sheetName val="répart_PV_-_HSBC22"/>
      <sheetName val="répart_définitive22"/>
      <sheetName val="Ratchet_22"/>
      <sheetName val="Courbe_TRI22"/>
      <sheetName val="Hyp_présentation24"/>
      <sheetName val="valeur_MgmtCo24"/>
      <sheetName val="répart_Pv24"/>
      <sheetName val="tableau_caza24"/>
      <sheetName val="répart_PV_-_HSBC24"/>
      <sheetName val="répart_définitive24"/>
      <sheetName val="Ratchet_24"/>
      <sheetName val="Courbe_TRI24"/>
      <sheetName val="Hyp_présentation23"/>
      <sheetName val="valeur_MgmtCo23"/>
      <sheetName val="répart_Pv23"/>
      <sheetName val="tableau_caza23"/>
      <sheetName val="répart_PV_-_HSBC23"/>
      <sheetName val="répart_définitive23"/>
      <sheetName val="Ratchet_23"/>
      <sheetName val="Courbe_TRI23"/>
      <sheetName val="Hyp_présentation25"/>
      <sheetName val="valeur_MgmtCo25"/>
      <sheetName val="répart_Pv25"/>
      <sheetName val="tableau_caza25"/>
      <sheetName val="répart_PV_-_HSBC25"/>
      <sheetName val="répart_définitive25"/>
      <sheetName val="Ratchet_25"/>
      <sheetName val="Courbe_TRI25"/>
      <sheetName val="Hyp_présentation26"/>
      <sheetName val="valeur_MgmtCo26"/>
      <sheetName val="répart_Pv26"/>
      <sheetName val="tableau_caza26"/>
      <sheetName val="répart_PV_-_HSBC26"/>
      <sheetName val="répart_définitive26"/>
      <sheetName val="Ratchet_26"/>
      <sheetName val="Courbe_TRI26"/>
      <sheetName val="Hyp_présentation28"/>
      <sheetName val="valeur_MgmtCo28"/>
      <sheetName val="répart_Pv28"/>
      <sheetName val="tableau_caza28"/>
      <sheetName val="répart_PV_-_HSBC28"/>
      <sheetName val="répart_définitive28"/>
      <sheetName val="Ratchet_28"/>
      <sheetName val="Courbe_TRI28"/>
      <sheetName val="Hyp_présentation29"/>
      <sheetName val="valeur_MgmtCo29"/>
      <sheetName val="répart_Pv29"/>
      <sheetName val="tableau_caza29"/>
      <sheetName val="répart_PV_-_HSBC29"/>
      <sheetName val="répart_définitive29"/>
      <sheetName val="Ratchet_29"/>
      <sheetName val="Courbe_TRI29"/>
      <sheetName val="Hyp_présentation30"/>
      <sheetName val="valeur_MgmtCo30"/>
      <sheetName val="répart_Pv30"/>
      <sheetName val="tableau_caza30"/>
      <sheetName val="répart_PV_-_HSBC30"/>
      <sheetName val="répart_définitive30"/>
      <sheetName val="Ratchet_30"/>
      <sheetName val="Courbe_TRI30"/>
      <sheetName val="Hyp_présentation31"/>
      <sheetName val="valeur_MgmtCo31"/>
      <sheetName val="répart_Pv31"/>
      <sheetName val="tableau_caza31"/>
      <sheetName val="répart_PV_-_HSBC31"/>
      <sheetName val="répart_définitive31"/>
      <sheetName val="Ratchet_31"/>
      <sheetName val="Courbe_TRI31"/>
      <sheetName val="Hyp_présentation32"/>
      <sheetName val="valeur_MgmtCo32"/>
      <sheetName val="répart_Pv32"/>
      <sheetName val="tableau_caza32"/>
      <sheetName val="répart_PV_-_HSBC32"/>
      <sheetName val="répart_définitive32"/>
      <sheetName val="Ratchet_32"/>
      <sheetName val="Courbe_TRI32"/>
      <sheetName val="Hypothèses"/>
      <sheetName val="REALISATIONS"/>
      <sheetName val="PREVIS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 refreshError="1"/>
      <sheetData sheetId="285" refreshError="1"/>
      <sheetData sheetId="28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RIFS"/>
      <sheetName val="TABLEAU"/>
      <sheetName val="PREVISIONS"/>
      <sheetName val="REALISATIONS"/>
      <sheetName val="REALISATIONS_N-1"/>
      <sheetName val="PREVISIONS 2002"/>
      <sheetName val="PREVISIONS_2002"/>
      <sheetName val="P&amp;L by Function"/>
      <sheetName val="Paramètres"/>
      <sheetName val="Key"/>
      <sheetName val="Cost Model-Lists"/>
      <sheetName val="liste tous agrégats"/>
      <sheetName val="Comptes comptables"/>
      <sheetName val="Drop Down"/>
      <sheetName val="GL Account"/>
      <sheetName val="PREVISIONS_20021"/>
      <sheetName val="P&amp;L_by_Function"/>
      <sheetName val="Cost_Model-Lists"/>
      <sheetName val="liste_tous_agrégats"/>
      <sheetName val="Comptes_comptables"/>
      <sheetName val="Drop_Down"/>
      <sheetName val="GL_Account"/>
      <sheetName val="Operating_Assump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oorpagina"/>
      <sheetName val="Input-format"/>
      <sheetName val="Cockpit"/>
      <sheetName val="(Scenario) Output"/>
      <sheetName val="recap W&amp;V"/>
      <sheetName val="Balans Investeringen"/>
      <sheetName val="Opbrengsten"/>
      <sheetName val="indirecte kosten"/>
      <sheetName val="personeelkosten"/>
      <sheetName val="materieelkosten"/>
      <sheetName val="Grafiek"/>
      <sheetName val="InvoerInhoud"/>
      <sheetName val="Model Info"/>
      <sheetName val="invoer-format"/>
      <sheetName val="Support"/>
      <sheetName val="Blad14"/>
      <sheetName val="Blad15"/>
      <sheetName val="Blad16"/>
      <sheetName val="Module1"/>
      <sheetName val="Module2"/>
      <sheetName val="Module3"/>
      <sheetName val="Module4"/>
      <sheetName val="Module5"/>
      <sheetName val="Module6"/>
      <sheetName val="Module7"/>
      <sheetName val="Module8"/>
      <sheetName val="Module9"/>
      <sheetName val="Module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ENDIX 2.1"/>
      <sheetName val="APPENDIX 2.2"/>
      <sheetName val="APPENDIX 2.3"/>
      <sheetName val="extractionB"/>
      <sheetName val="extractionA"/>
      <sheetName val="APPENDIX_2_1"/>
      <sheetName val="APPENDIX_2_2"/>
      <sheetName val="APPENDIX_2_3"/>
      <sheetName val="PIGEON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90D9F-B0A1-4F47-A0B5-71F93F8FDEA4}">
  <sheetPr>
    <tabColor rgb="FF92D050"/>
  </sheetPr>
  <dimension ref="A1:BN239"/>
  <sheetViews>
    <sheetView tabSelected="1" workbookViewId="0">
      <selection activeCell="H3" sqref="H3"/>
    </sheetView>
  </sheetViews>
  <sheetFormatPr defaultColWidth="11.453125" defaultRowHeight="13.5" x14ac:dyDescent="0.3"/>
  <cols>
    <col min="1" max="1" width="11.453125" style="5"/>
    <col min="2" max="2" width="17.453125" style="5" customWidth="1"/>
    <col min="3" max="3" width="12" style="5" bestFit="1" customWidth="1"/>
    <col min="4" max="4" width="1.6328125" style="5" customWidth="1"/>
    <col min="5" max="5" width="10.36328125" style="6" bestFit="1" customWidth="1"/>
    <col min="6" max="6" width="9.36328125" style="6" customWidth="1"/>
    <col min="7" max="7" width="11.08984375" style="6" customWidth="1"/>
    <col min="8" max="8" width="9.36328125" style="6" bestFit="1" customWidth="1"/>
    <col min="9" max="9" width="8.6328125" style="6" customWidth="1"/>
    <col min="10" max="10" width="7.6328125" style="6" bestFit="1" customWidth="1"/>
    <col min="11" max="11" width="7.90625" style="6" bestFit="1" customWidth="1"/>
    <col min="12" max="12" width="7.6328125" style="6" bestFit="1" customWidth="1"/>
    <col min="13" max="13" width="8.6328125" style="6" bestFit="1" customWidth="1"/>
    <col min="14" max="14" width="8.36328125" style="6" customWidth="1"/>
    <col min="15" max="18" width="7.6328125" style="6" bestFit="1" customWidth="1"/>
    <col min="19" max="24" width="7.6328125" style="6" customWidth="1"/>
    <col min="25" max="26" width="8.6328125" style="6" bestFit="1" customWidth="1"/>
    <col min="27" max="27" width="7.6328125" style="6" customWidth="1"/>
    <col min="28" max="28" width="7.6328125" style="4" customWidth="1"/>
    <col min="29" max="29" width="8.6328125" style="4" bestFit="1" customWidth="1"/>
    <col min="30" max="60" width="7.6328125" style="4" customWidth="1"/>
    <col min="61" max="16384" width="11.453125" style="4"/>
  </cols>
  <sheetData>
    <row r="1" spans="1:62" ht="15" x14ac:dyDescent="0.3">
      <c r="A1" s="1" t="s">
        <v>0</v>
      </c>
    </row>
    <row r="2" spans="1:62" x14ac:dyDescent="0.3">
      <c r="A2" s="132" t="s">
        <v>1</v>
      </c>
      <c r="B2" s="132" t="s">
        <v>2</v>
      </c>
      <c r="Q2" s="4"/>
      <c r="R2" s="4"/>
    </row>
    <row r="3" spans="1:62" ht="15.5" x14ac:dyDescent="0.3">
      <c r="A3" s="148" t="s">
        <v>3</v>
      </c>
      <c r="B3" s="149"/>
      <c r="C3" s="150" t="s">
        <v>4</v>
      </c>
      <c r="D3" s="151"/>
      <c r="E3" s="151"/>
      <c r="F3" s="151"/>
      <c r="G3" s="152"/>
      <c r="I3" s="137"/>
    </row>
    <row r="5" spans="1:62" x14ac:dyDescent="0.3">
      <c r="A5" s="7" t="s">
        <v>5</v>
      </c>
      <c r="B5" s="7"/>
      <c r="C5" s="7"/>
      <c r="D5" s="7"/>
      <c r="F5" s="8"/>
      <c r="G5" s="9"/>
      <c r="H5" s="9"/>
      <c r="I5" s="9"/>
      <c r="K5" s="10"/>
      <c r="L5" s="10"/>
      <c r="M5" s="10"/>
      <c r="N5" s="10"/>
      <c r="O5" s="11"/>
      <c r="P5" s="11"/>
      <c r="Q5" s="11"/>
      <c r="S5" s="12"/>
      <c r="X5" s="9"/>
      <c r="Y5" s="9"/>
      <c r="Z5" s="9"/>
      <c r="AB5" s="6"/>
      <c r="AC5" s="9"/>
      <c r="AK5" s="6"/>
    </row>
    <row r="6" spans="1:62" x14ac:dyDescent="0.3">
      <c r="B6" s="13"/>
      <c r="C6" s="14"/>
      <c r="D6" s="14"/>
      <c r="E6" s="10"/>
      <c r="F6" s="10"/>
      <c r="G6" s="10"/>
      <c r="H6" s="10"/>
      <c r="I6" s="10"/>
      <c r="J6" s="10"/>
      <c r="K6" s="15"/>
      <c r="L6" s="15"/>
      <c r="M6" s="15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</row>
    <row r="7" spans="1:62" x14ac:dyDescent="0.3">
      <c r="A7" s="16"/>
      <c r="B7" s="7"/>
      <c r="C7" s="17"/>
      <c r="D7" s="18"/>
      <c r="E7" s="116" t="s">
        <v>6</v>
      </c>
      <c r="F7" s="116" t="s">
        <v>6</v>
      </c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6"/>
      <c r="AD7" s="116"/>
      <c r="AE7" s="116"/>
      <c r="AF7" s="116"/>
      <c r="AG7" s="116"/>
      <c r="AH7" s="116"/>
      <c r="AI7" s="116"/>
      <c r="AJ7" s="116"/>
      <c r="AK7" s="116"/>
      <c r="AL7" s="116"/>
      <c r="AM7" s="116"/>
      <c r="AN7" s="116"/>
      <c r="AO7" s="116" t="str">
        <f t="shared" ref="AO7:BH7" si="0">IF(AO8&lt;&gt;"","RS21","")</f>
        <v/>
      </c>
      <c r="AP7" s="116" t="str">
        <f t="shared" si="0"/>
        <v/>
      </c>
      <c r="AQ7" s="116" t="str">
        <f t="shared" si="0"/>
        <v/>
      </c>
      <c r="AR7" s="116" t="str">
        <f t="shared" si="0"/>
        <v/>
      </c>
      <c r="AS7" s="116" t="str">
        <f t="shared" si="0"/>
        <v/>
      </c>
      <c r="AT7" s="116" t="str">
        <f t="shared" si="0"/>
        <v/>
      </c>
      <c r="AU7" s="116" t="str">
        <f t="shared" si="0"/>
        <v/>
      </c>
      <c r="AV7" s="116" t="str">
        <f t="shared" si="0"/>
        <v/>
      </c>
      <c r="AW7" s="116" t="str">
        <f t="shared" si="0"/>
        <v/>
      </c>
      <c r="AX7" s="116" t="str">
        <f t="shared" si="0"/>
        <v/>
      </c>
      <c r="AY7" s="116" t="str">
        <f t="shared" si="0"/>
        <v/>
      </c>
      <c r="AZ7" s="116" t="str">
        <f t="shared" si="0"/>
        <v/>
      </c>
      <c r="BA7" s="116" t="str">
        <f t="shared" si="0"/>
        <v/>
      </c>
      <c r="BB7" s="116" t="str">
        <f t="shared" si="0"/>
        <v/>
      </c>
      <c r="BC7" s="116" t="str">
        <f t="shared" si="0"/>
        <v/>
      </c>
      <c r="BD7" s="116" t="str">
        <f t="shared" si="0"/>
        <v/>
      </c>
      <c r="BE7" s="116" t="str">
        <f t="shared" si="0"/>
        <v/>
      </c>
      <c r="BF7" s="116" t="str">
        <f t="shared" si="0"/>
        <v/>
      </c>
      <c r="BG7" s="116" t="str">
        <f t="shared" si="0"/>
        <v/>
      </c>
      <c r="BH7" s="116" t="str">
        <f t="shared" si="0"/>
        <v/>
      </c>
    </row>
    <row r="8" spans="1:62" x14ac:dyDescent="0.3">
      <c r="A8" s="19" t="s">
        <v>7</v>
      </c>
      <c r="B8" s="20" t="s">
        <v>8</v>
      </c>
      <c r="C8" s="21" t="s">
        <v>9</v>
      </c>
      <c r="D8" s="22"/>
      <c r="E8" s="117">
        <v>31205</v>
      </c>
      <c r="F8" s="117">
        <v>31207</v>
      </c>
      <c r="G8" s="117"/>
      <c r="H8" s="117"/>
      <c r="I8" s="117"/>
      <c r="J8" s="117"/>
      <c r="K8" s="117"/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7"/>
      <c r="W8" s="117"/>
      <c r="X8" s="117"/>
      <c r="Y8" s="117"/>
      <c r="Z8" s="117"/>
      <c r="AA8" s="117"/>
      <c r="AB8" s="117"/>
      <c r="AC8" s="117"/>
      <c r="AD8" s="117"/>
      <c r="AE8" s="117"/>
      <c r="AF8" s="117"/>
      <c r="AG8" s="117"/>
      <c r="AH8" s="117"/>
      <c r="AI8" s="117"/>
      <c r="AJ8" s="117"/>
      <c r="AK8" s="117"/>
      <c r="AL8" s="117"/>
      <c r="AM8" s="117"/>
      <c r="AN8" s="117"/>
      <c r="AO8" s="117"/>
      <c r="AP8" s="117"/>
      <c r="AQ8" s="117"/>
      <c r="AR8" s="117"/>
      <c r="AS8" s="117"/>
      <c r="AT8" s="117"/>
      <c r="AU8" s="118"/>
      <c r="AV8" s="118"/>
      <c r="AW8" s="118"/>
      <c r="AX8" s="118"/>
      <c r="AY8" s="118"/>
      <c r="AZ8" s="118"/>
      <c r="BA8" s="118"/>
      <c r="BB8" s="118"/>
      <c r="BC8" s="118"/>
      <c r="BD8" s="118"/>
      <c r="BE8" s="118"/>
      <c r="BF8" s="118"/>
      <c r="BG8" s="118"/>
      <c r="BH8" s="118"/>
      <c r="BI8" s="72"/>
      <c r="BJ8" s="103" t="s">
        <v>10</v>
      </c>
    </row>
    <row r="9" spans="1:62" x14ac:dyDescent="0.3">
      <c r="A9" s="75" t="s">
        <v>11</v>
      </c>
      <c r="B9" s="86"/>
      <c r="C9" s="76" t="s">
        <v>12</v>
      </c>
      <c r="D9" s="77"/>
      <c r="E9" s="123" t="s">
        <v>13</v>
      </c>
      <c r="F9" s="123" t="s">
        <v>13</v>
      </c>
      <c r="G9" s="123"/>
      <c r="H9" s="123"/>
      <c r="I9" s="123"/>
      <c r="J9" s="123"/>
      <c r="K9" s="123"/>
      <c r="L9" s="123"/>
      <c r="M9" s="123"/>
      <c r="N9" s="123"/>
      <c r="O9" s="123"/>
      <c r="P9" s="123"/>
      <c r="Q9" s="123"/>
      <c r="R9" s="123"/>
      <c r="S9" s="123"/>
      <c r="T9" s="123"/>
      <c r="U9" s="123"/>
      <c r="V9" s="123"/>
      <c r="W9" s="123"/>
      <c r="X9" s="123"/>
      <c r="Y9" s="123"/>
      <c r="Z9" s="123"/>
      <c r="AA9" s="123"/>
      <c r="AB9" s="123"/>
      <c r="AC9" s="123"/>
      <c r="AD9" s="123"/>
      <c r="AE9" s="123"/>
      <c r="AF9" s="123"/>
      <c r="AG9" s="123"/>
      <c r="AH9" s="123"/>
      <c r="AI9" s="123"/>
      <c r="AJ9" s="123"/>
      <c r="AK9" s="123"/>
      <c r="AL9" s="123"/>
      <c r="AM9" s="123"/>
      <c r="AN9" s="123"/>
      <c r="AO9" s="123"/>
      <c r="AP9" s="123"/>
      <c r="AQ9" s="123"/>
      <c r="AR9" s="123"/>
      <c r="AS9" s="123"/>
      <c r="AT9" s="123"/>
      <c r="AU9" s="123"/>
      <c r="AV9" s="123"/>
      <c r="AW9" s="123"/>
      <c r="AX9" s="123"/>
      <c r="AY9" s="123"/>
      <c r="AZ9" s="123"/>
      <c r="BA9" s="123"/>
      <c r="BB9" s="123"/>
      <c r="BC9" s="123"/>
      <c r="BD9" s="123"/>
      <c r="BE9" s="123"/>
      <c r="BF9" s="123"/>
      <c r="BG9" s="123"/>
      <c r="BH9" s="123"/>
      <c r="BJ9" s="58"/>
    </row>
    <row r="10" spans="1:62" x14ac:dyDescent="0.3">
      <c r="A10" s="26">
        <v>0</v>
      </c>
      <c r="B10" s="8" t="s">
        <v>14</v>
      </c>
      <c r="C10" s="7"/>
      <c r="D10" s="27" t="s">
        <v>15</v>
      </c>
      <c r="E10" s="84"/>
      <c r="F10" s="84">
        <v>0.23541666666666666</v>
      </c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  <c r="BB10" s="84"/>
      <c r="BC10" s="84"/>
      <c r="BD10" s="84"/>
      <c r="BE10" s="84"/>
      <c r="BF10" s="84"/>
      <c r="BG10" s="84"/>
      <c r="BH10" s="85"/>
      <c r="BJ10" s="100">
        <v>1</v>
      </c>
    </row>
    <row r="11" spans="1:62" x14ac:dyDescent="0.3">
      <c r="A11" s="28">
        <v>16.899999999999999</v>
      </c>
      <c r="B11" s="13" t="s">
        <v>16</v>
      </c>
      <c r="C11" s="29" t="s">
        <v>17</v>
      </c>
      <c r="D11" s="30" t="s">
        <v>18</v>
      </c>
      <c r="E11" s="82"/>
      <c r="F11" s="82">
        <v>0.24305555555555555</v>
      </c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  <c r="AV11" s="82"/>
      <c r="AW11" s="82"/>
      <c r="AX11" s="82"/>
      <c r="AY11" s="82"/>
      <c r="AZ11" s="82"/>
      <c r="BA11" s="82"/>
      <c r="BB11" s="82"/>
      <c r="BC11" s="82"/>
      <c r="BD11" s="82"/>
      <c r="BE11" s="82"/>
      <c r="BF11" s="82"/>
      <c r="BG11" s="82"/>
      <c r="BH11" s="83"/>
      <c r="BJ11" s="101">
        <v>1</v>
      </c>
    </row>
    <row r="12" spans="1:62" x14ac:dyDescent="0.3">
      <c r="A12" s="26">
        <v>16.899999999999999</v>
      </c>
      <c r="B12" s="8" t="s">
        <v>16</v>
      </c>
      <c r="C12" s="7"/>
      <c r="D12" s="27" t="s">
        <v>15</v>
      </c>
      <c r="E12" s="84"/>
      <c r="F12" s="84">
        <v>0.24374999999999999</v>
      </c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84"/>
      <c r="AM12" s="84"/>
      <c r="AN12" s="84"/>
      <c r="AO12" s="84"/>
      <c r="AP12" s="84"/>
      <c r="AQ12" s="84"/>
      <c r="AR12" s="84"/>
      <c r="AS12" s="84"/>
      <c r="AT12" s="84"/>
      <c r="AU12" s="84"/>
      <c r="AV12" s="84"/>
      <c r="AW12" s="84"/>
      <c r="AX12" s="84"/>
      <c r="AY12" s="84"/>
      <c r="AZ12" s="84"/>
      <c r="BA12" s="84"/>
      <c r="BB12" s="84"/>
      <c r="BC12" s="84"/>
      <c r="BD12" s="84"/>
      <c r="BE12" s="84"/>
      <c r="BF12" s="84"/>
      <c r="BG12" s="84"/>
      <c r="BH12" s="113"/>
      <c r="BJ12" s="101">
        <v>1</v>
      </c>
    </row>
    <row r="13" spans="1:62" x14ac:dyDescent="0.3">
      <c r="A13" s="28">
        <v>30</v>
      </c>
      <c r="B13" s="13" t="s">
        <v>19</v>
      </c>
      <c r="C13" s="29" t="s">
        <v>17</v>
      </c>
      <c r="D13" s="30" t="s">
        <v>18</v>
      </c>
      <c r="E13" s="82">
        <v>0.22916666666666666</v>
      </c>
      <c r="F13" s="82">
        <v>0.24930555555555556</v>
      </c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82"/>
      <c r="AJ13" s="82"/>
      <c r="AK13" s="82"/>
      <c r="AL13" s="82"/>
      <c r="AM13" s="82"/>
      <c r="AN13" s="82"/>
      <c r="AO13" s="82"/>
      <c r="AP13" s="82"/>
      <c r="AQ13" s="82"/>
      <c r="AR13" s="82"/>
      <c r="AS13" s="82"/>
      <c r="AT13" s="82"/>
      <c r="AU13" s="82"/>
      <c r="AV13" s="82"/>
      <c r="AW13" s="82"/>
      <c r="AX13" s="82"/>
      <c r="AY13" s="82"/>
      <c r="AZ13" s="82"/>
      <c r="BA13" s="82"/>
      <c r="BB13" s="82"/>
      <c r="BC13" s="82"/>
      <c r="BD13" s="82"/>
      <c r="BE13" s="82"/>
      <c r="BF13" s="82"/>
      <c r="BG13" s="82"/>
      <c r="BH13" s="83"/>
      <c r="BJ13" s="101">
        <v>1</v>
      </c>
    </row>
    <row r="14" spans="1:62" x14ac:dyDescent="0.3">
      <c r="A14" s="26">
        <v>30</v>
      </c>
      <c r="B14" s="8" t="s">
        <v>19</v>
      </c>
      <c r="C14" s="7"/>
      <c r="D14" s="27" t="s">
        <v>15</v>
      </c>
      <c r="E14" s="84">
        <v>0.2298611111111111</v>
      </c>
      <c r="F14" s="84">
        <v>0.25</v>
      </c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P14" s="84"/>
      <c r="AQ14" s="84"/>
      <c r="AR14" s="84"/>
      <c r="AS14" s="84"/>
      <c r="AT14" s="84"/>
      <c r="AU14" s="84"/>
      <c r="AV14" s="84"/>
      <c r="AW14" s="84"/>
      <c r="AX14" s="84"/>
      <c r="AY14" s="84"/>
      <c r="AZ14" s="84"/>
      <c r="BA14" s="84"/>
      <c r="BB14" s="84"/>
      <c r="BC14" s="84"/>
      <c r="BD14" s="84"/>
      <c r="BE14" s="84"/>
      <c r="BF14" s="84"/>
      <c r="BG14" s="84"/>
      <c r="BH14" s="85"/>
      <c r="BJ14" s="101">
        <v>1</v>
      </c>
    </row>
    <row r="15" spans="1:62" x14ac:dyDescent="0.3">
      <c r="A15" s="26">
        <v>39.6</v>
      </c>
      <c r="B15" s="8" t="s">
        <v>20</v>
      </c>
      <c r="C15" s="7" t="s">
        <v>17</v>
      </c>
      <c r="D15" s="27"/>
      <c r="E15" s="89">
        <v>0.23402777777777778</v>
      </c>
      <c r="F15" s="89">
        <v>0.25486111111111109</v>
      </c>
      <c r="G15" s="89"/>
      <c r="H15" s="89"/>
      <c r="I15" s="89"/>
      <c r="J15" s="89"/>
      <c r="K15" s="89"/>
      <c r="L15" s="89"/>
      <c r="M15" s="89"/>
      <c r="N15" s="89"/>
      <c r="O15" s="89"/>
      <c r="P15" s="89"/>
      <c r="Q15" s="89"/>
      <c r="R15" s="89"/>
      <c r="S15" s="89"/>
      <c r="T15" s="89"/>
      <c r="U15" s="89"/>
      <c r="V15" s="89"/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89"/>
      <c r="AV15" s="89"/>
      <c r="AW15" s="89"/>
      <c r="AX15" s="89"/>
      <c r="AY15" s="89"/>
      <c r="AZ15" s="89"/>
      <c r="BA15" s="89"/>
      <c r="BB15" s="89"/>
      <c r="BC15" s="89"/>
      <c r="BD15" s="89"/>
      <c r="BE15" s="89"/>
      <c r="BF15" s="89"/>
      <c r="BG15" s="89"/>
      <c r="BH15" s="113"/>
      <c r="BJ15" s="101">
        <v>1</v>
      </c>
    </row>
    <row r="16" spans="1:62" x14ac:dyDescent="0.3">
      <c r="A16" s="26">
        <v>43.2</v>
      </c>
      <c r="B16" s="8" t="s">
        <v>21</v>
      </c>
      <c r="C16" s="7" t="s">
        <v>17</v>
      </c>
      <c r="D16" s="27"/>
      <c r="E16" s="89">
        <v>0.2361111111111111</v>
      </c>
      <c r="F16" s="89">
        <v>0.25694444444444442</v>
      </c>
      <c r="G16" s="89"/>
      <c r="H16" s="89"/>
      <c r="I16" s="89"/>
      <c r="J16" s="89"/>
      <c r="K16" s="89"/>
      <c r="L16" s="89"/>
      <c r="M16" s="89"/>
      <c r="N16" s="89"/>
      <c r="O16" s="89"/>
      <c r="P16" s="89"/>
      <c r="Q16" s="89"/>
      <c r="R16" s="89"/>
      <c r="S16" s="89"/>
      <c r="T16" s="89"/>
      <c r="U16" s="89"/>
      <c r="V16" s="89"/>
      <c r="W16" s="89"/>
      <c r="X16" s="89"/>
      <c r="Y16" s="89"/>
      <c r="Z16" s="89"/>
      <c r="AA16" s="89"/>
      <c r="AB16" s="89"/>
      <c r="AC16" s="89"/>
      <c r="AD16" s="89"/>
      <c r="AE16" s="89"/>
      <c r="AF16" s="89"/>
      <c r="AG16" s="89"/>
      <c r="AH16" s="89"/>
      <c r="AI16" s="89"/>
      <c r="AJ16" s="89"/>
      <c r="AK16" s="89"/>
      <c r="AL16" s="89"/>
      <c r="AM16" s="89"/>
      <c r="AN16" s="89"/>
      <c r="AO16" s="89"/>
      <c r="AP16" s="89"/>
      <c r="AQ16" s="89"/>
      <c r="AR16" s="89"/>
      <c r="AS16" s="89"/>
      <c r="AT16" s="89"/>
      <c r="AU16" s="89"/>
      <c r="AV16" s="89"/>
      <c r="AW16" s="89"/>
      <c r="AX16" s="89"/>
      <c r="AY16" s="89"/>
      <c r="AZ16" s="89"/>
      <c r="BA16" s="89"/>
      <c r="BB16" s="89"/>
      <c r="BC16" s="89"/>
      <c r="BD16" s="89"/>
      <c r="BE16" s="89"/>
      <c r="BF16" s="89"/>
      <c r="BG16" s="89"/>
      <c r="BH16" s="113"/>
      <c r="BJ16" s="101">
        <v>1</v>
      </c>
    </row>
    <row r="17" spans="1:62" x14ac:dyDescent="0.3">
      <c r="A17" s="28">
        <v>45</v>
      </c>
      <c r="B17" s="13" t="s">
        <v>22</v>
      </c>
      <c r="C17" s="29" t="s">
        <v>23</v>
      </c>
      <c r="D17" s="30" t="s">
        <v>18</v>
      </c>
      <c r="E17" s="82">
        <v>0.2388888888888889</v>
      </c>
      <c r="F17" s="82">
        <v>0.25972222222222224</v>
      </c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82"/>
      <c r="AO17" s="82"/>
      <c r="AP17" s="82"/>
      <c r="AQ17" s="82"/>
      <c r="AR17" s="82"/>
      <c r="AS17" s="82"/>
      <c r="AT17" s="82"/>
      <c r="AU17" s="82"/>
      <c r="AV17" s="82"/>
      <c r="AW17" s="82"/>
      <c r="AX17" s="82"/>
      <c r="AY17" s="82"/>
      <c r="AZ17" s="82"/>
      <c r="BA17" s="82"/>
      <c r="BB17" s="82"/>
      <c r="BC17" s="82"/>
      <c r="BD17" s="82"/>
      <c r="BE17" s="82"/>
      <c r="BF17" s="82"/>
      <c r="BG17" s="82"/>
      <c r="BH17" s="83"/>
      <c r="BJ17" s="101">
        <v>1</v>
      </c>
    </row>
    <row r="18" spans="1:62" x14ac:dyDescent="0.3">
      <c r="A18" s="26">
        <v>45</v>
      </c>
      <c r="B18" s="8" t="s">
        <v>22</v>
      </c>
      <c r="C18" s="7"/>
      <c r="D18" s="27" t="s">
        <v>15</v>
      </c>
      <c r="E18" s="84">
        <v>0.24097222222222223</v>
      </c>
      <c r="F18" s="84">
        <v>0.26180555555555557</v>
      </c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4"/>
      <c r="AQ18" s="84"/>
      <c r="AR18" s="84"/>
      <c r="AS18" s="84"/>
      <c r="AT18" s="84"/>
      <c r="AU18" s="84"/>
      <c r="AV18" s="84"/>
      <c r="AW18" s="84"/>
      <c r="AX18" s="84"/>
      <c r="AY18" s="84"/>
      <c r="AZ18" s="84"/>
      <c r="BA18" s="84"/>
      <c r="BB18" s="84"/>
      <c r="BC18" s="84"/>
      <c r="BD18" s="84"/>
      <c r="BE18" s="84"/>
      <c r="BF18" s="84"/>
      <c r="BG18" s="84"/>
      <c r="BH18" s="85"/>
      <c r="BJ18" s="101">
        <v>1</v>
      </c>
    </row>
    <row r="19" spans="1:62" x14ac:dyDescent="0.3">
      <c r="A19" s="26">
        <v>46.8</v>
      </c>
      <c r="B19" s="8" t="s">
        <v>24</v>
      </c>
      <c r="C19" s="7" t="s">
        <v>17</v>
      </c>
      <c r="D19" s="27"/>
      <c r="E19" s="89">
        <v>0.24305555555555555</v>
      </c>
      <c r="F19" s="89">
        <v>0.2638888888888889</v>
      </c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89"/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  <c r="AP19" s="89"/>
      <c r="AQ19" s="89"/>
      <c r="AR19" s="89"/>
      <c r="AS19" s="89"/>
      <c r="AT19" s="89"/>
      <c r="AU19" s="89"/>
      <c r="AV19" s="89"/>
      <c r="AW19" s="89"/>
      <c r="AX19" s="89"/>
      <c r="AY19" s="89"/>
      <c r="AZ19" s="89"/>
      <c r="BA19" s="89"/>
      <c r="BB19" s="89"/>
      <c r="BC19" s="89"/>
      <c r="BD19" s="89"/>
      <c r="BE19" s="89"/>
      <c r="BF19" s="89"/>
      <c r="BG19" s="89"/>
      <c r="BH19" s="113"/>
      <c r="BJ19" s="101">
        <v>1</v>
      </c>
    </row>
    <row r="20" spans="1:62" x14ac:dyDescent="0.3">
      <c r="A20" s="28">
        <v>55.8</v>
      </c>
      <c r="B20" s="13" t="s">
        <v>25</v>
      </c>
      <c r="C20" s="29" t="s">
        <v>26</v>
      </c>
      <c r="D20" s="30" t="s">
        <v>18</v>
      </c>
      <c r="E20" s="82">
        <v>0.24791666666666667</v>
      </c>
      <c r="F20" s="82">
        <v>0.26874999999999999</v>
      </c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2"/>
      <c r="AM20" s="82"/>
      <c r="AN20" s="82"/>
      <c r="AO20" s="82"/>
      <c r="AP20" s="82"/>
      <c r="AQ20" s="82"/>
      <c r="AR20" s="82"/>
      <c r="AS20" s="82"/>
      <c r="AT20" s="82"/>
      <c r="AU20" s="82"/>
      <c r="AV20" s="82"/>
      <c r="AW20" s="82"/>
      <c r="AX20" s="82"/>
      <c r="AY20" s="82"/>
      <c r="AZ20" s="82"/>
      <c r="BA20" s="82"/>
      <c r="BB20" s="82"/>
      <c r="BC20" s="82"/>
      <c r="BD20" s="82"/>
      <c r="BE20" s="82"/>
      <c r="BF20" s="82"/>
      <c r="BG20" s="82"/>
      <c r="BH20" s="83"/>
      <c r="BJ20" s="102">
        <v>1</v>
      </c>
    </row>
    <row r="21" spans="1:62" ht="13.25" customHeight="1" x14ac:dyDescent="0.3">
      <c r="A21" s="138" t="s">
        <v>27</v>
      </c>
      <c r="B21" s="140" t="s">
        <v>28</v>
      </c>
      <c r="C21" s="34" t="s">
        <v>29</v>
      </c>
      <c r="D21" s="73"/>
      <c r="E21" s="74">
        <v>2</v>
      </c>
      <c r="F21" s="74">
        <v>2</v>
      </c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74"/>
      <c r="AO21" s="74"/>
      <c r="AP21" s="74"/>
      <c r="AQ21" s="74"/>
      <c r="AR21" s="74"/>
      <c r="AS21" s="74"/>
      <c r="AT21" s="74"/>
      <c r="AU21" s="74"/>
      <c r="AV21" s="74"/>
      <c r="AW21" s="74"/>
      <c r="AX21" s="74"/>
      <c r="AY21" s="74"/>
      <c r="AZ21" s="74"/>
      <c r="BA21" s="74"/>
      <c r="BB21" s="74"/>
      <c r="BC21" s="74"/>
      <c r="BD21" s="74"/>
      <c r="BE21" s="74"/>
      <c r="BF21" s="74"/>
      <c r="BG21" s="74"/>
      <c r="BH21" s="74"/>
    </row>
    <row r="22" spans="1:62" ht="13.25" customHeight="1" x14ac:dyDescent="0.3">
      <c r="A22" s="138"/>
      <c r="B22" s="141"/>
      <c r="C22" s="34" t="s">
        <v>30</v>
      </c>
      <c r="D22" s="73"/>
      <c r="E22" s="74">
        <v>132</v>
      </c>
      <c r="F22" s="74">
        <v>132</v>
      </c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L22" s="74"/>
      <c r="AM22" s="74"/>
      <c r="AN22" s="74"/>
      <c r="AO22" s="74"/>
      <c r="AP22" s="74"/>
      <c r="AQ22" s="74"/>
      <c r="AR22" s="74"/>
      <c r="AS22" s="74"/>
      <c r="AT22" s="74"/>
      <c r="AU22" s="74"/>
      <c r="AV22" s="74"/>
      <c r="AW22" s="74"/>
      <c r="AX22" s="74"/>
      <c r="AY22" s="74"/>
      <c r="AZ22" s="74"/>
      <c r="BA22" s="74"/>
      <c r="BB22" s="74"/>
      <c r="BC22" s="74"/>
      <c r="BD22" s="74"/>
      <c r="BE22" s="74"/>
      <c r="BF22" s="74"/>
      <c r="BG22" s="74"/>
      <c r="BH22" s="74"/>
    </row>
    <row r="23" spans="1:62" ht="13.25" customHeight="1" x14ac:dyDescent="0.3">
      <c r="A23" s="138"/>
      <c r="B23" s="140" t="s">
        <v>31</v>
      </c>
      <c r="C23" s="34" t="s">
        <v>29</v>
      </c>
      <c r="D23" s="73"/>
      <c r="E23" s="74">
        <v>2</v>
      </c>
      <c r="F23" s="74">
        <v>2</v>
      </c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4"/>
      <c r="AS23" s="74"/>
      <c r="AT23" s="74"/>
      <c r="AU23" s="74"/>
      <c r="AV23" s="74"/>
      <c r="AW23" s="74"/>
      <c r="AX23" s="74"/>
      <c r="AY23" s="74"/>
      <c r="AZ23" s="74"/>
      <c r="BA23" s="74"/>
      <c r="BB23" s="74"/>
      <c r="BC23" s="74"/>
      <c r="BD23" s="74"/>
      <c r="BE23" s="74"/>
      <c r="BF23" s="74"/>
      <c r="BG23" s="74"/>
      <c r="BH23" s="74"/>
    </row>
    <row r="24" spans="1:62" x14ac:dyDescent="0.3">
      <c r="A24" s="139"/>
      <c r="B24" s="142"/>
      <c r="C24" s="34" t="s">
        <v>30</v>
      </c>
      <c r="D24" s="32"/>
      <c r="E24" s="74">
        <v>132</v>
      </c>
      <c r="F24" s="74">
        <v>132</v>
      </c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4"/>
      <c r="AN24" s="74"/>
      <c r="AO24" s="74"/>
      <c r="AP24" s="74"/>
      <c r="AQ24" s="74"/>
      <c r="AR24" s="74"/>
      <c r="AS24" s="74"/>
      <c r="AT24" s="74"/>
      <c r="AU24" s="74"/>
      <c r="AV24" s="74"/>
      <c r="AW24" s="74"/>
      <c r="AX24" s="74"/>
      <c r="AY24" s="74"/>
      <c r="AZ24" s="74"/>
      <c r="BA24" s="74"/>
      <c r="BB24" s="74"/>
      <c r="BC24" s="74"/>
      <c r="BD24" s="74"/>
      <c r="BE24" s="74"/>
      <c r="BF24" s="74"/>
      <c r="BG24" s="74"/>
      <c r="BH24" s="74"/>
    </row>
    <row r="25" spans="1:62" x14ac:dyDescent="0.3">
      <c r="A25" s="35"/>
      <c r="B25" s="154"/>
      <c r="C25" s="36" t="s">
        <v>32</v>
      </c>
      <c r="D25" s="37"/>
      <c r="E25" s="38">
        <f t="shared" ref="E25:AJ25" si="1">SUMIF(E10:E20,LARGE(E10:E20,1),$A10:$A20)-SUMIF(E10:E20,SMALL(E10:E20,1),$A10:$A20)</f>
        <v>25.799999999999997</v>
      </c>
      <c r="F25" s="38">
        <f t="shared" si="1"/>
        <v>55.8</v>
      </c>
      <c r="G25" s="38">
        <f t="shared" si="1"/>
        <v>0</v>
      </c>
      <c r="H25" s="38">
        <f t="shared" si="1"/>
        <v>0</v>
      </c>
      <c r="I25" s="38">
        <f t="shared" si="1"/>
        <v>0</v>
      </c>
      <c r="J25" s="38">
        <f t="shared" si="1"/>
        <v>0</v>
      </c>
      <c r="K25" s="38">
        <f t="shared" si="1"/>
        <v>0</v>
      </c>
      <c r="L25" s="38">
        <f t="shared" si="1"/>
        <v>0</v>
      </c>
      <c r="M25" s="38">
        <f t="shared" si="1"/>
        <v>0</v>
      </c>
      <c r="N25" s="38">
        <f t="shared" si="1"/>
        <v>0</v>
      </c>
      <c r="O25" s="38">
        <f t="shared" si="1"/>
        <v>0</v>
      </c>
      <c r="P25" s="38">
        <f t="shared" si="1"/>
        <v>0</v>
      </c>
      <c r="Q25" s="38">
        <f t="shared" si="1"/>
        <v>0</v>
      </c>
      <c r="R25" s="38">
        <f t="shared" si="1"/>
        <v>0</v>
      </c>
      <c r="S25" s="38">
        <f t="shared" si="1"/>
        <v>0</v>
      </c>
      <c r="T25" s="38">
        <f t="shared" si="1"/>
        <v>0</v>
      </c>
      <c r="U25" s="38">
        <f t="shared" si="1"/>
        <v>0</v>
      </c>
      <c r="V25" s="38">
        <f t="shared" si="1"/>
        <v>0</v>
      </c>
      <c r="W25" s="38">
        <f t="shared" si="1"/>
        <v>0</v>
      </c>
      <c r="X25" s="38">
        <f t="shared" si="1"/>
        <v>0</v>
      </c>
      <c r="Y25" s="38">
        <f t="shared" si="1"/>
        <v>0</v>
      </c>
      <c r="Z25" s="38">
        <f t="shared" si="1"/>
        <v>0</v>
      </c>
      <c r="AA25" s="38">
        <f t="shared" si="1"/>
        <v>0</v>
      </c>
      <c r="AB25" s="38">
        <f t="shared" si="1"/>
        <v>0</v>
      </c>
      <c r="AC25" s="38">
        <f t="shared" si="1"/>
        <v>0</v>
      </c>
      <c r="AD25" s="38">
        <f t="shared" si="1"/>
        <v>0</v>
      </c>
      <c r="AE25" s="38">
        <f t="shared" si="1"/>
        <v>0</v>
      </c>
      <c r="AF25" s="38">
        <f t="shared" si="1"/>
        <v>0</v>
      </c>
      <c r="AG25" s="38">
        <f t="shared" si="1"/>
        <v>0</v>
      </c>
      <c r="AH25" s="38">
        <f t="shared" si="1"/>
        <v>0</v>
      </c>
      <c r="AI25" s="38">
        <f t="shared" si="1"/>
        <v>0</v>
      </c>
      <c r="AJ25" s="38">
        <f t="shared" si="1"/>
        <v>0</v>
      </c>
      <c r="AK25" s="38">
        <f t="shared" ref="AK25:BH25" si="2">SUMIF(AK10:AK20,LARGE(AK10:AK20,1),$A10:$A20)-SUMIF(AK10:AK20,SMALL(AK10:AK20,1),$A10:$A20)</f>
        <v>0</v>
      </c>
      <c r="AL25" s="38">
        <f t="shared" si="2"/>
        <v>0</v>
      </c>
      <c r="AM25" s="38">
        <f t="shared" si="2"/>
        <v>0</v>
      </c>
      <c r="AN25" s="38">
        <f t="shared" si="2"/>
        <v>0</v>
      </c>
      <c r="AO25" s="38">
        <f t="shared" si="2"/>
        <v>0</v>
      </c>
      <c r="AP25" s="38">
        <f t="shared" si="2"/>
        <v>0</v>
      </c>
      <c r="AQ25" s="38">
        <f t="shared" si="2"/>
        <v>0</v>
      </c>
      <c r="AR25" s="38">
        <f t="shared" si="2"/>
        <v>0</v>
      </c>
      <c r="AS25" s="38">
        <f t="shared" si="2"/>
        <v>0</v>
      </c>
      <c r="AT25" s="38">
        <f t="shared" si="2"/>
        <v>0</v>
      </c>
      <c r="AU25" s="38">
        <f t="shared" si="2"/>
        <v>0</v>
      </c>
      <c r="AV25" s="38">
        <f t="shared" si="2"/>
        <v>0</v>
      </c>
      <c r="AW25" s="38">
        <f t="shared" si="2"/>
        <v>0</v>
      </c>
      <c r="AX25" s="38">
        <f t="shared" si="2"/>
        <v>0</v>
      </c>
      <c r="AY25" s="38">
        <f t="shared" si="2"/>
        <v>0</v>
      </c>
      <c r="AZ25" s="38">
        <f t="shared" si="2"/>
        <v>0</v>
      </c>
      <c r="BA25" s="38">
        <f t="shared" si="2"/>
        <v>0</v>
      </c>
      <c r="BB25" s="38">
        <f t="shared" si="2"/>
        <v>0</v>
      </c>
      <c r="BC25" s="38">
        <f t="shared" si="2"/>
        <v>0</v>
      </c>
      <c r="BD25" s="38">
        <f t="shared" si="2"/>
        <v>0</v>
      </c>
      <c r="BE25" s="38">
        <f t="shared" si="2"/>
        <v>0</v>
      </c>
      <c r="BF25" s="38">
        <f t="shared" si="2"/>
        <v>0</v>
      </c>
      <c r="BG25" s="38">
        <f t="shared" si="2"/>
        <v>0</v>
      </c>
      <c r="BH25" s="38">
        <f t="shared" si="2"/>
        <v>0</v>
      </c>
    </row>
    <row r="26" spans="1:62" x14ac:dyDescent="0.3">
      <c r="A26" s="35"/>
      <c r="B26" s="155"/>
      <c r="C26" s="36" t="s">
        <v>33</v>
      </c>
      <c r="D26" s="39"/>
      <c r="E26" s="91">
        <f>IFERROR(LARGE(E10:E20,1)-SMALL(E10:E20,1),0)</f>
        <v>1.8750000000000017E-2</v>
      </c>
      <c r="F26" s="91">
        <f t="shared" ref="F26:BH26" si="3">IFERROR(LARGE(F10:F20,1)-SMALL(F10:F20,1),0)</f>
        <v>3.3333333333333326E-2</v>
      </c>
      <c r="G26" s="91">
        <f t="shared" si="3"/>
        <v>0</v>
      </c>
      <c r="H26" s="91">
        <f t="shared" si="3"/>
        <v>0</v>
      </c>
      <c r="I26" s="91">
        <f t="shared" si="3"/>
        <v>0</v>
      </c>
      <c r="J26" s="91">
        <f t="shared" si="3"/>
        <v>0</v>
      </c>
      <c r="K26" s="91">
        <f t="shared" si="3"/>
        <v>0</v>
      </c>
      <c r="L26" s="91">
        <f t="shared" si="3"/>
        <v>0</v>
      </c>
      <c r="M26" s="91">
        <f t="shared" si="3"/>
        <v>0</v>
      </c>
      <c r="N26" s="91">
        <f t="shared" si="3"/>
        <v>0</v>
      </c>
      <c r="O26" s="91">
        <f t="shared" si="3"/>
        <v>0</v>
      </c>
      <c r="P26" s="91">
        <f t="shared" si="3"/>
        <v>0</v>
      </c>
      <c r="Q26" s="91">
        <f t="shared" si="3"/>
        <v>0</v>
      </c>
      <c r="R26" s="91">
        <f t="shared" si="3"/>
        <v>0</v>
      </c>
      <c r="S26" s="91">
        <f t="shared" si="3"/>
        <v>0</v>
      </c>
      <c r="T26" s="91">
        <f t="shared" si="3"/>
        <v>0</v>
      </c>
      <c r="U26" s="91">
        <f t="shared" si="3"/>
        <v>0</v>
      </c>
      <c r="V26" s="91">
        <f t="shared" si="3"/>
        <v>0</v>
      </c>
      <c r="W26" s="91">
        <f t="shared" si="3"/>
        <v>0</v>
      </c>
      <c r="X26" s="91">
        <f t="shared" si="3"/>
        <v>0</v>
      </c>
      <c r="Y26" s="91">
        <f t="shared" si="3"/>
        <v>0</v>
      </c>
      <c r="Z26" s="91">
        <f t="shared" si="3"/>
        <v>0</v>
      </c>
      <c r="AA26" s="91">
        <f t="shared" si="3"/>
        <v>0</v>
      </c>
      <c r="AB26" s="91">
        <f t="shared" si="3"/>
        <v>0</v>
      </c>
      <c r="AC26" s="91">
        <f t="shared" si="3"/>
        <v>0</v>
      </c>
      <c r="AD26" s="91">
        <f t="shared" si="3"/>
        <v>0</v>
      </c>
      <c r="AE26" s="91">
        <f t="shared" si="3"/>
        <v>0</v>
      </c>
      <c r="AF26" s="91">
        <f t="shared" si="3"/>
        <v>0</v>
      </c>
      <c r="AG26" s="91">
        <f t="shared" si="3"/>
        <v>0</v>
      </c>
      <c r="AH26" s="91">
        <f t="shared" si="3"/>
        <v>0</v>
      </c>
      <c r="AI26" s="91">
        <f t="shared" si="3"/>
        <v>0</v>
      </c>
      <c r="AJ26" s="91">
        <f t="shared" si="3"/>
        <v>0</v>
      </c>
      <c r="AK26" s="91">
        <f t="shared" si="3"/>
        <v>0</v>
      </c>
      <c r="AL26" s="91">
        <f t="shared" si="3"/>
        <v>0</v>
      </c>
      <c r="AM26" s="91">
        <f t="shared" si="3"/>
        <v>0</v>
      </c>
      <c r="AN26" s="91">
        <f t="shared" si="3"/>
        <v>0</v>
      </c>
      <c r="AO26" s="91">
        <f t="shared" si="3"/>
        <v>0</v>
      </c>
      <c r="AP26" s="91">
        <f t="shared" si="3"/>
        <v>0</v>
      </c>
      <c r="AQ26" s="91">
        <f t="shared" si="3"/>
        <v>0</v>
      </c>
      <c r="AR26" s="91">
        <f t="shared" si="3"/>
        <v>0</v>
      </c>
      <c r="AS26" s="91">
        <f t="shared" si="3"/>
        <v>0</v>
      </c>
      <c r="AT26" s="91">
        <f t="shared" si="3"/>
        <v>0</v>
      </c>
      <c r="AU26" s="91">
        <f t="shared" si="3"/>
        <v>0</v>
      </c>
      <c r="AV26" s="91">
        <f t="shared" si="3"/>
        <v>0</v>
      </c>
      <c r="AW26" s="91">
        <f t="shared" si="3"/>
        <v>0</v>
      </c>
      <c r="AX26" s="91">
        <f t="shared" si="3"/>
        <v>0</v>
      </c>
      <c r="AY26" s="91">
        <f t="shared" si="3"/>
        <v>0</v>
      </c>
      <c r="AZ26" s="91">
        <f t="shared" si="3"/>
        <v>0</v>
      </c>
      <c r="BA26" s="91">
        <f t="shared" si="3"/>
        <v>0</v>
      </c>
      <c r="BB26" s="91">
        <f t="shared" si="3"/>
        <v>0</v>
      </c>
      <c r="BC26" s="91">
        <f t="shared" si="3"/>
        <v>0</v>
      </c>
      <c r="BD26" s="91">
        <f t="shared" si="3"/>
        <v>0</v>
      </c>
      <c r="BE26" s="91">
        <f t="shared" si="3"/>
        <v>0</v>
      </c>
      <c r="BF26" s="91">
        <f t="shared" si="3"/>
        <v>0</v>
      </c>
      <c r="BG26" s="91">
        <f t="shared" si="3"/>
        <v>0</v>
      </c>
      <c r="BH26" s="91">
        <f t="shared" si="3"/>
        <v>0</v>
      </c>
    </row>
    <row r="27" spans="1:62" x14ac:dyDescent="0.3">
      <c r="A27" s="35"/>
      <c r="B27" s="155"/>
      <c r="C27" s="36" t="s">
        <v>17</v>
      </c>
      <c r="D27" s="39"/>
      <c r="E27" s="40" cm="1">
        <f t="array" ref="E27">SUM(IF(($C10:$C20=$C27)*(E10:E20&gt;0),$BJ10:$BJ20),0)</f>
        <v>4</v>
      </c>
      <c r="F27" s="40" cm="1">
        <f t="array" ref="F27">SUM(IF(($C10:$C20=$C27)*(F10:F20&gt;0),$BJ10:$BJ20),0)</f>
        <v>5</v>
      </c>
      <c r="G27" s="40" cm="1">
        <f t="array" ref="G27">SUM(IF(($C10:$C20=$C27)*(G10:G20&gt;0),$BJ10:$BJ20),0)</f>
        <v>0</v>
      </c>
      <c r="H27" s="40" cm="1">
        <f t="array" ref="H27">SUM(IF(($C10:$C20=$C27)*(H10:H20&gt;0),$BJ10:$BJ20),0)</f>
        <v>0</v>
      </c>
      <c r="I27" s="40" cm="1">
        <f t="array" ref="I27">SUM(IF(($C10:$C20=$C27)*(I10:I20&gt;0),$BJ10:$BJ20),0)</f>
        <v>0</v>
      </c>
      <c r="J27" s="40" cm="1">
        <f t="array" ref="J27">SUM(IF(($C10:$C20=$C27)*(J10:J20&gt;0),$BJ10:$BJ20),0)</f>
        <v>0</v>
      </c>
      <c r="K27" s="40" cm="1">
        <f t="array" ref="K27">SUM(IF(($C10:$C20=$C27)*(K10:K20&gt;0),$BJ10:$BJ20),0)</f>
        <v>0</v>
      </c>
      <c r="L27" s="40" cm="1">
        <f t="array" ref="L27">SUM(IF(($C10:$C20=$C27)*(L10:L20&gt;0),$BJ10:$BJ20),0)</f>
        <v>0</v>
      </c>
      <c r="M27" s="40" cm="1">
        <f t="array" ref="M27">SUM(IF(($C10:$C20=$C27)*(M10:M20&gt;0),$BJ10:$BJ20),0)</f>
        <v>0</v>
      </c>
      <c r="N27" s="40" cm="1">
        <f t="array" ref="N27">SUM(IF(($C10:$C20=$C27)*(N10:N20&gt;0),$BJ10:$BJ20),0)</f>
        <v>0</v>
      </c>
      <c r="O27" s="40" cm="1">
        <f t="array" ref="O27">SUM(IF(($C10:$C20=$C27)*(O10:O20&gt;0),$BJ10:$BJ20),0)</f>
        <v>0</v>
      </c>
      <c r="P27" s="40" cm="1">
        <f t="array" ref="P27">SUM(IF(($C10:$C20=$C27)*(P10:P20&gt;0),$BJ10:$BJ20),0)</f>
        <v>0</v>
      </c>
      <c r="Q27" s="40" cm="1">
        <f t="array" ref="Q27">SUM(IF(($C10:$C20=$C27)*(Q10:Q20&gt;0),$BJ10:$BJ20),0)</f>
        <v>0</v>
      </c>
      <c r="R27" s="40" cm="1">
        <f t="array" ref="R27">SUM(IF(($C10:$C20=$C27)*(R10:R20&gt;0),$BJ10:$BJ20),0)</f>
        <v>0</v>
      </c>
      <c r="S27" s="40" cm="1">
        <f t="array" ref="S27">SUM(IF(($C10:$C20=$C27)*(S10:S20&gt;0),$BJ10:$BJ20),0)</f>
        <v>0</v>
      </c>
      <c r="T27" s="40" cm="1">
        <f t="array" ref="T27">SUM(IF(($C10:$C20=$C27)*(T10:T20&gt;0),$BJ10:$BJ20),0)</f>
        <v>0</v>
      </c>
      <c r="U27" s="40" cm="1">
        <f t="array" ref="U27">SUM(IF(($C10:$C20=$C27)*(U10:U20&gt;0),$BJ10:$BJ20),0)</f>
        <v>0</v>
      </c>
      <c r="V27" s="40" cm="1">
        <f t="array" ref="V27">SUM(IF(($C10:$C20=$C27)*(V10:V20&gt;0),$BJ10:$BJ20),0)</f>
        <v>0</v>
      </c>
      <c r="W27" s="40" cm="1">
        <f t="array" ref="W27">SUM(IF(($C10:$C20=$C27)*(W10:W20&gt;0),$BJ10:$BJ20),0)</f>
        <v>0</v>
      </c>
      <c r="X27" s="40" cm="1">
        <f t="array" ref="X27">SUM(IF(($C10:$C20=$C27)*(X10:X20&gt;0),$BJ10:$BJ20),0)</f>
        <v>0</v>
      </c>
      <c r="Y27" s="40" cm="1">
        <f t="array" ref="Y27">SUM(IF(($C10:$C20=$C27)*(Y10:Y20&gt;0),$BJ10:$BJ20),0)</f>
        <v>0</v>
      </c>
      <c r="Z27" s="40" cm="1">
        <f t="array" ref="Z27">SUM(IF(($C10:$C20=$C27)*(Z10:Z20&gt;0),$BJ10:$BJ20),0)</f>
        <v>0</v>
      </c>
      <c r="AA27" s="40" cm="1">
        <f t="array" ref="AA27">SUM(IF(($C10:$C20=$C27)*(AA10:AA20&gt;0),$BJ10:$BJ20),0)</f>
        <v>0</v>
      </c>
      <c r="AB27" s="40" cm="1">
        <f t="array" ref="AB27">SUM(IF(($C10:$C20=$C27)*(AB10:AB20&gt;0),$BJ10:$BJ20),0)</f>
        <v>0</v>
      </c>
      <c r="AC27" s="40" cm="1">
        <f t="array" ref="AC27">SUM(IF(($C10:$C20=$C27)*(AC10:AC20&gt;0),$BJ10:$BJ20),0)</f>
        <v>0</v>
      </c>
      <c r="AD27" s="40" cm="1">
        <f t="array" ref="AD27">SUM(IF(($C10:$C20=$C27)*(AD10:AD20&gt;0),$BJ10:$BJ20),0)</f>
        <v>0</v>
      </c>
      <c r="AE27" s="40" cm="1">
        <f t="array" ref="AE27">SUM(IF(($C10:$C20=$C27)*(AE10:AE20&gt;0),$BJ10:$BJ20),0)</f>
        <v>0</v>
      </c>
      <c r="AF27" s="40" cm="1">
        <f t="array" ref="AF27">SUM(IF(($C10:$C20=$C27)*(AF10:AF20&gt;0),$BJ10:$BJ20),0)</f>
        <v>0</v>
      </c>
      <c r="AG27" s="40" cm="1">
        <f t="array" ref="AG27">SUM(IF(($C10:$C20=$C27)*(AG10:AG20&gt;0),$BJ10:$BJ20),0)</f>
        <v>0</v>
      </c>
      <c r="AH27" s="40" cm="1">
        <f t="array" ref="AH27">SUM(IF(($C10:$C20=$C27)*(AH10:AH20&gt;0),$BJ10:$BJ20),0)</f>
        <v>0</v>
      </c>
      <c r="AI27" s="40" cm="1">
        <f t="array" ref="AI27">SUM(IF(($C10:$C20=$C27)*(AI10:AI20&gt;0),$BJ10:$BJ20),0)</f>
        <v>0</v>
      </c>
      <c r="AJ27" s="40" cm="1">
        <f t="array" ref="AJ27">SUM(IF(($C10:$C20=$C27)*(AJ10:AJ20&gt;0),$BJ10:$BJ20),0)</f>
        <v>0</v>
      </c>
      <c r="AK27" s="40" cm="1">
        <f t="array" ref="AK27">SUM(IF(($C10:$C20=$C27)*(AK10:AK20&gt;0),$BJ10:$BJ20),0)</f>
        <v>0</v>
      </c>
      <c r="AL27" s="40" cm="1">
        <f t="array" ref="AL27">SUM(IF(($C10:$C20=$C27)*(AL10:AL20&gt;0),$BJ10:$BJ20),0)</f>
        <v>0</v>
      </c>
      <c r="AM27" s="40" cm="1">
        <f t="array" ref="AM27">SUM(IF(($C10:$C20=$C27)*(AM10:AM20&gt;0),$BJ10:$BJ20),0)</f>
        <v>0</v>
      </c>
      <c r="AN27" s="40" cm="1">
        <f t="array" ref="AN27">SUM(IF(($C10:$C20=$C27)*(AN10:AN20&gt;0),$BJ10:$BJ20),0)</f>
        <v>0</v>
      </c>
      <c r="AO27" s="40" cm="1">
        <f t="array" ref="AO27">SUM(IF(($C10:$C20=$C27)*(AO10:AO20&gt;0),$BJ10:$BJ20),0)</f>
        <v>0</v>
      </c>
      <c r="AP27" s="40" cm="1">
        <f t="array" ref="AP27">SUM(IF(($C10:$C20=$C27)*(AP10:AP20&gt;0),$BJ10:$BJ20),0)</f>
        <v>0</v>
      </c>
      <c r="AQ27" s="40" cm="1">
        <f t="array" ref="AQ27">SUM(IF(($C10:$C20=$C27)*(AQ10:AQ20&gt;0),$BJ10:$BJ20),0)</f>
        <v>0</v>
      </c>
      <c r="AR27" s="40" cm="1">
        <f t="array" ref="AR27">SUM(IF(($C10:$C20=$C27)*(AR10:AR20&gt;0),$BJ10:$BJ20),0)</f>
        <v>0</v>
      </c>
      <c r="AS27" s="40" cm="1">
        <f t="array" ref="AS27">SUM(IF(($C10:$C20=$C27)*(AS10:AS20&gt;0),$BJ10:$BJ20),0)</f>
        <v>0</v>
      </c>
      <c r="AT27" s="40" cm="1">
        <f t="array" ref="AT27">SUM(IF(($C10:$C20=$C27)*(AT10:AT20&gt;0),$BJ10:$BJ20),0)</f>
        <v>0</v>
      </c>
      <c r="AU27" s="40" cm="1">
        <f t="array" ref="AU27">SUM(IF(($C10:$C20=$C27)*(AU10:AU20&gt;0),$BJ10:$BJ20),0)</f>
        <v>0</v>
      </c>
      <c r="AV27" s="40" cm="1">
        <f t="array" ref="AV27">SUM(IF(($C10:$C20=$C27)*(AV10:AV20&gt;0),$BJ10:$BJ20),0)</f>
        <v>0</v>
      </c>
      <c r="AW27" s="40" cm="1">
        <f t="array" ref="AW27">SUM(IF(($C10:$C20=$C27)*(AW10:AW20&gt;0),$BJ10:$BJ20),0)</f>
        <v>0</v>
      </c>
      <c r="AX27" s="40" cm="1">
        <f t="array" ref="AX27">SUM(IF(($C10:$C20=$C27)*(AX10:AX20&gt;0),$BJ10:$BJ20),0)</f>
        <v>0</v>
      </c>
      <c r="AY27" s="40" cm="1">
        <f t="array" ref="AY27">SUM(IF(($C10:$C20=$C27)*(AY10:AY20&gt;0),$BJ10:$BJ20),0)</f>
        <v>0</v>
      </c>
      <c r="AZ27" s="40" cm="1">
        <f t="array" ref="AZ27">SUM(IF(($C10:$C20=$C27)*(AZ10:AZ20&gt;0),$BJ10:$BJ20),0)</f>
        <v>0</v>
      </c>
      <c r="BA27" s="40" cm="1">
        <f t="array" ref="BA27">SUM(IF(($C10:$C20=$C27)*(BA10:BA20&gt;0),$BJ10:$BJ20),0)</f>
        <v>0</v>
      </c>
      <c r="BB27" s="40" cm="1">
        <f t="array" ref="BB27">SUM(IF(($C10:$C20=$C27)*(BB10:BB20&gt;0),$BJ10:$BJ20),0)</f>
        <v>0</v>
      </c>
      <c r="BC27" s="40" cm="1">
        <f t="array" ref="BC27">SUM(IF(($C10:$C20=$C27)*(BC10:BC20&gt;0),$BJ10:$BJ20),0)</f>
        <v>0</v>
      </c>
      <c r="BD27" s="40" cm="1">
        <f t="array" ref="BD27">SUM(IF(($C10:$C20=$C27)*(BD10:BD20&gt;0),$BJ10:$BJ20),0)</f>
        <v>0</v>
      </c>
      <c r="BE27" s="40" cm="1">
        <f t="array" ref="BE27">SUM(IF(($C10:$C20=$C27)*(BE10:BE20&gt;0),$BJ10:$BJ20),0)</f>
        <v>0</v>
      </c>
      <c r="BF27" s="40" cm="1">
        <f t="array" ref="BF27">SUM(IF(($C10:$C20=$C27)*(BF10:BF20&gt;0),$BJ10:$BJ20),0)</f>
        <v>0</v>
      </c>
      <c r="BG27" s="40" cm="1">
        <f t="array" ref="BG27">SUM(IF(($C10:$C20=$C27)*(BG10:BG20&gt;0),$BJ10:$BJ20),0)</f>
        <v>0</v>
      </c>
      <c r="BH27" s="40" cm="1">
        <f t="array" ref="BH27">SUM(IF(($C10:$C20=$C27)*(BH10:BH20&gt;0),$BJ10:$BJ20),0)</f>
        <v>0</v>
      </c>
    </row>
    <row r="28" spans="1:62" x14ac:dyDescent="0.3">
      <c r="A28" s="35"/>
      <c r="B28" s="155"/>
      <c r="C28" s="36" t="s">
        <v>26</v>
      </c>
      <c r="D28" s="39"/>
      <c r="E28" s="40" cm="1">
        <f t="array" ref="E28">SUM(IF(($C10:$C20=$C28)*(E10:E20&gt;0),$BJ10:$BJ20),0)</f>
        <v>1</v>
      </c>
      <c r="F28" s="40" cm="1">
        <f t="array" ref="F28">SUM(IF(($C10:$C20=$C28)*(F10:F20&gt;0),$BJ10:$BJ20),0)</f>
        <v>1</v>
      </c>
      <c r="G28" s="40" cm="1">
        <f t="array" ref="G28">SUM(IF(($C10:$C20=$C28)*(G10:G20&gt;0),$BJ10:$BJ20),0)</f>
        <v>0</v>
      </c>
      <c r="H28" s="40" cm="1">
        <f t="array" ref="H28">SUM(IF(($C10:$C20=$C28)*(H10:H20&gt;0),$BJ10:$BJ20),0)</f>
        <v>0</v>
      </c>
      <c r="I28" s="40" cm="1">
        <f t="array" ref="I28">SUM(IF(($C10:$C20=$C28)*(I10:I20&gt;0),$BJ10:$BJ20),0)</f>
        <v>0</v>
      </c>
      <c r="J28" s="40" cm="1">
        <f t="array" ref="J28">SUM(IF(($C10:$C20=$C28)*(J10:J20&gt;0),$BJ10:$BJ20),0)</f>
        <v>0</v>
      </c>
      <c r="K28" s="40" cm="1">
        <f t="array" ref="K28">SUM(IF(($C10:$C20=$C28)*(K10:K20&gt;0),$BJ10:$BJ20),0)</f>
        <v>0</v>
      </c>
      <c r="L28" s="40" cm="1">
        <f t="array" ref="L28">SUM(IF(($C10:$C20=$C28)*(L10:L20&gt;0),$BJ10:$BJ20),0)</f>
        <v>0</v>
      </c>
      <c r="M28" s="40" cm="1">
        <f t="array" ref="M28">SUM(IF(($C10:$C20=$C28)*(M10:M20&gt;0),$BJ10:$BJ20),0)</f>
        <v>0</v>
      </c>
      <c r="N28" s="40" cm="1">
        <f t="array" ref="N28">SUM(IF(($C10:$C20=$C28)*(N10:N20&gt;0),$BJ10:$BJ20),0)</f>
        <v>0</v>
      </c>
      <c r="O28" s="40" cm="1">
        <f t="array" ref="O28">SUM(IF(($C10:$C20=$C28)*(O10:O20&gt;0),$BJ10:$BJ20),0)</f>
        <v>0</v>
      </c>
      <c r="P28" s="40" cm="1">
        <f t="array" ref="P28">SUM(IF(($C10:$C20=$C28)*(P10:P20&gt;0),$BJ10:$BJ20),0)</f>
        <v>0</v>
      </c>
      <c r="Q28" s="40" cm="1">
        <f t="array" ref="Q28">SUM(IF(($C10:$C20=$C28)*(Q10:Q20&gt;0),$BJ10:$BJ20),0)</f>
        <v>0</v>
      </c>
      <c r="R28" s="40" cm="1">
        <f t="array" ref="R28">SUM(IF(($C10:$C20=$C28)*(R10:R20&gt;0),$BJ10:$BJ20),0)</f>
        <v>0</v>
      </c>
      <c r="S28" s="40" cm="1">
        <f t="array" ref="S28">SUM(IF(($C10:$C20=$C28)*(S10:S20&gt;0),$BJ10:$BJ20),0)</f>
        <v>0</v>
      </c>
      <c r="T28" s="40" cm="1">
        <f t="array" ref="T28">SUM(IF(($C10:$C20=$C28)*(T10:T20&gt;0),$BJ10:$BJ20),0)</f>
        <v>0</v>
      </c>
      <c r="U28" s="40" cm="1">
        <f t="array" ref="U28">SUM(IF(($C10:$C20=$C28)*(U10:U20&gt;0),$BJ10:$BJ20),0)</f>
        <v>0</v>
      </c>
      <c r="V28" s="40" cm="1">
        <f t="array" ref="V28">SUM(IF(($C10:$C20=$C28)*(V10:V20&gt;0),$BJ10:$BJ20),0)</f>
        <v>0</v>
      </c>
      <c r="W28" s="40" cm="1">
        <f t="array" ref="W28">SUM(IF(($C10:$C20=$C28)*(W10:W20&gt;0),$BJ10:$BJ20),0)</f>
        <v>0</v>
      </c>
      <c r="X28" s="40" cm="1">
        <f t="array" ref="X28">SUM(IF(($C10:$C20=$C28)*(X10:X20&gt;0),$BJ10:$BJ20),0)</f>
        <v>0</v>
      </c>
      <c r="Y28" s="40" cm="1">
        <f t="array" ref="Y28">SUM(IF(($C10:$C20=$C28)*(Y10:Y20&gt;0),$BJ10:$BJ20),0)</f>
        <v>0</v>
      </c>
      <c r="Z28" s="40" cm="1">
        <f t="array" ref="Z28">SUM(IF(($C10:$C20=$C28)*(Z10:Z20&gt;0),$BJ10:$BJ20),0)</f>
        <v>0</v>
      </c>
      <c r="AA28" s="40" cm="1">
        <f t="array" ref="AA28">SUM(IF(($C10:$C20=$C28)*(AA10:AA20&gt;0),$BJ10:$BJ20),0)</f>
        <v>0</v>
      </c>
      <c r="AB28" s="40" cm="1">
        <f t="array" ref="AB28">SUM(IF(($C10:$C20=$C28)*(AB10:AB20&gt;0),$BJ10:$BJ20),0)</f>
        <v>0</v>
      </c>
      <c r="AC28" s="40" cm="1">
        <f t="array" ref="AC28">SUM(IF(($C10:$C20=$C28)*(AC10:AC20&gt;0),$BJ10:$BJ20),0)</f>
        <v>0</v>
      </c>
      <c r="AD28" s="40" cm="1">
        <f t="array" ref="AD28">SUM(IF(($C10:$C20=$C28)*(AD10:AD20&gt;0),$BJ10:$BJ20),0)</f>
        <v>0</v>
      </c>
      <c r="AE28" s="40" cm="1">
        <f t="array" ref="AE28">SUM(IF(($C10:$C20=$C28)*(AE10:AE20&gt;0),$BJ10:$BJ20),0)</f>
        <v>0</v>
      </c>
      <c r="AF28" s="40" cm="1">
        <f t="array" ref="AF28">SUM(IF(($C10:$C20=$C28)*(AF10:AF20&gt;0),$BJ10:$BJ20),0)</f>
        <v>0</v>
      </c>
      <c r="AG28" s="40" cm="1">
        <f t="array" ref="AG28">SUM(IF(($C10:$C20=$C28)*(AG10:AG20&gt;0),$BJ10:$BJ20),0)</f>
        <v>0</v>
      </c>
      <c r="AH28" s="40" cm="1">
        <f t="array" ref="AH28">SUM(IF(($C10:$C20=$C28)*(AH10:AH20&gt;0),$BJ10:$BJ20),0)</f>
        <v>0</v>
      </c>
      <c r="AI28" s="40" cm="1">
        <f t="array" ref="AI28">SUM(IF(($C10:$C20=$C28)*(AI10:AI20&gt;0),$BJ10:$BJ20),0)</f>
        <v>0</v>
      </c>
      <c r="AJ28" s="40" cm="1">
        <f t="array" ref="AJ28">SUM(IF(($C10:$C20=$C28)*(AJ10:AJ20&gt;0),$BJ10:$BJ20),0)</f>
        <v>0</v>
      </c>
      <c r="AK28" s="40" cm="1">
        <f t="array" ref="AK28">SUM(IF(($C10:$C20=$C28)*(AK10:AK20&gt;0),$BJ10:$BJ20),0)</f>
        <v>0</v>
      </c>
      <c r="AL28" s="40" cm="1">
        <f t="array" ref="AL28">SUM(IF(($C10:$C20=$C28)*(AL10:AL20&gt;0),$BJ10:$BJ20),0)</f>
        <v>0</v>
      </c>
      <c r="AM28" s="40" cm="1">
        <f t="array" ref="AM28">SUM(IF(($C10:$C20=$C28)*(AM10:AM20&gt;0),$BJ10:$BJ20),0)</f>
        <v>0</v>
      </c>
      <c r="AN28" s="40" cm="1">
        <f t="array" ref="AN28">SUM(IF(($C10:$C20=$C28)*(AN10:AN20&gt;0),$BJ10:$BJ20),0)</f>
        <v>0</v>
      </c>
      <c r="AO28" s="40" cm="1">
        <f t="array" ref="AO28">SUM(IF(($C10:$C20=$C28)*(AO10:AO20&gt;0),$BJ10:$BJ20),0)</f>
        <v>0</v>
      </c>
      <c r="AP28" s="40" cm="1">
        <f t="array" ref="AP28">SUM(IF(($C10:$C20=$C28)*(AP10:AP20&gt;0),$BJ10:$BJ20),0)</f>
        <v>0</v>
      </c>
      <c r="AQ28" s="40" cm="1">
        <f t="array" ref="AQ28">SUM(IF(($C10:$C20=$C28)*(AQ10:AQ20&gt;0),$BJ10:$BJ20),0)</f>
        <v>0</v>
      </c>
      <c r="AR28" s="40" cm="1">
        <f t="array" ref="AR28">SUM(IF(($C10:$C20=$C28)*(AR10:AR20&gt;0),$BJ10:$BJ20),0)</f>
        <v>0</v>
      </c>
      <c r="AS28" s="40" cm="1">
        <f t="array" ref="AS28">SUM(IF(($C10:$C20=$C28)*(AS10:AS20&gt;0),$BJ10:$BJ20),0)</f>
        <v>0</v>
      </c>
      <c r="AT28" s="40" cm="1">
        <f t="array" ref="AT28">SUM(IF(($C10:$C20=$C28)*(AT10:AT20&gt;0),$BJ10:$BJ20),0)</f>
        <v>0</v>
      </c>
      <c r="AU28" s="40" cm="1">
        <f t="array" ref="AU28">SUM(IF(($C10:$C20=$C28)*(AU10:AU20&gt;0),$BJ10:$BJ20),0)</f>
        <v>0</v>
      </c>
      <c r="AV28" s="40" cm="1">
        <f t="array" ref="AV28">SUM(IF(($C10:$C20=$C28)*(AV10:AV20&gt;0),$BJ10:$BJ20),0)</f>
        <v>0</v>
      </c>
      <c r="AW28" s="40" cm="1">
        <f t="array" ref="AW28">SUM(IF(($C10:$C20=$C28)*(AW10:AW20&gt;0),$BJ10:$BJ20),0)</f>
        <v>0</v>
      </c>
      <c r="AX28" s="40" cm="1">
        <f t="array" ref="AX28">SUM(IF(($C10:$C20=$C28)*(AX10:AX20&gt;0),$BJ10:$BJ20),0)</f>
        <v>0</v>
      </c>
      <c r="AY28" s="40" cm="1">
        <f t="array" ref="AY28">SUM(IF(($C10:$C20=$C28)*(AY10:AY20&gt;0),$BJ10:$BJ20),0)</f>
        <v>0</v>
      </c>
      <c r="AZ28" s="40" cm="1">
        <f t="array" ref="AZ28">SUM(IF(($C10:$C20=$C28)*(AZ10:AZ20&gt;0),$BJ10:$BJ20),0)</f>
        <v>0</v>
      </c>
      <c r="BA28" s="40" cm="1">
        <f t="array" ref="BA28">SUM(IF(($C10:$C20=$C28)*(BA10:BA20&gt;0),$BJ10:$BJ20),0)</f>
        <v>0</v>
      </c>
      <c r="BB28" s="40" cm="1">
        <f t="array" ref="BB28">SUM(IF(($C10:$C20=$C28)*(BB10:BB20&gt;0),$BJ10:$BJ20),0)</f>
        <v>0</v>
      </c>
      <c r="BC28" s="40" cm="1">
        <f t="array" ref="BC28">SUM(IF(($C10:$C20=$C28)*(BC10:BC20&gt;0),$BJ10:$BJ20),0)</f>
        <v>0</v>
      </c>
      <c r="BD28" s="40" cm="1">
        <f t="array" ref="BD28">SUM(IF(($C10:$C20=$C28)*(BD10:BD20&gt;0),$BJ10:$BJ20),0)</f>
        <v>0</v>
      </c>
      <c r="BE28" s="40" cm="1">
        <f t="array" ref="BE28">SUM(IF(($C10:$C20=$C28)*(BE10:BE20&gt;0),$BJ10:$BJ20),0)</f>
        <v>0</v>
      </c>
      <c r="BF28" s="40" cm="1">
        <f t="array" ref="BF28">SUM(IF(($C10:$C20=$C28)*(BF10:BF20&gt;0),$BJ10:$BJ20),0)</f>
        <v>0</v>
      </c>
      <c r="BG28" s="40" cm="1">
        <f t="array" ref="BG28">SUM(IF(($C10:$C20=$C28)*(BG10:BG20&gt;0),$BJ10:$BJ20),0)</f>
        <v>0</v>
      </c>
      <c r="BH28" s="40" cm="1">
        <f t="array" ref="BH28">SUM(IF(($C10:$C20=$C28)*(BH10:BH20&gt;0),$BJ10:$BJ20),0)</f>
        <v>0</v>
      </c>
    </row>
    <row r="29" spans="1:62" x14ac:dyDescent="0.3">
      <c r="A29" s="35"/>
      <c r="B29" s="155"/>
      <c r="C29" s="36" t="s">
        <v>23</v>
      </c>
      <c r="D29" s="39"/>
      <c r="E29" s="40" cm="1">
        <f t="array" ref="E29">SUM(IF(($C10:$C20=$C29)*(E10:E20&gt;0),$BJ10:$BJ20),0)</f>
        <v>1</v>
      </c>
      <c r="F29" s="40" cm="1">
        <f t="array" ref="F29">SUM(IF(($C10:$C20=$C29)*(F10:F20&gt;0),$BJ10:$BJ20),0)</f>
        <v>1</v>
      </c>
      <c r="G29" s="40" cm="1">
        <f t="array" ref="G29">SUM(IF(($C10:$C20=$C29)*(G10:G20&gt;0),$BJ10:$BJ20),0)</f>
        <v>0</v>
      </c>
      <c r="H29" s="40" cm="1">
        <f t="array" ref="H29">SUM(IF(($C10:$C20=$C29)*(H10:H20&gt;0),$BJ10:$BJ20),0)</f>
        <v>0</v>
      </c>
      <c r="I29" s="40" cm="1">
        <f t="array" ref="I29">SUM(IF(($C10:$C20=$C29)*(I10:I20&gt;0),$BJ10:$BJ20),0)</f>
        <v>0</v>
      </c>
      <c r="J29" s="40" cm="1">
        <f t="array" ref="J29">SUM(IF(($C10:$C20=$C29)*(J10:J20&gt;0),$BJ10:$BJ20),0)</f>
        <v>0</v>
      </c>
      <c r="K29" s="40" cm="1">
        <f t="array" ref="K29">SUM(IF(($C10:$C20=$C29)*(K10:K20&gt;0),$BJ10:$BJ20),0)</f>
        <v>0</v>
      </c>
      <c r="L29" s="40" cm="1">
        <f t="array" ref="L29">SUM(IF(($C10:$C20=$C29)*(L10:L20&gt;0),$BJ10:$BJ20),0)</f>
        <v>0</v>
      </c>
      <c r="M29" s="40" cm="1">
        <f t="array" ref="M29">SUM(IF(($C10:$C20=$C29)*(M10:M20&gt;0),$BJ10:$BJ20),0)</f>
        <v>0</v>
      </c>
      <c r="N29" s="40" cm="1">
        <f t="array" ref="N29">SUM(IF(($C10:$C20=$C29)*(N10:N20&gt;0),$BJ10:$BJ20),0)</f>
        <v>0</v>
      </c>
      <c r="O29" s="40" cm="1">
        <f t="array" ref="O29">SUM(IF(($C10:$C20=$C29)*(O10:O20&gt;0),$BJ10:$BJ20),0)</f>
        <v>0</v>
      </c>
      <c r="P29" s="40" cm="1">
        <f t="array" ref="P29">SUM(IF(($C10:$C20=$C29)*(P10:P20&gt;0),$BJ10:$BJ20),0)</f>
        <v>0</v>
      </c>
      <c r="Q29" s="40" cm="1">
        <f t="array" ref="Q29">SUM(IF(($C10:$C20=$C29)*(Q10:Q20&gt;0),$BJ10:$BJ20),0)</f>
        <v>0</v>
      </c>
      <c r="R29" s="40" cm="1">
        <f t="array" ref="R29">SUM(IF(($C10:$C20=$C29)*(R10:R20&gt;0),$BJ10:$BJ20),0)</f>
        <v>0</v>
      </c>
      <c r="S29" s="40" cm="1">
        <f t="array" ref="S29">SUM(IF(($C10:$C20=$C29)*(S10:S20&gt;0),$BJ10:$BJ20),0)</f>
        <v>0</v>
      </c>
      <c r="T29" s="40" cm="1">
        <f t="array" ref="T29">SUM(IF(($C10:$C20=$C29)*(T10:T20&gt;0),$BJ10:$BJ20),0)</f>
        <v>0</v>
      </c>
      <c r="U29" s="40" cm="1">
        <f t="array" ref="U29">SUM(IF(($C10:$C20=$C29)*(U10:U20&gt;0),$BJ10:$BJ20),0)</f>
        <v>0</v>
      </c>
      <c r="V29" s="40" cm="1">
        <f t="array" ref="V29">SUM(IF(($C10:$C20=$C29)*(V10:V20&gt;0),$BJ10:$BJ20),0)</f>
        <v>0</v>
      </c>
      <c r="W29" s="40" cm="1">
        <f t="array" ref="W29">SUM(IF(($C10:$C20=$C29)*(W10:W20&gt;0),$BJ10:$BJ20),0)</f>
        <v>0</v>
      </c>
      <c r="X29" s="40" cm="1">
        <f t="array" ref="X29">SUM(IF(($C10:$C20=$C29)*(X10:X20&gt;0),$BJ10:$BJ20),0)</f>
        <v>0</v>
      </c>
      <c r="Y29" s="40" cm="1">
        <f t="array" ref="Y29">SUM(IF(($C10:$C20=$C29)*(Y10:Y20&gt;0),$BJ10:$BJ20),0)</f>
        <v>0</v>
      </c>
      <c r="Z29" s="40" cm="1">
        <f t="array" ref="Z29">SUM(IF(($C10:$C20=$C29)*(Z10:Z20&gt;0),$BJ10:$BJ20),0)</f>
        <v>0</v>
      </c>
      <c r="AA29" s="40" cm="1">
        <f t="array" ref="AA29">SUM(IF(($C10:$C20=$C29)*(AA10:AA20&gt;0),$BJ10:$BJ20),0)</f>
        <v>0</v>
      </c>
      <c r="AB29" s="40" cm="1">
        <f t="array" ref="AB29">SUM(IF(($C10:$C20=$C29)*(AB10:AB20&gt;0),$BJ10:$BJ20),0)</f>
        <v>0</v>
      </c>
      <c r="AC29" s="40" cm="1">
        <f t="array" ref="AC29">SUM(IF(($C10:$C20=$C29)*(AC10:AC20&gt;0),$BJ10:$BJ20),0)</f>
        <v>0</v>
      </c>
      <c r="AD29" s="40" cm="1">
        <f t="array" ref="AD29">SUM(IF(($C10:$C20=$C29)*(AD10:AD20&gt;0),$BJ10:$BJ20),0)</f>
        <v>0</v>
      </c>
      <c r="AE29" s="40" cm="1">
        <f t="array" ref="AE29">SUM(IF(($C10:$C20=$C29)*(AE10:AE20&gt;0),$BJ10:$BJ20),0)</f>
        <v>0</v>
      </c>
      <c r="AF29" s="40" cm="1">
        <f t="array" ref="AF29">SUM(IF(($C10:$C20=$C29)*(AF10:AF20&gt;0),$BJ10:$BJ20),0)</f>
        <v>0</v>
      </c>
      <c r="AG29" s="40" cm="1">
        <f t="array" ref="AG29">SUM(IF(($C10:$C20=$C29)*(AG10:AG20&gt;0),$BJ10:$BJ20),0)</f>
        <v>0</v>
      </c>
      <c r="AH29" s="40" cm="1">
        <f t="array" ref="AH29">SUM(IF(($C10:$C20=$C29)*(AH10:AH20&gt;0),$BJ10:$BJ20),0)</f>
        <v>0</v>
      </c>
      <c r="AI29" s="40" cm="1">
        <f t="array" ref="AI29">SUM(IF(($C10:$C20=$C29)*(AI10:AI20&gt;0),$BJ10:$BJ20),0)</f>
        <v>0</v>
      </c>
      <c r="AJ29" s="40" cm="1">
        <f t="array" ref="AJ29">SUM(IF(($C10:$C20=$C29)*(AJ10:AJ20&gt;0),$BJ10:$BJ20),0)</f>
        <v>0</v>
      </c>
      <c r="AK29" s="40" cm="1">
        <f t="array" ref="AK29">SUM(IF(($C10:$C20=$C29)*(AK10:AK20&gt;0),$BJ10:$BJ20),0)</f>
        <v>0</v>
      </c>
      <c r="AL29" s="40" cm="1">
        <f t="array" ref="AL29">SUM(IF(($C10:$C20=$C29)*(AL10:AL20&gt;0),$BJ10:$BJ20),0)</f>
        <v>0</v>
      </c>
      <c r="AM29" s="40" cm="1">
        <f t="array" ref="AM29">SUM(IF(($C10:$C20=$C29)*(AM10:AM20&gt;0),$BJ10:$BJ20),0)</f>
        <v>0</v>
      </c>
      <c r="AN29" s="40" cm="1">
        <f t="array" ref="AN29">SUM(IF(($C10:$C20=$C29)*(AN10:AN20&gt;0),$BJ10:$BJ20),0)</f>
        <v>0</v>
      </c>
      <c r="AO29" s="40" cm="1">
        <f t="array" ref="AO29">SUM(IF(($C10:$C20=$C29)*(AO10:AO20&gt;0),$BJ10:$BJ20),0)</f>
        <v>0</v>
      </c>
      <c r="AP29" s="40" cm="1">
        <f t="array" ref="AP29">SUM(IF(($C10:$C20=$C29)*(AP10:AP20&gt;0),$BJ10:$BJ20),0)</f>
        <v>0</v>
      </c>
      <c r="AQ29" s="40" cm="1">
        <f t="array" ref="AQ29">SUM(IF(($C10:$C20=$C29)*(AQ10:AQ20&gt;0),$BJ10:$BJ20),0)</f>
        <v>0</v>
      </c>
      <c r="AR29" s="40" cm="1">
        <f t="array" ref="AR29">SUM(IF(($C10:$C20=$C29)*(AR10:AR20&gt;0),$BJ10:$BJ20),0)</f>
        <v>0</v>
      </c>
      <c r="AS29" s="40" cm="1">
        <f t="array" ref="AS29">SUM(IF(($C10:$C20=$C29)*(AS10:AS20&gt;0),$BJ10:$BJ20),0)</f>
        <v>0</v>
      </c>
      <c r="AT29" s="40" cm="1">
        <f t="array" ref="AT29">SUM(IF(($C10:$C20=$C29)*(AT10:AT20&gt;0),$BJ10:$BJ20),0)</f>
        <v>0</v>
      </c>
      <c r="AU29" s="40" cm="1">
        <f t="array" ref="AU29">SUM(IF(($C10:$C20=$C29)*(AU10:AU20&gt;0),$BJ10:$BJ20),0)</f>
        <v>0</v>
      </c>
      <c r="AV29" s="40" cm="1">
        <f t="array" ref="AV29">SUM(IF(($C10:$C20=$C29)*(AV10:AV20&gt;0),$BJ10:$BJ20),0)</f>
        <v>0</v>
      </c>
      <c r="AW29" s="40" cm="1">
        <f t="array" ref="AW29">SUM(IF(($C10:$C20=$C29)*(AW10:AW20&gt;0),$BJ10:$BJ20),0)</f>
        <v>0</v>
      </c>
      <c r="AX29" s="40" cm="1">
        <f t="array" ref="AX29">SUM(IF(($C10:$C20=$C29)*(AX10:AX20&gt;0),$BJ10:$BJ20),0)</f>
        <v>0</v>
      </c>
      <c r="AY29" s="40" cm="1">
        <f t="array" ref="AY29">SUM(IF(($C10:$C20=$C29)*(AY10:AY20&gt;0),$BJ10:$BJ20),0)</f>
        <v>0</v>
      </c>
      <c r="AZ29" s="40" cm="1">
        <f t="array" ref="AZ29">SUM(IF(($C10:$C20=$C29)*(AZ10:AZ20&gt;0),$BJ10:$BJ20),0)</f>
        <v>0</v>
      </c>
      <c r="BA29" s="40" cm="1">
        <f t="array" ref="BA29">SUM(IF(($C10:$C20=$C29)*(BA10:BA20&gt;0),$BJ10:$BJ20),0)</f>
        <v>0</v>
      </c>
      <c r="BB29" s="40" cm="1">
        <f t="array" ref="BB29">SUM(IF(($C10:$C20=$C29)*(BB10:BB20&gt;0),$BJ10:$BJ20),0)</f>
        <v>0</v>
      </c>
      <c r="BC29" s="40" cm="1">
        <f t="array" ref="BC29">SUM(IF(($C10:$C20=$C29)*(BC10:BC20&gt;0),$BJ10:$BJ20),0)</f>
        <v>0</v>
      </c>
      <c r="BD29" s="40" cm="1">
        <f t="array" ref="BD29">SUM(IF(($C10:$C20=$C29)*(BD10:BD20&gt;0),$BJ10:$BJ20),0)</f>
        <v>0</v>
      </c>
      <c r="BE29" s="40" cm="1">
        <f t="array" ref="BE29">SUM(IF(($C10:$C20=$C29)*(BE10:BE20&gt;0),$BJ10:$BJ20),0)</f>
        <v>0</v>
      </c>
      <c r="BF29" s="40" cm="1">
        <f t="array" ref="BF29">SUM(IF(($C10:$C20=$C29)*(BF10:BF20&gt;0),$BJ10:$BJ20),0)</f>
        <v>0</v>
      </c>
      <c r="BG29" s="40" cm="1">
        <f t="array" ref="BG29">SUM(IF(($C10:$C20=$C29)*(BG10:BG20&gt;0),$BJ10:$BJ20),0)</f>
        <v>0</v>
      </c>
      <c r="BH29" s="40" cm="1">
        <f t="array" ref="BH29">SUM(IF(($C10:$C20=$C29)*(BH10:BH20&gt;0),$BJ10:$BJ20),0)</f>
        <v>0</v>
      </c>
    </row>
    <row r="30" spans="1:62" x14ac:dyDescent="0.3">
      <c r="A30" s="35"/>
      <c r="B30" s="155"/>
      <c r="C30" s="36" t="s">
        <v>34</v>
      </c>
      <c r="D30" s="39"/>
      <c r="E30" s="40">
        <f t="shared" ref="E30:AJ30" si="4">IFERROR(VLOOKUP(E9,$A$201:$C$211,3,FALSE),0)</f>
        <v>255</v>
      </c>
      <c r="F30" s="40">
        <f t="shared" si="4"/>
        <v>255</v>
      </c>
      <c r="G30" s="40">
        <f t="shared" si="4"/>
        <v>0</v>
      </c>
      <c r="H30" s="40">
        <f t="shared" si="4"/>
        <v>0</v>
      </c>
      <c r="I30" s="40">
        <f t="shared" si="4"/>
        <v>0</v>
      </c>
      <c r="J30" s="40">
        <f t="shared" si="4"/>
        <v>0</v>
      </c>
      <c r="K30" s="40">
        <f t="shared" si="4"/>
        <v>0</v>
      </c>
      <c r="L30" s="40">
        <f t="shared" si="4"/>
        <v>0</v>
      </c>
      <c r="M30" s="40">
        <f t="shared" si="4"/>
        <v>0</v>
      </c>
      <c r="N30" s="40">
        <f t="shared" si="4"/>
        <v>0</v>
      </c>
      <c r="O30" s="40">
        <f t="shared" si="4"/>
        <v>0</v>
      </c>
      <c r="P30" s="40">
        <f t="shared" si="4"/>
        <v>0</v>
      </c>
      <c r="Q30" s="40">
        <f t="shared" si="4"/>
        <v>0</v>
      </c>
      <c r="R30" s="40">
        <f t="shared" si="4"/>
        <v>0</v>
      </c>
      <c r="S30" s="40">
        <f t="shared" si="4"/>
        <v>0</v>
      </c>
      <c r="T30" s="40">
        <f t="shared" si="4"/>
        <v>0</v>
      </c>
      <c r="U30" s="40">
        <f t="shared" si="4"/>
        <v>0</v>
      </c>
      <c r="V30" s="40">
        <f t="shared" si="4"/>
        <v>0</v>
      </c>
      <c r="W30" s="40">
        <f t="shared" si="4"/>
        <v>0</v>
      </c>
      <c r="X30" s="40">
        <f t="shared" si="4"/>
        <v>0</v>
      </c>
      <c r="Y30" s="40">
        <f t="shared" si="4"/>
        <v>0</v>
      </c>
      <c r="Z30" s="40">
        <f t="shared" si="4"/>
        <v>0</v>
      </c>
      <c r="AA30" s="40">
        <f t="shared" si="4"/>
        <v>0</v>
      </c>
      <c r="AB30" s="40">
        <f t="shared" si="4"/>
        <v>0</v>
      </c>
      <c r="AC30" s="40">
        <f t="shared" si="4"/>
        <v>0</v>
      </c>
      <c r="AD30" s="40">
        <f t="shared" si="4"/>
        <v>0</v>
      </c>
      <c r="AE30" s="40">
        <f t="shared" si="4"/>
        <v>0</v>
      </c>
      <c r="AF30" s="40">
        <f t="shared" si="4"/>
        <v>0</v>
      </c>
      <c r="AG30" s="40">
        <f t="shared" si="4"/>
        <v>0</v>
      </c>
      <c r="AH30" s="40">
        <f t="shared" si="4"/>
        <v>0</v>
      </c>
      <c r="AI30" s="40">
        <f t="shared" si="4"/>
        <v>0</v>
      </c>
      <c r="AJ30" s="40">
        <f t="shared" si="4"/>
        <v>0</v>
      </c>
      <c r="AK30" s="40">
        <f t="shared" ref="AK30:BH30" si="5">IFERROR(VLOOKUP(AK9,$A$201:$C$211,3,FALSE),0)</f>
        <v>0</v>
      </c>
      <c r="AL30" s="40">
        <f t="shared" si="5"/>
        <v>0</v>
      </c>
      <c r="AM30" s="40">
        <f t="shared" si="5"/>
        <v>0</v>
      </c>
      <c r="AN30" s="40">
        <f t="shared" si="5"/>
        <v>0</v>
      </c>
      <c r="AO30" s="40">
        <f t="shared" si="5"/>
        <v>0</v>
      </c>
      <c r="AP30" s="40">
        <f t="shared" si="5"/>
        <v>0</v>
      </c>
      <c r="AQ30" s="40">
        <f t="shared" si="5"/>
        <v>0</v>
      </c>
      <c r="AR30" s="40">
        <f t="shared" si="5"/>
        <v>0</v>
      </c>
      <c r="AS30" s="40">
        <f t="shared" si="5"/>
        <v>0</v>
      </c>
      <c r="AT30" s="40">
        <f t="shared" si="5"/>
        <v>0</v>
      </c>
      <c r="AU30" s="40">
        <f t="shared" si="5"/>
        <v>0</v>
      </c>
      <c r="AV30" s="40">
        <f t="shared" si="5"/>
        <v>0</v>
      </c>
      <c r="AW30" s="40">
        <f t="shared" si="5"/>
        <v>0</v>
      </c>
      <c r="AX30" s="40">
        <f t="shared" si="5"/>
        <v>0</v>
      </c>
      <c r="AY30" s="40">
        <f t="shared" si="5"/>
        <v>0</v>
      </c>
      <c r="AZ30" s="40">
        <f t="shared" si="5"/>
        <v>0</v>
      </c>
      <c r="BA30" s="40">
        <f t="shared" si="5"/>
        <v>0</v>
      </c>
      <c r="BB30" s="40">
        <f t="shared" si="5"/>
        <v>0</v>
      </c>
      <c r="BC30" s="40">
        <f t="shared" si="5"/>
        <v>0</v>
      </c>
      <c r="BD30" s="40">
        <f t="shared" si="5"/>
        <v>0</v>
      </c>
      <c r="BE30" s="40">
        <f t="shared" si="5"/>
        <v>0</v>
      </c>
      <c r="BF30" s="40">
        <f t="shared" si="5"/>
        <v>0</v>
      </c>
      <c r="BG30" s="40">
        <f t="shared" si="5"/>
        <v>0</v>
      </c>
      <c r="BH30" s="40">
        <f t="shared" si="5"/>
        <v>0</v>
      </c>
    </row>
    <row r="31" spans="1:62" x14ac:dyDescent="0.3">
      <c r="A31" s="35"/>
      <c r="B31" s="156"/>
      <c r="C31" s="36" t="s">
        <v>35</v>
      </c>
      <c r="D31" s="39"/>
      <c r="E31" s="40">
        <f>E25*E30</f>
        <v>6578.9999999999991</v>
      </c>
      <c r="F31" s="40">
        <f t="shared" ref="F31:BH31" si="6">F25*F30</f>
        <v>14229</v>
      </c>
      <c r="G31" s="40">
        <f t="shared" si="6"/>
        <v>0</v>
      </c>
      <c r="H31" s="40">
        <f t="shared" si="6"/>
        <v>0</v>
      </c>
      <c r="I31" s="40">
        <f t="shared" si="6"/>
        <v>0</v>
      </c>
      <c r="J31" s="40">
        <f t="shared" si="6"/>
        <v>0</v>
      </c>
      <c r="K31" s="40">
        <f t="shared" si="6"/>
        <v>0</v>
      </c>
      <c r="L31" s="40">
        <f t="shared" si="6"/>
        <v>0</v>
      </c>
      <c r="M31" s="40">
        <f t="shared" si="6"/>
        <v>0</v>
      </c>
      <c r="N31" s="40">
        <f t="shared" si="6"/>
        <v>0</v>
      </c>
      <c r="O31" s="40">
        <f t="shared" si="6"/>
        <v>0</v>
      </c>
      <c r="P31" s="40">
        <f t="shared" si="6"/>
        <v>0</v>
      </c>
      <c r="Q31" s="40">
        <f t="shared" si="6"/>
        <v>0</v>
      </c>
      <c r="R31" s="40">
        <f t="shared" si="6"/>
        <v>0</v>
      </c>
      <c r="S31" s="40">
        <f t="shared" si="6"/>
        <v>0</v>
      </c>
      <c r="T31" s="40">
        <f t="shared" si="6"/>
        <v>0</v>
      </c>
      <c r="U31" s="40">
        <f t="shared" si="6"/>
        <v>0</v>
      </c>
      <c r="V31" s="40">
        <f t="shared" si="6"/>
        <v>0</v>
      </c>
      <c r="W31" s="40">
        <f t="shared" si="6"/>
        <v>0</v>
      </c>
      <c r="X31" s="40">
        <f t="shared" si="6"/>
        <v>0</v>
      </c>
      <c r="Y31" s="40">
        <f t="shared" si="6"/>
        <v>0</v>
      </c>
      <c r="Z31" s="40">
        <f t="shared" si="6"/>
        <v>0</v>
      </c>
      <c r="AA31" s="40">
        <f t="shared" si="6"/>
        <v>0</v>
      </c>
      <c r="AB31" s="40">
        <f t="shared" si="6"/>
        <v>0</v>
      </c>
      <c r="AC31" s="40">
        <f t="shared" si="6"/>
        <v>0</v>
      </c>
      <c r="AD31" s="40">
        <f t="shared" si="6"/>
        <v>0</v>
      </c>
      <c r="AE31" s="40">
        <f t="shared" si="6"/>
        <v>0</v>
      </c>
      <c r="AF31" s="40">
        <f t="shared" si="6"/>
        <v>0</v>
      </c>
      <c r="AG31" s="40">
        <f t="shared" si="6"/>
        <v>0</v>
      </c>
      <c r="AH31" s="40">
        <f t="shared" si="6"/>
        <v>0</v>
      </c>
      <c r="AI31" s="40">
        <f t="shared" si="6"/>
        <v>0</v>
      </c>
      <c r="AJ31" s="40">
        <f t="shared" si="6"/>
        <v>0</v>
      </c>
      <c r="AK31" s="40">
        <f t="shared" si="6"/>
        <v>0</v>
      </c>
      <c r="AL31" s="40">
        <f t="shared" si="6"/>
        <v>0</v>
      </c>
      <c r="AM31" s="40">
        <f t="shared" si="6"/>
        <v>0</v>
      </c>
      <c r="AN31" s="40">
        <f t="shared" si="6"/>
        <v>0</v>
      </c>
      <c r="AO31" s="40">
        <f t="shared" si="6"/>
        <v>0</v>
      </c>
      <c r="AP31" s="40">
        <f t="shared" si="6"/>
        <v>0</v>
      </c>
      <c r="AQ31" s="40">
        <f t="shared" si="6"/>
        <v>0</v>
      </c>
      <c r="AR31" s="40">
        <f t="shared" si="6"/>
        <v>0</v>
      </c>
      <c r="AS31" s="40">
        <f t="shared" si="6"/>
        <v>0</v>
      </c>
      <c r="AT31" s="40">
        <f t="shared" si="6"/>
        <v>0</v>
      </c>
      <c r="AU31" s="40">
        <f t="shared" si="6"/>
        <v>0</v>
      </c>
      <c r="AV31" s="40">
        <f t="shared" si="6"/>
        <v>0</v>
      </c>
      <c r="AW31" s="40">
        <f t="shared" si="6"/>
        <v>0</v>
      </c>
      <c r="AX31" s="40">
        <f t="shared" si="6"/>
        <v>0</v>
      </c>
      <c r="AY31" s="40">
        <f t="shared" si="6"/>
        <v>0</v>
      </c>
      <c r="AZ31" s="40">
        <f t="shared" si="6"/>
        <v>0</v>
      </c>
      <c r="BA31" s="40">
        <f t="shared" si="6"/>
        <v>0</v>
      </c>
      <c r="BB31" s="40">
        <f t="shared" si="6"/>
        <v>0</v>
      </c>
      <c r="BC31" s="40">
        <f t="shared" si="6"/>
        <v>0</v>
      </c>
      <c r="BD31" s="40">
        <f t="shared" si="6"/>
        <v>0</v>
      </c>
      <c r="BE31" s="40">
        <f t="shared" si="6"/>
        <v>0</v>
      </c>
      <c r="BF31" s="40">
        <f t="shared" si="6"/>
        <v>0</v>
      </c>
      <c r="BG31" s="40">
        <f t="shared" si="6"/>
        <v>0</v>
      </c>
      <c r="BH31" s="40">
        <f t="shared" si="6"/>
        <v>0</v>
      </c>
    </row>
    <row r="32" spans="1:62" s="41" customFormat="1" x14ac:dyDescent="0.3">
      <c r="A32" s="35"/>
      <c r="B32" s="35"/>
      <c r="C32" s="94" t="s">
        <v>36</v>
      </c>
      <c r="D32" s="37"/>
      <c r="E32" s="95">
        <f>E26*E30</f>
        <v>4.7812500000000044</v>
      </c>
      <c r="F32" s="95">
        <f t="shared" ref="F32:BH32" si="7">F26*F30</f>
        <v>8.4999999999999982</v>
      </c>
      <c r="G32" s="95">
        <f t="shared" si="7"/>
        <v>0</v>
      </c>
      <c r="H32" s="95">
        <f t="shared" si="7"/>
        <v>0</v>
      </c>
      <c r="I32" s="95">
        <f t="shared" si="7"/>
        <v>0</v>
      </c>
      <c r="J32" s="95">
        <f t="shared" si="7"/>
        <v>0</v>
      </c>
      <c r="K32" s="95">
        <f t="shared" si="7"/>
        <v>0</v>
      </c>
      <c r="L32" s="95">
        <f t="shared" si="7"/>
        <v>0</v>
      </c>
      <c r="M32" s="95">
        <f t="shared" si="7"/>
        <v>0</v>
      </c>
      <c r="N32" s="95">
        <f t="shared" si="7"/>
        <v>0</v>
      </c>
      <c r="O32" s="95">
        <f t="shared" si="7"/>
        <v>0</v>
      </c>
      <c r="P32" s="95">
        <f t="shared" si="7"/>
        <v>0</v>
      </c>
      <c r="Q32" s="95">
        <f t="shared" si="7"/>
        <v>0</v>
      </c>
      <c r="R32" s="95">
        <f t="shared" si="7"/>
        <v>0</v>
      </c>
      <c r="S32" s="95">
        <f t="shared" si="7"/>
        <v>0</v>
      </c>
      <c r="T32" s="95">
        <f t="shared" si="7"/>
        <v>0</v>
      </c>
      <c r="U32" s="95">
        <f t="shared" si="7"/>
        <v>0</v>
      </c>
      <c r="V32" s="95">
        <f t="shared" si="7"/>
        <v>0</v>
      </c>
      <c r="W32" s="95">
        <f t="shared" si="7"/>
        <v>0</v>
      </c>
      <c r="X32" s="95">
        <f t="shared" si="7"/>
        <v>0</v>
      </c>
      <c r="Y32" s="95">
        <f t="shared" si="7"/>
        <v>0</v>
      </c>
      <c r="Z32" s="95">
        <f t="shared" si="7"/>
        <v>0</v>
      </c>
      <c r="AA32" s="95">
        <f t="shared" si="7"/>
        <v>0</v>
      </c>
      <c r="AB32" s="95">
        <f t="shared" si="7"/>
        <v>0</v>
      </c>
      <c r="AC32" s="95">
        <f t="shared" si="7"/>
        <v>0</v>
      </c>
      <c r="AD32" s="95">
        <f t="shared" si="7"/>
        <v>0</v>
      </c>
      <c r="AE32" s="95">
        <f t="shared" si="7"/>
        <v>0</v>
      </c>
      <c r="AF32" s="95">
        <f t="shared" si="7"/>
        <v>0</v>
      </c>
      <c r="AG32" s="95">
        <f t="shared" si="7"/>
        <v>0</v>
      </c>
      <c r="AH32" s="95">
        <f t="shared" si="7"/>
        <v>0</v>
      </c>
      <c r="AI32" s="95">
        <f t="shared" si="7"/>
        <v>0</v>
      </c>
      <c r="AJ32" s="95">
        <f t="shared" si="7"/>
        <v>0</v>
      </c>
      <c r="AK32" s="95">
        <f t="shared" si="7"/>
        <v>0</v>
      </c>
      <c r="AL32" s="95">
        <f t="shared" si="7"/>
        <v>0</v>
      </c>
      <c r="AM32" s="95">
        <f t="shared" si="7"/>
        <v>0</v>
      </c>
      <c r="AN32" s="95">
        <f t="shared" si="7"/>
        <v>0</v>
      </c>
      <c r="AO32" s="95">
        <f t="shared" si="7"/>
        <v>0</v>
      </c>
      <c r="AP32" s="95">
        <f t="shared" si="7"/>
        <v>0</v>
      </c>
      <c r="AQ32" s="95">
        <f t="shared" si="7"/>
        <v>0</v>
      </c>
      <c r="AR32" s="95">
        <f t="shared" si="7"/>
        <v>0</v>
      </c>
      <c r="AS32" s="95">
        <f t="shared" si="7"/>
        <v>0</v>
      </c>
      <c r="AT32" s="95">
        <f t="shared" si="7"/>
        <v>0</v>
      </c>
      <c r="AU32" s="95">
        <f t="shared" si="7"/>
        <v>0</v>
      </c>
      <c r="AV32" s="95">
        <f t="shared" si="7"/>
        <v>0</v>
      </c>
      <c r="AW32" s="95">
        <f t="shared" si="7"/>
        <v>0</v>
      </c>
      <c r="AX32" s="95">
        <f t="shared" si="7"/>
        <v>0</v>
      </c>
      <c r="AY32" s="95">
        <f t="shared" si="7"/>
        <v>0</v>
      </c>
      <c r="AZ32" s="95">
        <f t="shared" si="7"/>
        <v>0</v>
      </c>
      <c r="BA32" s="95">
        <f t="shared" si="7"/>
        <v>0</v>
      </c>
      <c r="BB32" s="95">
        <f t="shared" si="7"/>
        <v>0</v>
      </c>
      <c r="BC32" s="95">
        <f t="shared" si="7"/>
        <v>0</v>
      </c>
      <c r="BD32" s="95">
        <f t="shared" si="7"/>
        <v>0</v>
      </c>
      <c r="BE32" s="95">
        <f t="shared" si="7"/>
        <v>0</v>
      </c>
      <c r="BF32" s="95">
        <f t="shared" si="7"/>
        <v>0</v>
      </c>
      <c r="BG32" s="95">
        <f t="shared" si="7"/>
        <v>0</v>
      </c>
      <c r="BH32" s="95">
        <f t="shared" si="7"/>
        <v>0</v>
      </c>
    </row>
    <row r="33" spans="1:62" s="41" customFormat="1" x14ac:dyDescent="0.3">
      <c r="A33" s="92"/>
      <c r="B33" s="93"/>
      <c r="C33" s="94" t="s">
        <v>37</v>
      </c>
      <c r="D33" s="37"/>
      <c r="E33" s="40">
        <f>E27*E30</f>
        <v>1020</v>
      </c>
      <c r="F33" s="40">
        <f t="shared" ref="F33:BH33" si="8">F27*F30</f>
        <v>1275</v>
      </c>
      <c r="G33" s="40">
        <f t="shared" si="8"/>
        <v>0</v>
      </c>
      <c r="H33" s="40">
        <f t="shared" si="8"/>
        <v>0</v>
      </c>
      <c r="I33" s="40">
        <f t="shared" si="8"/>
        <v>0</v>
      </c>
      <c r="J33" s="40">
        <f t="shared" si="8"/>
        <v>0</v>
      </c>
      <c r="K33" s="40">
        <f t="shared" si="8"/>
        <v>0</v>
      </c>
      <c r="L33" s="40">
        <f t="shared" si="8"/>
        <v>0</v>
      </c>
      <c r="M33" s="40">
        <f t="shared" si="8"/>
        <v>0</v>
      </c>
      <c r="N33" s="40">
        <f t="shared" si="8"/>
        <v>0</v>
      </c>
      <c r="O33" s="40">
        <f t="shared" si="8"/>
        <v>0</v>
      </c>
      <c r="P33" s="40">
        <f t="shared" si="8"/>
        <v>0</v>
      </c>
      <c r="Q33" s="40">
        <f t="shared" si="8"/>
        <v>0</v>
      </c>
      <c r="R33" s="40">
        <f t="shared" si="8"/>
        <v>0</v>
      </c>
      <c r="S33" s="40">
        <f t="shared" si="8"/>
        <v>0</v>
      </c>
      <c r="T33" s="40">
        <f t="shared" si="8"/>
        <v>0</v>
      </c>
      <c r="U33" s="40">
        <f t="shared" si="8"/>
        <v>0</v>
      </c>
      <c r="V33" s="40">
        <f t="shared" si="8"/>
        <v>0</v>
      </c>
      <c r="W33" s="40">
        <f t="shared" si="8"/>
        <v>0</v>
      </c>
      <c r="X33" s="40">
        <f t="shared" si="8"/>
        <v>0</v>
      </c>
      <c r="Y33" s="40">
        <f t="shared" si="8"/>
        <v>0</v>
      </c>
      <c r="Z33" s="40">
        <f t="shared" si="8"/>
        <v>0</v>
      </c>
      <c r="AA33" s="40">
        <f t="shared" si="8"/>
        <v>0</v>
      </c>
      <c r="AB33" s="40">
        <f t="shared" si="8"/>
        <v>0</v>
      </c>
      <c r="AC33" s="40">
        <f t="shared" si="8"/>
        <v>0</v>
      </c>
      <c r="AD33" s="40">
        <f t="shared" si="8"/>
        <v>0</v>
      </c>
      <c r="AE33" s="40">
        <f t="shared" si="8"/>
        <v>0</v>
      </c>
      <c r="AF33" s="40">
        <f t="shared" si="8"/>
        <v>0</v>
      </c>
      <c r="AG33" s="40">
        <f t="shared" si="8"/>
        <v>0</v>
      </c>
      <c r="AH33" s="40">
        <f t="shared" si="8"/>
        <v>0</v>
      </c>
      <c r="AI33" s="40">
        <f t="shared" si="8"/>
        <v>0</v>
      </c>
      <c r="AJ33" s="40">
        <f t="shared" si="8"/>
        <v>0</v>
      </c>
      <c r="AK33" s="40">
        <f t="shared" si="8"/>
        <v>0</v>
      </c>
      <c r="AL33" s="40">
        <f t="shared" si="8"/>
        <v>0</v>
      </c>
      <c r="AM33" s="40">
        <f t="shared" si="8"/>
        <v>0</v>
      </c>
      <c r="AN33" s="40">
        <f t="shared" si="8"/>
        <v>0</v>
      </c>
      <c r="AO33" s="40">
        <f t="shared" si="8"/>
        <v>0</v>
      </c>
      <c r="AP33" s="40">
        <f t="shared" si="8"/>
        <v>0</v>
      </c>
      <c r="AQ33" s="40">
        <f t="shared" si="8"/>
        <v>0</v>
      </c>
      <c r="AR33" s="40">
        <f t="shared" si="8"/>
        <v>0</v>
      </c>
      <c r="AS33" s="40">
        <f t="shared" si="8"/>
        <v>0</v>
      </c>
      <c r="AT33" s="40">
        <f t="shared" si="8"/>
        <v>0</v>
      </c>
      <c r="AU33" s="40">
        <f t="shared" si="8"/>
        <v>0</v>
      </c>
      <c r="AV33" s="40">
        <f t="shared" si="8"/>
        <v>0</v>
      </c>
      <c r="AW33" s="40">
        <f t="shared" si="8"/>
        <v>0</v>
      </c>
      <c r="AX33" s="40">
        <f t="shared" si="8"/>
        <v>0</v>
      </c>
      <c r="AY33" s="40">
        <f t="shared" si="8"/>
        <v>0</v>
      </c>
      <c r="AZ33" s="40">
        <f t="shared" si="8"/>
        <v>0</v>
      </c>
      <c r="BA33" s="40">
        <f t="shared" si="8"/>
        <v>0</v>
      </c>
      <c r="BB33" s="40">
        <f t="shared" si="8"/>
        <v>0</v>
      </c>
      <c r="BC33" s="40">
        <f t="shared" si="8"/>
        <v>0</v>
      </c>
      <c r="BD33" s="40">
        <f t="shared" si="8"/>
        <v>0</v>
      </c>
      <c r="BE33" s="40">
        <f t="shared" si="8"/>
        <v>0</v>
      </c>
      <c r="BF33" s="40">
        <f t="shared" si="8"/>
        <v>0</v>
      </c>
      <c r="BG33" s="40">
        <f t="shared" si="8"/>
        <v>0</v>
      </c>
      <c r="BH33" s="40">
        <f t="shared" si="8"/>
        <v>0</v>
      </c>
    </row>
    <row r="34" spans="1:62" s="41" customFormat="1" x14ac:dyDescent="0.3">
      <c r="A34" s="92"/>
      <c r="B34" s="93"/>
      <c r="C34" s="94" t="s">
        <v>38</v>
      </c>
      <c r="D34" s="37"/>
      <c r="E34" s="40">
        <f>E28*E30</f>
        <v>255</v>
      </c>
      <c r="F34" s="40">
        <f t="shared" ref="F34:BH34" si="9">F28*F30</f>
        <v>255</v>
      </c>
      <c r="G34" s="40">
        <f t="shared" si="9"/>
        <v>0</v>
      </c>
      <c r="H34" s="40">
        <f t="shared" si="9"/>
        <v>0</v>
      </c>
      <c r="I34" s="40">
        <f t="shared" si="9"/>
        <v>0</v>
      </c>
      <c r="J34" s="40">
        <f t="shared" si="9"/>
        <v>0</v>
      </c>
      <c r="K34" s="40">
        <f t="shared" si="9"/>
        <v>0</v>
      </c>
      <c r="L34" s="40">
        <f t="shared" si="9"/>
        <v>0</v>
      </c>
      <c r="M34" s="40">
        <f t="shared" si="9"/>
        <v>0</v>
      </c>
      <c r="N34" s="40">
        <f t="shared" si="9"/>
        <v>0</v>
      </c>
      <c r="O34" s="40">
        <f t="shared" si="9"/>
        <v>0</v>
      </c>
      <c r="P34" s="40">
        <f t="shared" si="9"/>
        <v>0</v>
      </c>
      <c r="Q34" s="40">
        <f t="shared" si="9"/>
        <v>0</v>
      </c>
      <c r="R34" s="40">
        <f t="shared" si="9"/>
        <v>0</v>
      </c>
      <c r="S34" s="40">
        <f t="shared" si="9"/>
        <v>0</v>
      </c>
      <c r="T34" s="40">
        <f t="shared" si="9"/>
        <v>0</v>
      </c>
      <c r="U34" s="40">
        <f t="shared" si="9"/>
        <v>0</v>
      </c>
      <c r="V34" s="40">
        <f t="shared" si="9"/>
        <v>0</v>
      </c>
      <c r="W34" s="40">
        <f t="shared" si="9"/>
        <v>0</v>
      </c>
      <c r="X34" s="40">
        <f t="shared" si="9"/>
        <v>0</v>
      </c>
      <c r="Y34" s="40">
        <f t="shared" si="9"/>
        <v>0</v>
      </c>
      <c r="Z34" s="40">
        <f t="shared" si="9"/>
        <v>0</v>
      </c>
      <c r="AA34" s="40">
        <f t="shared" si="9"/>
        <v>0</v>
      </c>
      <c r="AB34" s="40">
        <f t="shared" si="9"/>
        <v>0</v>
      </c>
      <c r="AC34" s="40">
        <f t="shared" si="9"/>
        <v>0</v>
      </c>
      <c r="AD34" s="40">
        <f t="shared" si="9"/>
        <v>0</v>
      </c>
      <c r="AE34" s="40">
        <f t="shared" si="9"/>
        <v>0</v>
      </c>
      <c r="AF34" s="40">
        <f t="shared" si="9"/>
        <v>0</v>
      </c>
      <c r="AG34" s="40">
        <f t="shared" si="9"/>
        <v>0</v>
      </c>
      <c r="AH34" s="40">
        <f t="shared" si="9"/>
        <v>0</v>
      </c>
      <c r="AI34" s="40">
        <f t="shared" si="9"/>
        <v>0</v>
      </c>
      <c r="AJ34" s="40">
        <f t="shared" si="9"/>
        <v>0</v>
      </c>
      <c r="AK34" s="40">
        <f t="shared" si="9"/>
        <v>0</v>
      </c>
      <c r="AL34" s="40">
        <f t="shared" si="9"/>
        <v>0</v>
      </c>
      <c r="AM34" s="40">
        <f t="shared" si="9"/>
        <v>0</v>
      </c>
      <c r="AN34" s="40">
        <f t="shared" si="9"/>
        <v>0</v>
      </c>
      <c r="AO34" s="40">
        <f t="shared" si="9"/>
        <v>0</v>
      </c>
      <c r="AP34" s="40">
        <f t="shared" si="9"/>
        <v>0</v>
      </c>
      <c r="AQ34" s="40">
        <f t="shared" si="9"/>
        <v>0</v>
      </c>
      <c r="AR34" s="40">
        <f t="shared" si="9"/>
        <v>0</v>
      </c>
      <c r="AS34" s="40">
        <f t="shared" si="9"/>
        <v>0</v>
      </c>
      <c r="AT34" s="40">
        <f t="shared" si="9"/>
        <v>0</v>
      </c>
      <c r="AU34" s="40">
        <f t="shared" si="9"/>
        <v>0</v>
      </c>
      <c r="AV34" s="40">
        <f t="shared" si="9"/>
        <v>0</v>
      </c>
      <c r="AW34" s="40">
        <f t="shared" si="9"/>
        <v>0</v>
      </c>
      <c r="AX34" s="40">
        <f t="shared" si="9"/>
        <v>0</v>
      </c>
      <c r="AY34" s="40">
        <f t="shared" si="9"/>
        <v>0</v>
      </c>
      <c r="AZ34" s="40">
        <f t="shared" si="9"/>
        <v>0</v>
      </c>
      <c r="BA34" s="40">
        <f t="shared" si="9"/>
        <v>0</v>
      </c>
      <c r="BB34" s="40">
        <f t="shared" si="9"/>
        <v>0</v>
      </c>
      <c r="BC34" s="40">
        <f t="shared" si="9"/>
        <v>0</v>
      </c>
      <c r="BD34" s="40">
        <f t="shared" si="9"/>
        <v>0</v>
      </c>
      <c r="BE34" s="40">
        <f t="shared" si="9"/>
        <v>0</v>
      </c>
      <c r="BF34" s="40">
        <f t="shared" si="9"/>
        <v>0</v>
      </c>
      <c r="BG34" s="40">
        <f t="shared" si="9"/>
        <v>0</v>
      </c>
      <c r="BH34" s="40">
        <f t="shared" si="9"/>
        <v>0</v>
      </c>
    </row>
    <row r="35" spans="1:62" s="41" customFormat="1" x14ac:dyDescent="0.3">
      <c r="A35" s="92"/>
      <c r="B35" s="93"/>
      <c r="C35" s="94" t="s">
        <v>39</v>
      </c>
      <c r="D35" s="37"/>
      <c r="E35" s="40">
        <f>E29*E30</f>
        <v>255</v>
      </c>
      <c r="F35" s="40">
        <f t="shared" ref="F35:BH35" si="10">F29*F30</f>
        <v>255</v>
      </c>
      <c r="G35" s="40">
        <f t="shared" si="10"/>
        <v>0</v>
      </c>
      <c r="H35" s="40">
        <f t="shared" si="10"/>
        <v>0</v>
      </c>
      <c r="I35" s="40">
        <f t="shared" si="10"/>
        <v>0</v>
      </c>
      <c r="J35" s="40">
        <f t="shared" si="10"/>
        <v>0</v>
      </c>
      <c r="K35" s="40">
        <f t="shared" si="10"/>
        <v>0</v>
      </c>
      <c r="L35" s="40">
        <f t="shared" si="10"/>
        <v>0</v>
      </c>
      <c r="M35" s="40">
        <f t="shared" si="10"/>
        <v>0</v>
      </c>
      <c r="N35" s="40">
        <f t="shared" si="10"/>
        <v>0</v>
      </c>
      <c r="O35" s="40">
        <f t="shared" si="10"/>
        <v>0</v>
      </c>
      <c r="P35" s="40">
        <f t="shared" si="10"/>
        <v>0</v>
      </c>
      <c r="Q35" s="40">
        <f t="shared" si="10"/>
        <v>0</v>
      </c>
      <c r="R35" s="40">
        <f t="shared" si="10"/>
        <v>0</v>
      </c>
      <c r="S35" s="40">
        <f t="shared" si="10"/>
        <v>0</v>
      </c>
      <c r="T35" s="40">
        <f t="shared" si="10"/>
        <v>0</v>
      </c>
      <c r="U35" s="40">
        <f t="shared" si="10"/>
        <v>0</v>
      </c>
      <c r="V35" s="40">
        <f t="shared" si="10"/>
        <v>0</v>
      </c>
      <c r="W35" s="40">
        <f t="shared" si="10"/>
        <v>0</v>
      </c>
      <c r="X35" s="40">
        <f t="shared" si="10"/>
        <v>0</v>
      </c>
      <c r="Y35" s="40">
        <f t="shared" si="10"/>
        <v>0</v>
      </c>
      <c r="Z35" s="40">
        <f t="shared" si="10"/>
        <v>0</v>
      </c>
      <c r="AA35" s="40">
        <f t="shared" si="10"/>
        <v>0</v>
      </c>
      <c r="AB35" s="40">
        <f t="shared" si="10"/>
        <v>0</v>
      </c>
      <c r="AC35" s="40">
        <f t="shared" si="10"/>
        <v>0</v>
      </c>
      <c r="AD35" s="40">
        <f t="shared" si="10"/>
        <v>0</v>
      </c>
      <c r="AE35" s="40">
        <f t="shared" si="10"/>
        <v>0</v>
      </c>
      <c r="AF35" s="40">
        <f t="shared" si="10"/>
        <v>0</v>
      </c>
      <c r="AG35" s="40">
        <f t="shared" si="10"/>
        <v>0</v>
      </c>
      <c r="AH35" s="40">
        <f t="shared" si="10"/>
        <v>0</v>
      </c>
      <c r="AI35" s="40">
        <f t="shared" si="10"/>
        <v>0</v>
      </c>
      <c r="AJ35" s="40">
        <f t="shared" si="10"/>
        <v>0</v>
      </c>
      <c r="AK35" s="40">
        <f t="shared" si="10"/>
        <v>0</v>
      </c>
      <c r="AL35" s="40">
        <f t="shared" si="10"/>
        <v>0</v>
      </c>
      <c r="AM35" s="40">
        <f t="shared" si="10"/>
        <v>0</v>
      </c>
      <c r="AN35" s="40">
        <f t="shared" si="10"/>
        <v>0</v>
      </c>
      <c r="AO35" s="40">
        <f t="shared" si="10"/>
        <v>0</v>
      </c>
      <c r="AP35" s="40">
        <f t="shared" si="10"/>
        <v>0</v>
      </c>
      <c r="AQ35" s="40">
        <f t="shared" si="10"/>
        <v>0</v>
      </c>
      <c r="AR35" s="40">
        <f t="shared" si="10"/>
        <v>0</v>
      </c>
      <c r="AS35" s="40">
        <f t="shared" si="10"/>
        <v>0</v>
      </c>
      <c r="AT35" s="40">
        <f t="shared" si="10"/>
        <v>0</v>
      </c>
      <c r="AU35" s="40">
        <f t="shared" si="10"/>
        <v>0</v>
      </c>
      <c r="AV35" s="40">
        <f t="shared" si="10"/>
        <v>0</v>
      </c>
      <c r="AW35" s="40">
        <f t="shared" si="10"/>
        <v>0</v>
      </c>
      <c r="AX35" s="40">
        <f t="shared" si="10"/>
        <v>0</v>
      </c>
      <c r="AY35" s="40">
        <f t="shared" si="10"/>
        <v>0</v>
      </c>
      <c r="AZ35" s="40">
        <f t="shared" si="10"/>
        <v>0</v>
      </c>
      <c r="BA35" s="40">
        <f t="shared" si="10"/>
        <v>0</v>
      </c>
      <c r="BB35" s="40">
        <f t="shared" si="10"/>
        <v>0</v>
      </c>
      <c r="BC35" s="40">
        <f t="shared" si="10"/>
        <v>0</v>
      </c>
      <c r="BD35" s="40">
        <f t="shared" si="10"/>
        <v>0</v>
      </c>
      <c r="BE35" s="40">
        <f t="shared" si="10"/>
        <v>0</v>
      </c>
      <c r="BF35" s="40">
        <f t="shared" si="10"/>
        <v>0</v>
      </c>
      <c r="BG35" s="40">
        <f t="shared" si="10"/>
        <v>0</v>
      </c>
      <c r="BH35" s="40">
        <f t="shared" si="10"/>
        <v>0</v>
      </c>
    </row>
    <row r="36" spans="1:62" ht="14" x14ac:dyDescent="0.3">
      <c r="B36" s="43"/>
      <c r="D36" s="2"/>
      <c r="E36" s="2"/>
      <c r="F36" s="10"/>
      <c r="K36" s="5"/>
      <c r="L36" s="5"/>
      <c r="M36" s="5"/>
      <c r="N36" s="5"/>
      <c r="O36" s="5"/>
      <c r="P36" s="41"/>
      <c r="Q36" s="41"/>
      <c r="R36" s="41"/>
      <c r="S36" s="44"/>
      <c r="T36" s="8"/>
      <c r="U36" s="8"/>
      <c r="V36" s="8"/>
      <c r="W36" s="46"/>
      <c r="X36" s="10"/>
      <c r="Y36" s="10"/>
      <c r="AB36" s="15"/>
      <c r="AC36" s="15"/>
      <c r="AD36" s="15"/>
      <c r="AE36" s="15"/>
      <c r="AF36" s="15"/>
      <c r="AG36" s="15"/>
      <c r="AH36" s="15"/>
      <c r="AI36" s="6"/>
      <c r="AJ36" s="6"/>
      <c r="AK36" s="6"/>
      <c r="AL36" s="6"/>
      <c r="AY36" s="3"/>
    </row>
    <row r="37" spans="1:62" x14ac:dyDescent="0.3">
      <c r="A37" s="7" t="s">
        <v>40</v>
      </c>
      <c r="B37" s="7"/>
      <c r="C37" s="7"/>
      <c r="D37" s="7"/>
      <c r="F37" s="8"/>
      <c r="G37" s="9"/>
      <c r="H37" s="9"/>
      <c r="I37" s="9"/>
      <c r="K37" s="10"/>
      <c r="L37" s="10"/>
      <c r="M37" s="10"/>
      <c r="N37" s="10"/>
      <c r="O37" s="11"/>
      <c r="P37" s="11"/>
      <c r="Q37" s="11"/>
      <c r="S37" s="12"/>
      <c r="X37" s="9"/>
      <c r="Y37" s="9"/>
      <c r="Z37" s="9"/>
      <c r="AB37" s="6"/>
      <c r="AC37" s="9"/>
      <c r="AK37" s="6"/>
    </row>
    <row r="38" spans="1:62" x14ac:dyDescent="0.3">
      <c r="B38" s="13"/>
      <c r="C38" s="14"/>
      <c r="D38" s="14"/>
      <c r="E38" s="10"/>
      <c r="F38" s="10"/>
      <c r="G38" s="10"/>
      <c r="H38" s="10"/>
      <c r="I38" s="10"/>
      <c r="J38" s="10"/>
      <c r="K38" s="15"/>
      <c r="L38" s="15"/>
      <c r="M38" s="15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</row>
    <row r="39" spans="1:62" x14ac:dyDescent="0.3">
      <c r="A39" s="16"/>
      <c r="B39" s="7"/>
      <c r="C39" s="17"/>
      <c r="D39" s="18"/>
      <c r="E39" s="116"/>
      <c r="F39" s="116"/>
      <c r="G39" s="116" t="s">
        <v>6</v>
      </c>
      <c r="H39" s="116" t="s">
        <v>6</v>
      </c>
      <c r="I39" s="116" t="s">
        <v>6</v>
      </c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  <c r="AA39" s="116"/>
      <c r="AB39" s="116"/>
      <c r="AC39" s="116"/>
      <c r="AD39" s="116"/>
      <c r="AE39" s="116"/>
      <c r="AF39" s="116"/>
      <c r="AG39" s="116"/>
      <c r="AH39" s="116"/>
      <c r="AI39" s="116"/>
      <c r="AJ39" s="116"/>
      <c r="AK39" s="116"/>
      <c r="AL39" s="116"/>
      <c r="AM39" s="116"/>
      <c r="AN39" s="116"/>
      <c r="AO39" s="116" t="str">
        <f t="shared" ref="AO39:BH39" si="11">IF(AO40&lt;&gt;"","RS21","")</f>
        <v/>
      </c>
      <c r="AP39" s="116" t="str">
        <f t="shared" si="11"/>
        <v/>
      </c>
      <c r="AQ39" s="116" t="str">
        <f t="shared" si="11"/>
        <v/>
      </c>
      <c r="AR39" s="116" t="str">
        <f t="shared" si="11"/>
        <v/>
      </c>
      <c r="AS39" s="116" t="str">
        <f t="shared" si="11"/>
        <v/>
      </c>
      <c r="AT39" s="116" t="str">
        <f t="shared" si="11"/>
        <v/>
      </c>
      <c r="AU39" s="116" t="str">
        <f t="shared" si="11"/>
        <v/>
      </c>
      <c r="AV39" s="116" t="str">
        <f t="shared" si="11"/>
        <v/>
      </c>
      <c r="AW39" s="116" t="str">
        <f t="shared" si="11"/>
        <v/>
      </c>
      <c r="AX39" s="116" t="str">
        <f t="shared" si="11"/>
        <v/>
      </c>
      <c r="AY39" s="116" t="str">
        <f t="shared" si="11"/>
        <v/>
      </c>
      <c r="AZ39" s="116" t="str">
        <f t="shared" si="11"/>
        <v/>
      </c>
      <c r="BA39" s="116" t="str">
        <f t="shared" si="11"/>
        <v/>
      </c>
      <c r="BB39" s="116" t="str">
        <f t="shared" si="11"/>
        <v/>
      </c>
      <c r="BC39" s="116" t="str">
        <f t="shared" si="11"/>
        <v/>
      </c>
      <c r="BD39" s="116" t="str">
        <f t="shared" si="11"/>
        <v/>
      </c>
      <c r="BE39" s="116" t="str">
        <f t="shared" si="11"/>
        <v/>
      </c>
      <c r="BF39" s="116" t="str">
        <f t="shared" si="11"/>
        <v/>
      </c>
      <c r="BG39" s="116" t="str">
        <f t="shared" si="11"/>
        <v/>
      </c>
      <c r="BH39" s="116" t="str">
        <f t="shared" si="11"/>
        <v/>
      </c>
    </row>
    <row r="40" spans="1:62" x14ac:dyDescent="0.3">
      <c r="A40" s="19" t="s">
        <v>7</v>
      </c>
      <c r="B40" s="20" t="s">
        <v>8</v>
      </c>
      <c r="C40" s="21" t="s">
        <v>9</v>
      </c>
      <c r="D40" s="22"/>
      <c r="E40" s="117"/>
      <c r="F40" s="117"/>
      <c r="G40" s="117">
        <v>31209</v>
      </c>
      <c r="H40" s="117">
        <v>31211</v>
      </c>
      <c r="I40" s="117">
        <v>31213</v>
      </c>
      <c r="J40" s="117"/>
      <c r="K40" s="117"/>
      <c r="L40" s="117"/>
      <c r="M40" s="117"/>
      <c r="N40" s="117"/>
      <c r="O40" s="117"/>
      <c r="P40" s="117"/>
      <c r="Q40" s="117"/>
      <c r="R40" s="117"/>
      <c r="S40" s="117"/>
      <c r="T40" s="117"/>
      <c r="U40" s="117"/>
      <c r="V40" s="117"/>
      <c r="W40" s="117"/>
      <c r="X40" s="117"/>
      <c r="Y40" s="117"/>
      <c r="Z40" s="117"/>
      <c r="AA40" s="117"/>
      <c r="AB40" s="117"/>
      <c r="AC40" s="117"/>
      <c r="AD40" s="117"/>
      <c r="AE40" s="117"/>
      <c r="AF40" s="117"/>
      <c r="AG40" s="117"/>
      <c r="AH40" s="117"/>
      <c r="AI40" s="117"/>
      <c r="AJ40" s="117"/>
      <c r="AK40" s="117"/>
      <c r="AL40" s="117"/>
      <c r="AM40" s="117"/>
      <c r="AN40" s="117"/>
      <c r="AO40" s="117"/>
      <c r="AP40" s="117"/>
      <c r="AQ40" s="117"/>
      <c r="AR40" s="117"/>
      <c r="AS40" s="117"/>
      <c r="AT40" s="117"/>
      <c r="AU40" s="118"/>
      <c r="AV40" s="118"/>
      <c r="AW40" s="118"/>
      <c r="AX40" s="118"/>
      <c r="AY40" s="118"/>
      <c r="AZ40" s="118"/>
      <c r="BA40" s="118"/>
      <c r="BB40" s="118"/>
      <c r="BC40" s="118"/>
      <c r="BD40" s="118"/>
      <c r="BE40" s="118"/>
      <c r="BF40" s="118"/>
      <c r="BG40" s="118"/>
      <c r="BH40" s="118"/>
      <c r="BJ40" s="103" t="s">
        <v>10</v>
      </c>
    </row>
    <row r="41" spans="1:62" x14ac:dyDescent="0.3">
      <c r="A41" s="75" t="s">
        <v>11</v>
      </c>
      <c r="B41" s="86"/>
      <c r="C41" s="76" t="s">
        <v>12</v>
      </c>
      <c r="D41" s="77"/>
      <c r="E41" s="123"/>
      <c r="F41" s="123"/>
      <c r="G41" s="123" t="s">
        <v>41</v>
      </c>
      <c r="H41" s="123" t="s">
        <v>41</v>
      </c>
      <c r="I41" s="123" t="s">
        <v>41</v>
      </c>
      <c r="J41" s="123"/>
      <c r="K41" s="123"/>
      <c r="L41" s="123"/>
      <c r="M41" s="123"/>
      <c r="N41" s="123"/>
      <c r="O41" s="123"/>
      <c r="P41" s="123"/>
      <c r="Q41" s="123"/>
      <c r="R41" s="123"/>
      <c r="S41" s="123"/>
      <c r="T41" s="123"/>
      <c r="U41" s="123"/>
      <c r="V41" s="123"/>
      <c r="W41" s="123"/>
      <c r="X41" s="123"/>
      <c r="Y41" s="123"/>
      <c r="Z41" s="123"/>
      <c r="AA41" s="123"/>
      <c r="AB41" s="123"/>
      <c r="AC41" s="123"/>
      <c r="AD41" s="123"/>
      <c r="AE41" s="123"/>
      <c r="AF41" s="123"/>
      <c r="AG41" s="123"/>
      <c r="AH41" s="123"/>
      <c r="AI41" s="123"/>
      <c r="AJ41" s="123"/>
      <c r="AK41" s="123"/>
      <c r="AL41" s="123"/>
      <c r="AM41" s="123"/>
      <c r="AN41" s="123"/>
      <c r="AO41" s="123"/>
      <c r="AP41" s="123"/>
      <c r="AQ41" s="123"/>
      <c r="AR41" s="123"/>
      <c r="AS41" s="123"/>
      <c r="AT41" s="123"/>
      <c r="AU41" s="123"/>
      <c r="AV41" s="123"/>
      <c r="AW41" s="123"/>
      <c r="AX41" s="123"/>
      <c r="AY41" s="123"/>
      <c r="AZ41" s="123"/>
      <c r="BA41" s="123"/>
      <c r="BB41" s="123"/>
      <c r="BC41" s="123"/>
      <c r="BD41" s="123"/>
      <c r="BE41" s="123"/>
      <c r="BF41" s="123"/>
      <c r="BG41" s="123"/>
      <c r="BH41" s="123"/>
      <c r="BJ41" s="58"/>
    </row>
    <row r="42" spans="1:62" x14ac:dyDescent="0.3">
      <c r="A42" s="26">
        <v>0</v>
      </c>
      <c r="B42" s="8" t="s">
        <v>14</v>
      </c>
      <c r="C42" s="7"/>
      <c r="D42" s="27" t="s">
        <v>15</v>
      </c>
      <c r="E42" s="84"/>
      <c r="F42" s="84"/>
      <c r="G42" s="84"/>
      <c r="H42" s="84"/>
      <c r="I42" s="84">
        <v>0.29791666666666666</v>
      </c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84"/>
      <c r="AN42" s="84"/>
      <c r="AO42" s="84"/>
      <c r="AP42" s="84"/>
      <c r="AQ42" s="84"/>
      <c r="AR42" s="84"/>
      <c r="AS42" s="84"/>
      <c r="AT42" s="84"/>
      <c r="AU42" s="84"/>
      <c r="AV42" s="84"/>
      <c r="AW42" s="84"/>
      <c r="AX42" s="84"/>
      <c r="AY42" s="84"/>
      <c r="AZ42" s="84"/>
      <c r="BA42" s="84"/>
      <c r="BB42" s="84"/>
      <c r="BC42" s="84"/>
      <c r="BD42" s="84"/>
      <c r="BE42" s="84"/>
      <c r="BF42" s="84"/>
      <c r="BG42" s="84"/>
      <c r="BH42" s="85"/>
      <c r="BJ42" s="100">
        <v>1</v>
      </c>
    </row>
    <row r="43" spans="1:62" x14ac:dyDescent="0.3">
      <c r="A43" s="28">
        <v>16.899999999999999</v>
      </c>
      <c r="B43" s="13" t="s">
        <v>16</v>
      </c>
      <c r="C43" s="29" t="s">
        <v>17</v>
      </c>
      <c r="D43" s="30" t="s">
        <v>18</v>
      </c>
      <c r="E43" s="133"/>
      <c r="F43" s="82"/>
      <c r="G43" s="133"/>
      <c r="H43" s="82"/>
      <c r="I43" s="82">
        <v>0.30555555555555558</v>
      </c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82"/>
      <c r="U43" s="82"/>
      <c r="V43" s="82"/>
      <c r="W43" s="82"/>
      <c r="X43" s="82"/>
      <c r="Y43" s="82"/>
      <c r="Z43" s="82"/>
      <c r="AA43" s="82"/>
      <c r="AB43" s="82"/>
      <c r="AC43" s="82"/>
      <c r="AD43" s="82"/>
      <c r="AE43" s="82"/>
      <c r="AF43" s="82"/>
      <c r="AG43" s="82"/>
      <c r="AH43" s="82"/>
      <c r="AI43" s="82"/>
      <c r="AJ43" s="82"/>
      <c r="AK43" s="82"/>
      <c r="AL43" s="82"/>
      <c r="AM43" s="82"/>
      <c r="AN43" s="82"/>
      <c r="AO43" s="82"/>
      <c r="AP43" s="82"/>
      <c r="AQ43" s="82"/>
      <c r="AR43" s="82"/>
      <c r="AS43" s="82"/>
      <c r="AT43" s="82"/>
      <c r="AU43" s="82"/>
      <c r="AV43" s="82"/>
      <c r="AW43" s="82"/>
      <c r="AX43" s="82"/>
      <c r="AY43" s="82"/>
      <c r="AZ43" s="82"/>
      <c r="BA43" s="82"/>
      <c r="BB43" s="82"/>
      <c r="BC43" s="82"/>
      <c r="BD43" s="82"/>
      <c r="BE43" s="82"/>
      <c r="BF43" s="82"/>
      <c r="BG43" s="82"/>
      <c r="BH43" s="83"/>
      <c r="BJ43" s="101">
        <v>1</v>
      </c>
    </row>
    <row r="44" spans="1:62" x14ac:dyDescent="0.3">
      <c r="A44" s="26">
        <v>16.899999999999999</v>
      </c>
      <c r="B44" s="8" t="s">
        <v>16</v>
      </c>
      <c r="C44" s="7"/>
      <c r="D44" s="27" t="s">
        <v>15</v>
      </c>
      <c r="E44" s="84"/>
      <c r="F44" s="84"/>
      <c r="G44" s="84"/>
      <c r="H44" s="84"/>
      <c r="I44" s="84">
        <v>0.30555555555555558</v>
      </c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4"/>
      <c r="AL44" s="84"/>
      <c r="AM44" s="84"/>
      <c r="AN44" s="84"/>
      <c r="AO44" s="84"/>
      <c r="AP44" s="84"/>
      <c r="AQ44" s="84"/>
      <c r="AR44" s="84"/>
      <c r="AS44" s="84"/>
      <c r="AT44" s="84"/>
      <c r="AU44" s="84"/>
      <c r="AV44" s="84"/>
      <c r="AW44" s="84"/>
      <c r="AX44" s="84"/>
      <c r="AY44" s="84"/>
      <c r="AZ44" s="84"/>
      <c r="BA44" s="84"/>
      <c r="BB44" s="84"/>
      <c r="BC44" s="84"/>
      <c r="BD44" s="84"/>
      <c r="BE44" s="84"/>
      <c r="BF44" s="84"/>
      <c r="BG44" s="84"/>
      <c r="BH44" s="85"/>
      <c r="BJ44" s="101">
        <v>1</v>
      </c>
    </row>
    <row r="45" spans="1:62" x14ac:dyDescent="0.3">
      <c r="A45" s="28">
        <v>30</v>
      </c>
      <c r="B45" s="13" t="s">
        <v>19</v>
      </c>
      <c r="C45" s="29" t="s">
        <v>17</v>
      </c>
      <c r="D45" s="30" t="s">
        <v>18</v>
      </c>
      <c r="E45" s="82"/>
      <c r="F45" s="82"/>
      <c r="G45" s="82">
        <v>0.27083333333333331</v>
      </c>
      <c r="H45" s="82">
        <v>0.29166666666666669</v>
      </c>
      <c r="I45" s="82">
        <v>0.31180555555555556</v>
      </c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2"/>
      <c r="AC45" s="82"/>
      <c r="AD45" s="82"/>
      <c r="AE45" s="82"/>
      <c r="AF45" s="82"/>
      <c r="AG45" s="82"/>
      <c r="AH45" s="82"/>
      <c r="AI45" s="82"/>
      <c r="AJ45" s="82"/>
      <c r="AK45" s="82"/>
      <c r="AL45" s="82"/>
      <c r="AM45" s="82"/>
      <c r="AN45" s="82"/>
      <c r="AO45" s="82"/>
      <c r="AP45" s="82"/>
      <c r="AQ45" s="82"/>
      <c r="AR45" s="82"/>
      <c r="AS45" s="82"/>
      <c r="AT45" s="82"/>
      <c r="AU45" s="82"/>
      <c r="AV45" s="82"/>
      <c r="AW45" s="82"/>
      <c r="AX45" s="82"/>
      <c r="AY45" s="82"/>
      <c r="AZ45" s="82"/>
      <c r="BA45" s="82"/>
      <c r="BB45" s="82"/>
      <c r="BC45" s="82"/>
      <c r="BD45" s="82"/>
      <c r="BE45" s="82"/>
      <c r="BF45" s="82"/>
      <c r="BG45" s="82"/>
      <c r="BH45" s="83"/>
      <c r="BJ45" s="101">
        <v>1</v>
      </c>
    </row>
    <row r="46" spans="1:62" x14ac:dyDescent="0.3">
      <c r="A46" s="26">
        <v>30</v>
      </c>
      <c r="B46" s="8" t="s">
        <v>19</v>
      </c>
      <c r="C46" s="7"/>
      <c r="D46" s="27" t="s">
        <v>15</v>
      </c>
      <c r="E46" s="84"/>
      <c r="F46" s="84"/>
      <c r="G46" s="84">
        <v>0.27152777777777776</v>
      </c>
      <c r="H46" s="84">
        <v>0.29236111111111113</v>
      </c>
      <c r="I46" s="84">
        <v>0.3125</v>
      </c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84"/>
      <c r="AM46" s="84"/>
      <c r="AN46" s="84"/>
      <c r="AO46" s="84"/>
      <c r="AP46" s="84"/>
      <c r="AQ46" s="84"/>
      <c r="AR46" s="84"/>
      <c r="AS46" s="84"/>
      <c r="AT46" s="84"/>
      <c r="AU46" s="84"/>
      <c r="AV46" s="84"/>
      <c r="AW46" s="84"/>
      <c r="AX46" s="84"/>
      <c r="AY46" s="84"/>
      <c r="AZ46" s="84"/>
      <c r="BA46" s="84"/>
      <c r="BB46" s="84"/>
      <c r="BC46" s="84"/>
      <c r="BD46" s="84"/>
      <c r="BE46" s="84"/>
      <c r="BF46" s="84"/>
      <c r="BG46" s="84"/>
      <c r="BH46" s="85"/>
      <c r="BJ46" s="101">
        <v>1</v>
      </c>
    </row>
    <row r="47" spans="1:62" x14ac:dyDescent="0.3">
      <c r="A47" s="26">
        <v>39.6</v>
      </c>
      <c r="B47" s="8" t="s">
        <v>20</v>
      </c>
      <c r="C47" s="7" t="s">
        <v>17</v>
      </c>
      <c r="D47" s="27"/>
      <c r="E47" s="89"/>
      <c r="F47" s="89"/>
      <c r="G47" s="89">
        <v>0.27569444444444446</v>
      </c>
      <c r="H47" s="89">
        <v>0.29652777777777778</v>
      </c>
      <c r="I47" s="89">
        <v>0.31736111111111109</v>
      </c>
      <c r="J47" s="89"/>
      <c r="K47" s="89"/>
      <c r="L47" s="89"/>
      <c r="M47" s="89"/>
      <c r="N47" s="89"/>
      <c r="O47" s="89"/>
      <c r="P47" s="89"/>
      <c r="Q47" s="89"/>
      <c r="R47" s="89"/>
      <c r="S47" s="89"/>
      <c r="T47" s="89"/>
      <c r="U47" s="89"/>
      <c r="V47" s="89"/>
      <c r="W47" s="89"/>
      <c r="X47" s="89"/>
      <c r="Y47" s="89"/>
      <c r="Z47" s="89"/>
      <c r="AA47" s="89"/>
      <c r="AB47" s="89"/>
      <c r="AC47" s="89"/>
      <c r="AD47" s="89"/>
      <c r="AE47" s="89"/>
      <c r="AF47" s="89"/>
      <c r="AG47" s="89"/>
      <c r="AH47" s="89"/>
      <c r="AI47" s="89"/>
      <c r="AJ47" s="89"/>
      <c r="AK47" s="89"/>
      <c r="AL47" s="89"/>
      <c r="AM47" s="89"/>
      <c r="AN47" s="89"/>
      <c r="AO47" s="89"/>
      <c r="AP47" s="89"/>
      <c r="AQ47" s="89"/>
      <c r="AR47" s="89"/>
      <c r="AS47" s="89"/>
      <c r="AT47" s="89"/>
      <c r="AU47" s="89"/>
      <c r="AV47" s="89"/>
      <c r="AW47" s="89"/>
      <c r="AX47" s="89"/>
      <c r="AY47" s="89"/>
      <c r="AZ47" s="89"/>
      <c r="BA47" s="89"/>
      <c r="BB47" s="89"/>
      <c r="BC47" s="89"/>
      <c r="BD47" s="89"/>
      <c r="BE47" s="89"/>
      <c r="BF47" s="89"/>
      <c r="BG47" s="89"/>
      <c r="BH47" s="113"/>
      <c r="BJ47" s="101">
        <v>1</v>
      </c>
    </row>
    <row r="48" spans="1:62" x14ac:dyDescent="0.3">
      <c r="A48" s="26">
        <v>43.2</v>
      </c>
      <c r="B48" s="8" t="s">
        <v>21</v>
      </c>
      <c r="C48" s="7" t="s">
        <v>17</v>
      </c>
      <c r="D48" s="27"/>
      <c r="E48" s="89"/>
      <c r="F48" s="89"/>
      <c r="G48" s="89">
        <v>0.27777777777777779</v>
      </c>
      <c r="H48" s="89">
        <v>0.2986111111111111</v>
      </c>
      <c r="I48" s="89">
        <v>0.31944444444444442</v>
      </c>
      <c r="J48" s="89"/>
      <c r="K48" s="89"/>
      <c r="L48" s="89"/>
      <c r="M48" s="89"/>
      <c r="N48" s="89"/>
      <c r="O48" s="89"/>
      <c r="P48" s="89"/>
      <c r="Q48" s="89"/>
      <c r="R48" s="89"/>
      <c r="S48" s="89"/>
      <c r="T48" s="89"/>
      <c r="U48" s="89"/>
      <c r="V48" s="89"/>
      <c r="W48" s="89"/>
      <c r="X48" s="89"/>
      <c r="Y48" s="89"/>
      <c r="Z48" s="89"/>
      <c r="AA48" s="89"/>
      <c r="AB48" s="89"/>
      <c r="AC48" s="89"/>
      <c r="AD48" s="89"/>
      <c r="AE48" s="89"/>
      <c r="AF48" s="89"/>
      <c r="AG48" s="89"/>
      <c r="AH48" s="89"/>
      <c r="AI48" s="89"/>
      <c r="AJ48" s="89"/>
      <c r="AK48" s="89"/>
      <c r="AL48" s="89"/>
      <c r="AM48" s="89"/>
      <c r="AN48" s="89"/>
      <c r="AO48" s="89"/>
      <c r="AP48" s="89"/>
      <c r="AQ48" s="89"/>
      <c r="AR48" s="89"/>
      <c r="AS48" s="89"/>
      <c r="AT48" s="89"/>
      <c r="AU48" s="89"/>
      <c r="AV48" s="89"/>
      <c r="AW48" s="89"/>
      <c r="AX48" s="89"/>
      <c r="AY48" s="89"/>
      <c r="AZ48" s="89"/>
      <c r="BA48" s="89"/>
      <c r="BB48" s="89"/>
      <c r="BC48" s="89"/>
      <c r="BD48" s="89"/>
      <c r="BE48" s="89"/>
      <c r="BF48" s="89"/>
      <c r="BG48" s="89"/>
      <c r="BH48" s="113"/>
      <c r="BJ48" s="101">
        <v>1</v>
      </c>
    </row>
    <row r="49" spans="1:62" x14ac:dyDescent="0.3">
      <c r="A49" s="28">
        <v>45</v>
      </c>
      <c r="B49" s="13" t="s">
        <v>22</v>
      </c>
      <c r="C49" s="29" t="s">
        <v>23</v>
      </c>
      <c r="D49" s="30" t="s">
        <v>18</v>
      </c>
      <c r="E49" s="82"/>
      <c r="F49" s="82"/>
      <c r="G49" s="82">
        <v>0.28055555555555556</v>
      </c>
      <c r="H49" s="82">
        <v>0.30138888888888887</v>
      </c>
      <c r="I49" s="82">
        <v>0.32222222222222224</v>
      </c>
      <c r="J49" s="82"/>
      <c r="K49" s="82"/>
      <c r="L49" s="82"/>
      <c r="M49" s="82"/>
      <c r="N49" s="82"/>
      <c r="O49" s="82"/>
      <c r="P49" s="82"/>
      <c r="Q49" s="82"/>
      <c r="R49" s="82"/>
      <c r="S49" s="82"/>
      <c r="T49" s="82"/>
      <c r="U49" s="82"/>
      <c r="V49" s="82"/>
      <c r="W49" s="82"/>
      <c r="X49" s="82"/>
      <c r="Y49" s="82"/>
      <c r="Z49" s="82"/>
      <c r="AA49" s="82"/>
      <c r="AB49" s="82"/>
      <c r="AC49" s="82"/>
      <c r="AD49" s="82"/>
      <c r="AE49" s="82"/>
      <c r="AF49" s="82"/>
      <c r="AG49" s="82"/>
      <c r="AH49" s="82"/>
      <c r="AI49" s="82"/>
      <c r="AJ49" s="82"/>
      <c r="AK49" s="82"/>
      <c r="AL49" s="82"/>
      <c r="AM49" s="82"/>
      <c r="AN49" s="82"/>
      <c r="AO49" s="82"/>
      <c r="AP49" s="82"/>
      <c r="AQ49" s="82"/>
      <c r="AR49" s="82"/>
      <c r="AS49" s="82"/>
      <c r="AT49" s="82"/>
      <c r="AU49" s="82"/>
      <c r="AV49" s="82"/>
      <c r="AW49" s="82"/>
      <c r="AX49" s="82"/>
      <c r="AY49" s="82"/>
      <c r="AZ49" s="82"/>
      <c r="BA49" s="82"/>
      <c r="BB49" s="82"/>
      <c r="BC49" s="82"/>
      <c r="BD49" s="82"/>
      <c r="BE49" s="82"/>
      <c r="BF49" s="82"/>
      <c r="BG49" s="82"/>
      <c r="BH49" s="83"/>
      <c r="BJ49" s="101">
        <v>1</v>
      </c>
    </row>
    <row r="50" spans="1:62" x14ac:dyDescent="0.3">
      <c r="A50" s="26">
        <v>45</v>
      </c>
      <c r="B50" s="8" t="s">
        <v>22</v>
      </c>
      <c r="C50" s="7"/>
      <c r="D50" s="27" t="s">
        <v>15</v>
      </c>
      <c r="E50" s="84"/>
      <c r="F50" s="84"/>
      <c r="G50" s="84">
        <v>0.28263888888888888</v>
      </c>
      <c r="H50" s="84">
        <v>0.3034722222222222</v>
      </c>
      <c r="I50" s="84">
        <v>0.32430555555555557</v>
      </c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4"/>
      <c r="AK50" s="84"/>
      <c r="AL50" s="84"/>
      <c r="AM50" s="84"/>
      <c r="AN50" s="84"/>
      <c r="AO50" s="84"/>
      <c r="AP50" s="84"/>
      <c r="AQ50" s="84"/>
      <c r="AR50" s="84"/>
      <c r="AS50" s="84"/>
      <c r="AT50" s="84"/>
      <c r="AU50" s="84"/>
      <c r="AV50" s="84"/>
      <c r="AW50" s="84"/>
      <c r="AX50" s="84"/>
      <c r="AY50" s="84"/>
      <c r="AZ50" s="84"/>
      <c r="BA50" s="84"/>
      <c r="BB50" s="84"/>
      <c r="BC50" s="84"/>
      <c r="BD50" s="84"/>
      <c r="BE50" s="84"/>
      <c r="BF50" s="84"/>
      <c r="BG50" s="84"/>
      <c r="BH50" s="85"/>
      <c r="BJ50" s="101">
        <v>1</v>
      </c>
    </row>
    <row r="51" spans="1:62" x14ac:dyDescent="0.3">
      <c r="A51" s="26">
        <v>46.8</v>
      </c>
      <c r="B51" s="8" t="s">
        <v>24</v>
      </c>
      <c r="C51" s="7" t="s">
        <v>17</v>
      </c>
      <c r="D51" s="27"/>
      <c r="E51" s="89"/>
      <c r="F51" s="89"/>
      <c r="G51" s="89">
        <v>0.28472222222222221</v>
      </c>
      <c r="H51" s="89">
        <v>0.30555555555555558</v>
      </c>
      <c r="I51" s="89">
        <v>0.3263888888888889</v>
      </c>
      <c r="J51" s="89"/>
      <c r="K51" s="89"/>
      <c r="L51" s="89"/>
      <c r="M51" s="89"/>
      <c r="N51" s="89"/>
      <c r="O51" s="89"/>
      <c r="P51" s="89"/>
      <c r="Q51" s="89"/>
      <c r="R51" s="89"/>
      <c r="S51" s="89"/>
      <c r="T51" s="89"/>
      <c r="U51" s="89"/>
      <c r="V51" s="89"/>
      <c r="W51" s="89"/>
      <c r="X51" s="89"/>
      <c r="Y51" s="89"/>
      <c r="Z51" s="89"/>
      <c r="AA51" s="89"/>
      <c r="AB51" s="89"/>
      <c r="AC51" s="89"/>
      <c r="AD51" s="89"/>
      <c r="AE51" s="89"/>
      <c r="AF51" s="89"/>
      <c r="AG51" s="89"/>
      <c r="AH51" s="89"/>
      <c r="AI51" s="89"/>
      <c r="AJ51" s="89"/>
      <c r="AK51" s="89"/>
      <c r="AL51" s="89"/>
      <c r="AM51" s="89"/>
      <c r="AN51" s="89"/>
      <c r="AO51" s="89"/>
      <c r="AP51" s="89"/>
      <c r="AQ51" s="89"/>
      <c r="AR51" s="89"/>
      <c r="AS51" s="89"/>
      <c r="AT51" s="89"/>
      <c r="AU51" s="89"/>
      <c r="AV51" s="89"/>
      <c r="AW51" s="89"/>
      <c r="AX51" s="89"/>
      <c r="AY51" s="89"/>
      <c r="AZ51" s="89"/>
      <c r="BA51" s="89"/>
      <c r="BB51" s="89"/>
      <c r="BC51" s="89"/>
      <c r="BD51" s="89"/>
      <c r="BE51" s="89"/>
      <c r="BF51" s="89"/>
      <c r="BG51" s="89"/>
      <c r="BH51" s="113"/>
      <c r="BJ51" s="101">
        <v>1</v>
      </c>
    </row>
    <row r="52" spans="1:62" x14ac:dyDescent="0.3">
      <c r="A52" s="28">
        <v>55.8</v>
      </c>
      <c r="B52" s="13" t="s">
        <v>25</v>
      </c>
      <c r="C52" s="29" t="s">
        <v>26</v>
      </c>
      <c r="D52" s="30" t="s">
        <v>18</v>
      </c>
      <c r="E52" s="82"/>
      <c r="F52" s="82"/>
      <c r="G52" s="82">
        <v>0.28958333333333336</v>
      </c>
      <c r="H52" s="82">
        <v>0.31041666666666667</v>
      </c>
      <c r="I52" s="82">
        <v>0.33124999999999999</v>
      </c>
      <c r="J52" s="82"/>
      <c r="K52" s="82"/>
      <c r="L52" s="82"/>
      <c r="M52" s="82"/>
      <c r="N52" s="82"/>
      <c r="O52" s="82"/>
      <c r="P52" s="82"/>
      <c r="Q52" s="82"/>
      <c r="R52" s="82"/>
      <c r="S52" s="82"/>
      <c r="T52" s="82"/>
      <c r="U52" s="82"/>
      <c r="V52" s="82"/>
      <c r="W52" s="82"/>
      <c r="X52" s="82"/>
      <c r="Y52" s="82"/>
      <c r="Z52" s="82"/>
      <c r="AA52" s="82"/>
      <c r="AB52" s="82"/>
      <c r="AC52" s="82"/>
      <c r="AD52" s="82"/>
      <c r="AE52" s="82"/>
      <c r="AF52" s="82"/>
      <c r="AG52" s="82"/>
      <c r="AH52" s="82"/>
      <c r="AI52" s="82"/>
      <c r="AJ52" s="82"/>
      <c r="AK52" s="82"/>
      <c r="AL52" s="82"/>
      <c r="AM52" s="82"/>
      <c r="AN52" s="82"/>
      <c r="AO52" s="82"/>
      <c r="AP52" s="82"/>
      <c r="AQ52" s="82"/>
      <c r="AR52" s="82"/>
      <c r="AS52" s="82"/>
      <c r="AT52" s="82"/>
      <c r="AU52" s="82"/>
      <c r="AV52" s="82"/>
      <c r="AW52" s="82"/>
      <c r="AX52" s="82"/>
      <c r="AY52" s="82"/>
      <c r="AZ52" s="82"/>
      <c r="BA52" s="82"/>
      <c r="BB52" s="82"/>
      <c r="BC52" s="82"/>
      <c r="BD52" s="82"/>
      <c r="BE52" s="82"/>
      <c r="BF52" s="82"/>
      <c r="BG52" s="82"/>
      <c r="BH52" s="83"/>
      <c r="BJ52" s="102">
        <v>1</v>
      </c>
    </row>
    <row r="53" spans="1:62" ht="12.75" customHeight="1" x14ac:dyDescent="0.3">
      <c r="A53" s="138" t="s">
        <v>27</v>
      </c>
      <c r="B53" s="140" t="s">
        <v>28</v>
      </c>
      <c r="C53" s="34" t="s">
        <v>29</v>
      </c>
      <c r="D53" s="73"/>
      <c r="E53" s="74"/>
      <c r="F53" s="74"/>
      <c r="G53" s="74">
        <v>2</v>
      </c>
      <c r="H53" s="74">
        <v>2</v>
      </c>
      <c r="I53" s="74">
        <v>2</v>
      </c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/>
      <c r="AE53" s="74"/>
      <c r="AF53" s="74"/>
      <c r="AG53" s="74"/>
      <c r="AH53" s="74"/>
      <c r="AI53" s="74"/>
      <c r="AJ53" s="74"/>
      <c r="AK53" s="74"/>
      <c r="AL53" s="74"/>
      <c r="AM53" s="74"/>
      <c r="AN53" s="74"/>
      <c r="AO53" s="74"/>
      <c r="AP53" s="74"/>
      <c r="AQ53" s="74"/>
      <c r="AR53" s="74"/>
      <c r="AS53" s="74"/>
      <c r="AT53" s="74"/>
      <c r="AU53" s="74"/>
      <c r="AV53" s="74"/>
      <c r="AW53" s="74"/>
      <c r="AX53" s="74"/>
      <c r="AY53" s="74"/>
      <c r="AZ53" s="74"/>
      <c r="BA53" s="74"/>
      <c r="BB53" s="74"/>
      <c r="BC53" s="74"/>
      <c r="BD53" s="74"/>
      <c r="BE53" s="74"/>
      <c r="BF53" s="74"/>
      <c r="BG53" s="74"/>
      <c r="BH53" s="74"/>
    </row>
    <row r="54" spans="1:62" x14ac:dyDescent="0.3">
      <c r="A54" s="138"/>
      <c r="B54" s="141"/>
      <c r="C54" s="34" t="s">
        <v>30</v>
      </c>
      <c r="D54" s="73"/>
      <c r="E54" s="74"/>
      <c r="F54" s="74"/>
      <c r="G54" s="74">
        <v>132</v>
      </c>
      <c r="H54" s="74">
        <v>132</v>
      </c>
      <c r="I54" s="74">
        <v>132</v>
      </c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  <c r="AK54" s="74"/>
      <c r="AL54" s="74"/>
      <c r="AM54" s="74"/>
      <c r="AN54" s="74"/>
      <c r="AO54" s="74"/>
      <c r="AP54" s="74"/>
      <c r="AQ54" s="74"/>
      <c r="AR54" s="74"/>
      <c r="AS54" s="74"/>
      <c r="AT54" s="74"/>
      <c r="AU54" s="74"/>
      <c r="AV54" s="74"/>
      <c r="AW54" s="74"/>
      <c r="AX54" s="74"/>
      <c r="AY54" s="74"/>
      <c r="AZ54" s="74"/>
      <c r="BA54" s="74"/>
      <c r="BB54" s="74"/>
      <c r="BC54" s="74"/>
      <c r="BD54" s="74"/>
      <c r="BE54" s="74"/>
      <c r="BF54" s="74"/>
      <c r="BG54" s="74"/>
      <c r="BH54" s="74"/>
    </row>
    <row r="55" spans="1:62" x14ac:dyDescent="0.3">
      <c r="A55" s="138"/>
      <c r="B55" s="140" t="s">
        <v>31</v>
      </c>
      <c r="C55" s="34" t="s">
        <v>29</v>
      </c>
      <c r="D55" s="73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  <c r="AA55" s="74"/>
      <c r="AB55" s="74"/>
      <c r="AC55" s="74"/>
      <c r="AD55" s="74"/>
      <c r="AE55" s="74"/>
      <c r="AF55" s="74"/>
      <c r="AG55" s="74"/>
      <c r="AH55" s="74"/>
      <c r="AI55" s="74"/>
      <c r="AJ55" s="74"/>
      <c r="AK55" s="74"/>
      <c r="AL55" s="74"/>
      <c r="AM55" s="74"/>
      <c r="AN55" s="74"/>
      <c r="AO55" s="74"/>
      <c r="AP55" s="74"/>
      <c r="AQ55" s="74"/>
      <c r="AR55" s="74"/>
      <c r="AS55" s="74"/>
      <c r="AT55" s="74"/>
      <c r="AU55" s="74"/>
      <c r="AV55" s="74"/>
      <c r="AW55" s="74"/>
      <c r="AX55" s="74"/>
      <c r="AY55" s="74"/>
      <c r="AZ55" s="74"/>
      <c r="BA55" s="74"/>
      <c r="BB55" s="74"/>
      <c r="BC55" s="74"/>
      <c r="BD55" s="74"/>
      <c r="BE55" s="74"/>
      <c r="BF55" s="74"/>
      <c r="BG55" s="74"/>
      <c r="BH55" s="74"/>
    </row>
    <row r="56" spans="1:62" x14ac:dyDescent="0.3">
      <c r="A56" s="139"/>
      <c r="B56" s="142"/>
      <c r="C56" s="34" t="s">
        <v>30</v>
      </c>
      <c r="D56" s="32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  <c r="Z56" s="74"/>
      <c r="AA56" s="74"/>
      <c r="AB56" s="74"/>
      <c r="AC56" s="74"/>
      <c r="AD56" s="74"/>
      <c r="AE56" s="74"/>
      <c r="AF56" s="74"/>
      <c r="AG56" s="74"/>
      <c r="AH56" s="74"/>
      <c r="AI56" s="74"/>
      <c r="AJ56" s="74"/>
      <c r="AK56" s="74"/>
      <c r="AL56" s="74"/>
      <c r="AM56" s="74"/>
      <c r="AN56" s="74"/>
      <c r="AO56" s="74"/>
      <c r="AP56" s="74"/>
      <c r="AQ56" s="74"/>
      <c r="AR56" s="74"/>
      <c r="AS56" s="74"/>
      <c r="AT56" s="74"/>
      <c r="AU56" s="74"/>
      <c r="AV56" s="74"/>
      <c r="AW56" s="74"/>
      <c r="AX56" s="74"/>
      <c r="AY56" s="74"/>
      <c r="AZ56" s="74"/>
      <c r="BA56" s="74"/>
      <c r="BB56" s="74"/>
      <c r="BC56" s="74"/>
      <c r="BD56" s="74"/>
      <c r="BE56" s="74"/>
      <c r="BF56" s="74"/>
      <c r="BG56" s="74"/>
      <c r="BH56" s="74"/>
    </row>
    <row r="57" spans="1:62" x14ac:dyDescent="0.3">
      <c r="A57" s="35"/>
      <c r="B57" s="154"/>
      <c r="C57" s="36" t="s">
        <v>32</v>
      </c>
      <c r="D57" s="37"/>
      <c r="E57" s="38">
        <f t="shared" ref="E57:AJ57" si="12">SUMIF(E42:E52,LARGE(E42:E52,1),$A42:$A52)-SUMIF(E42:E52,SMALL(E42:E52,1),$A42:$A52)</f>
        <v>0</v>
      </c>
      <c r="F57" s="38">
        <f t="shared" si="12"/>
        <v>0</v>
      </c>
      <c r="G57" s="38">
        <f t="shared" si="12"/>
        <v>25.799999999999997</v>
      </c>
      <c r="H57" s="38">
        <f t="shared" si="12"/>
        <v>25.799999999999997</v>
      </c>
      <c r="I57" s="38">
        <f t="shared" si="12"/>
        <v>55.8</v>
      </c>
      <c r="J57" s="38">
        <f t="shared" si="12"/>
        <v>0</v>
      </c>
      <c r="K57" s="38">
        <f t="shared" si="12"/>
        <v>0</v>
      </c>
      <c r="L57" s="38">
        <f t="shared" si="12"/>
        <v>0</v>
      </c>
      <c r="M57" s="38">
        <f t="shared" si="12"/>
        <v>0</v>
      </c>
      <c r="N57" s="38">
        <f t="shared" si="12"/>
        <v>0</v>
      </c>
      <c r="O57" s="38">
        <f t="shared" si="12"/>
        <v>0</v>
      </c>
      <c r="P57" s="38">
        <f t="shared" si="12"/>
        <v>0</v>
      </c>
      <c r="Q57" s="38">
        <f t="shared" si="12"/>
        <v>0</v>
      </c>
      <c r="R57" s="38">
        <f t="shared" si="12"/>
        <v>0</v>
      </c>
      <c r="S57" s="38">
        <f t="shared" si="12"/>
        <v>0</v>
      </c>
      <c r="T57" s="38">
        <f t="shared" si="12"/>
        <v>0</v>
      </c>
      <c r="U57" s="38">
        <f t="shared" si="12"/>
        <v>0</v>
      </c>
      <c r="V57" s="38">
        <f t="shared" si="12"/>
        <v>0</v>
      </c>
      <c r="W57" s="38">
        <f t="shared" si="12"/>
        <v>0</v>
      </c>
      <c r="X57" s="38">
        <f t="shared" si="12"/>
        <v>0</v>
      </c>
      <c r="Y57" s="38">
        <f t="shared" si="12"/>
        <v>0</v>
      </c>
      <c r="Z57" s="38">
        <f t="shared" si="12"/>
        <v>0</v>
      </c>
      <c r="AA57" s="38">
        <f t="shared" si="12"/>
        <v>0</v>
      </c>
      <c r="AB57" s="38">
        <f t="shared" si="12"/>
        <v>0</v>
      </c>
      <c r="AC57" s="38">
        <f t="shared" si="12"/>
        <v>0</v>
      </c>
      <c r="AD57" s="38">
        <f t="shared" si="12"/>
        <v>0</v>
      </c>
      <c r="AE57" s="38">
        <f t="shared" si="12"/>
        <v>0</v>
      </c>
      <c r="AF57" s="38">
        <f t="shared" si="12"/>
        <v>0</v>
      </c>
      <c r="AG57" s="38">
        <f t="shared" si="12"/>
        <v>0</v>
      </c>
      <c r="AH57" s="38">
        <f t="shared" si="12"/>
        <v>0</v>
      </c>
      <c r="AI57" s="38">
        <f t="shared" si="12"/>
        <v>0</v>
      </c>
      <c r="AJ57" s="38">
        <f t="shared" si="12"/>
        <v>0</v>
      </c>
      <c r="AK57" s="38">
        <f t="shared" ref="AK57:BH57" si="13">SUMIF(AK42:AK52,LARGE(AK42:AK52,1),$A42:$A52)-SUMIF(AK42:AK52,SMALL(AK42:AK52,1),$A42:$A52)</f>
        <v>0</v>
      </c>
      <c r="AL57" s="38">
        <f t="shared" si="13"/>
        <v>0</v>
      </c>
      <c r="AM57" s="38">
        <f t="shared" si="13"/>
        <v>0</v>
      </c>
      <c r="AN57" s="38">
        <f t="shared" si="13"/>
        <v>0</v>
      </c>
      <c r="AO57" s="38">
        <f t="shared" si="13"/>
        <v>0</v>
      </c>
      <c r="AP57" s="38">
        <f t="shared" si="13"/>
        <v>0</v>
      </c>
      <c r="AQ57" s="38">
        <f t="shared" si="13"/>
        <v>0</v>
      </c>
      <c r="AR57" s="38">
        <f t="shared" si="13"/>
        <v>0</v>
      </c>
      <c r="AS57" s="38">
        <f t="shared" si="13"/>
        <v>0</v>
      </c>
      <c r="AT57" s="38">
        <f t="shared" si="13"/>
        <v>0</v>
      </c>
      <c r="AU57" s="38">
        <f t="shared" si="13"/>
        <v>0</v>
      </c>
      <c r="AV57" s="38">
        <f t="shared" si="13"/>
        <v>0</v>
      </c>
      <c r="AW57" s="38">
        <f t="shared" si="13"/>
        <v>0</v>
      </c>
      <c r="AX57" s="38">
        <f t="shared" si="13"/>
        <v>0</v>
      </c>
      <c r="AY57" s="38">
        <f t="shared" si="13"/>
        <v>0</v>
      </c>
      <c r="AZ57" s="38">
        <f t="shared" si="13"/>
        <v>0</v>
      </c>
      <c r="BA57" s="38">
        <f t="shared" si="13"/>
        <v>0</v>
      </c>
      <c r="BB57" s="38">
        <f t="shared" si="13"/>
        <v>0</v>
      </c>
      <c r="BC57" s="38">
        <f t="shared" si="13"/>
        <v>0</v>
      </c>
      <c r="BD57" s="38">
        <f t="shared" si="13"/>
        <v>0</v>
      </c>
      <c r="BE57" s="38">
        <f t="shared" si="13"/>
        <v>0</v>
      </c>
      <c r="BF57" s="38">
        <f t="shared" si="13"/>
        <v>0</v>
      </c>
      <c r="BG57" s="38">
        <f t="shared" si="13"/>
        <v>0</v>
      </c>
      <c r="BH57" s="38">
        <f t="shared" si="13"/>
        <v>0</v>
      </c>
    </row>
    <row r="58" spans="1:62" x14ac:dyDescent="0.3">
      <c r="A58" s="35"/>
      <c r="B58" s="155"/>
      <c r="C58" s="36" t="s">
        <v>33</v>
      </c>
      <c r="D58" s="39"/>
      <c r="E58" s="91">
        <f>IFERROR(LARGE(E42:E52,1)-SMALL(E42:E52,1),0)</f>
        <v>0</v>
      </c>
      <c r="F58" s="91">
        <f t="shared" ref="F58:BH58" si="14">IFERROR(LARGE(F42:F52,1)-SMALL(F42:F52,1),0)</f>
        <v>0</v>
      </c>
      <c r="G58" s="91">
        <f t="shared" si="14"/>
        <v>1.8750000000000044E-2</v>
      </c>
      <c r="H58" s="91">
        <f t="shared" si="14"/>
        <v>1.8749999999999989E-2</v>
      </c>
      <c r="I58" s="91">
        <f t="shared" si="14"/>
        <v>3.3333333333333326E-2</v>
      </c>
      <c r="J58" s="91">
        <f t="shared" si="14"/>
        <v>0</v>
      </c>
      <c r="K58" s="91">
        <f t="shared" si="14"/>
        <v>0</v>
      </c>
      <c r="L58" s="91">
        <f t="shared" si="14"/>
        <v>0</v>
      </c>
      <c r="M58" s="91">
        <f t="shared" si="14"/>
        <v>0</v>
      </c>
      <c r="N58" s="91">
        <f t="shared" si="14"/>
        <v>0</v>
      </c>
      <c r="O58" s="91">
        <f t="shared" si="14"/>
        <v>0</v>
      </c>
      <c r="P58" s="91">
        <f t="shared" si="14"/>
        <v>0</v>
      </c>
      <c r="Q58" s="91">
        <f t="shared" si="14"/>
        <v>0</v>
      </c>
      <c r="R58" s="91">
        <f t="shared" si="14"/>
        <v>0</v>
      </c>
      <c r="S58" s="91">
        <f t="shared" si="14"/>
        <v>0</v>
      </c>
      <c r="T58" s="91">
        <f t="shared" si="14"/>
        <v>0</v>
      </c>
      <c r="U58" s="91">
        <f t="shared" si="14"/>
        <v>0</v>
      </c>
      <c r="V58" s="91">
        <f t="shared" si="14"/>
        <v>0</v>
      </c>
      <c r="W58" s="91">
        <f t="shared" si="14"/>
        <v>0</v>
      </c>
      <c r="X58" s="91">
        <f t="shared" si="14"/>
        <v>0</v>
      </c>
      <c r="Y58" s="91">
        <f t="shared" si="14"/>
        <v>0</v>
      </c>
      <c r="Z58" s="91">
        <f t="shared" si="14"/>
        <v>0</v>
      </c>
      <c r="AA58" s="91">
        <f t="shared" si="14"/>
        <v>0</v>
      </c>
      <c r="AB58" s="91">
        <f t="shared" si="14"/>
        <v>0</v>
      </c>
      <c r="AC58" s="91">
        <f t="shared" si="14"/>
        <v>0</v>
      </c>
      <c r="AD58" s="91">
        <f t="shared" si="14"/>
        <v>0</v>
      </c>
      <c r="AE58" s="91">
        <f t="shared" si="14"/>
        <v>0</v>
      </c>
      <c r="AF58" s="91">
        <f t="shared" si="14"/>
        <v>0</v>
      </c>
      <c r="AG58" s="91">
        <f t="shared" si="14"/>
        <v>0</v>
      </c>
      <c r="AH58" s="91">
        <f t="shared" si="14"/>
        <v>0</v>
      </c>
      <c r="AI58" s="91">
        <f t="shared" si="14"/>
        <v>0</v>
      </c>
      <c r="AJ58" s="91">
        <f t="shared" si="14"/>
        <v>0</v>
      </c>
      <c r="AK58" s="91">
        <f t="shared" si="14"/>
        <v>0</v>
      </c>
      <c r="AL58" s="91">
        <f t="shared" si="14"/>
        <v>0</v>
      </c>
      <c r="AM58" s="91">
        <f t="shared" si="14"/>
        <v>0</v>
      </c>
      <c r="AN58" s="91">
        <f t="shared" si="14"/>
        <v>0</v>
      </c>
      <c r="AO58" s="91">
        <f t="shared" si="14"/>
        <v>0</v>
      </c>
      <c r="AP58" s="91">
        <f t="shared" si="14"/>
        <v>0</v>
      </c>
      <c r="AQ58" s="91">
        <f t="shared" si="14"/>
        <v>0</v>
      </c>
      <c r="AR58" s="91">
        <f t="shared" si="14"/>
        <v>0</v>
      </c>
      <c r="AS58" s="91">
        <f t="shared" si="14"/>
        <v>0</v>
      </c>
      <c r="AT58" s="91">
        <f t="shared" si="14"/>
        <v>0</v>
      </c>
      <c r="AU58" s="91">
        <f t="shared" si="14"/>
        <v>0</v>
      </c>
      <c r="AV58" s="91">
        <f t="shared" si="14"/>
        <v>0</v>
      </c>
      <c r="AW58" s="91">
        <f t="shared" si="14"/>
        <v>0</v>
      </c>
      <c r="AX58" s="91">
        <f t="shared" si="14"/>
        <v>0</v>
      </c>
      <c r="AY58" s="91">
        <f t="shared" si="14"/>
        <v>0</v>
      </c>
      <c r="AZ58" s="91">
        <f t="shared" si="14"/>
        <v>0</v>
      </c>
      <c r="BA58" s="91">
        <f t="shared" si="14"/>
        <v>0</v>
      </c>
      <c r="BB58" s="91">
        <f t="shared" si="14"/>
        <v>0</v>
      </c>
      <c r="BC58" s="91">
        <f t="shared" si="14"/>
        <v>0</v>
      </c>
      <c r="BD58" s="91">
        <f t="shared" si="14"/>
        <v>0</v>
      </c>
      <c r="BE58" s="91">
        <f t="shared" si="14"/>
        <v>0</v>
      </c>
      <c r="BF58" s="91">
        <f t="shared" si="14"/>
        <v>0</v>
      </c>
      <c r="BG58" s="91">
        <f t="shared" si="14"/>
        <v>0</v>
      </c>
      <c r="BH58" s="91">
        <f t="shared" si="14"/>
        <v>0</v>
      </c>
    </row>
    <row r="59" spans="1:62" x14ac:dyDescent="0.3">
      <c r="A59" s="35"/>
      <c r="B59" s="155"/>
      <c r="C59" s="36" t="s">
        <v>17</v>
      </c>
      <c r="D59" s="39"/>
      <c r="E59" s="40" cm="1">
        <f t="array" ref="E59">SUM(IF(($C42:$C52=$C59)*(E42:E52&gt;0),$BJ42:$BJ52),0)</f>
        <v>0</v>
      </c>
      <c r="F59" s="40" cm="1">
        <f t="array" ref="F59">SUM(IF(($C42:$C52=$C59)*(F42:F52&gt;0),$BJ42:$BJ52),0)</f>
        <v>0</v>
      </c>
      <c r="G59" s="40" cm="1">
        <f t="array" ref="G59">SUM(IF(($C42:$C52=$C59)*(G42:G52&gt;0),$BJ42:$BJ52),0)</f>
        <v>4</v>
      </c>
      <c r="H59" s="40" cm="1">
        <f t="array" ref="H59">SUM(IF(($C42:$C52=$C59)*(H42:H52&gt;0),$BJ42:$BJ52),0)</f>
        <v>4</v>
      </c>
      <c r="I59" s="40" cm="1">
        <f t="array" ref="I59">SUM(IF(($C42:$C52=$C59)*(I42:I52&gt;0),$BJ42:$BJ52),0)</f>
        <v>5</v>
      </c>
      <c r="J59" s="40" cm="1">
        <f t="array" ref="J59">SUM(IF(($C42:$C52=$C59)*(J42:J52&gt;0),$BJ42:$BJ52),0)</f>
        <v>0</v>
      </c>
      <c r="K59" s="40" cm="1">
        <f t="array" ref="K59">SUM(IF(($C42:$C52=$C59)*(K42:K52&gt;0),$BJ42:$BJ52),0)</f>
        <v>0</v>
      </c>
      <c r="L59" s="40" cm="1">
        <f t="array" ref="L59">SUM(IF(($C42:$C52=$C59)*(L42:L52&gt;0),$BJ42:$BJ52),0)</f>
        <v>0</v>
      </c>
      <c r="M59" s="40" cm="1">
        <f t="array" ref="M59">SUM(IF(($C42:$C52=$C59)*(M42:M52&gt;0),$BJ42:$BJ52),0)</f>
        <v>0</v>
      </c>
      <c r="N59" s="40" cm="1">
        <f t="array" ref="N59">SUM(IF(($C42:$C52=$C59)*(N42:N52&gt;0),$BJ42:$BJ52),0)</f>
        <v>0</v>
      </c>
      <c r="O59" s="40" cm="1">
        <f t="array" ref="O59">SUM(IF(($C42:$C52=$C59)*(O42:O52&gt;0),$BJ42:$BJ52),0)</f>
        <v>0</v>
      </c>
      <c r="P59" s="40" cm="1">
        <f t="array" ref="P59">SUM(IF(($C42:$C52=$C59)*(P42:P52&gt;0),$BJ42:$BJ52),0)</f>
        <v>0</v>
      </c>
      <c r="Q59" s="40" cm="1">
        <f t="array" ref="Q59">SUM(IF(($C42:$C52=$C59)*(Q42:Q52&gt;0),$BJ42:$BJ52),0)</f>
        <v>0</v>
      </c>
      <c r="R59" s="40" cm="1">
        <f t="array" ref="R59">SUM(IF(($C42:$C52=$C59)*(R42:R52&gt;0),$BJ42:$BJ52),0)</f>
        <v>0</v>
      </c>
      <c r="S59" s="40" cm="1">
        <f t="array" ref="S59">SUM(IF(($C42:$C52=$C59)*(S42:S52&gt;0),$BJ42:$BJ52),0)</f>
        <v>0</v>
      </c>
      <c r="T59" s="40" cm="1">
        <f t="array" ref="T59">SUM(IF(($C42:$C52=$C59)*(T42:T52&gt;0),$BJ42:$BJ52),0)</f>
        <v>0</v>
      </c>
      <c r="U59" s="40" cm="1">
        <f t="array" ref="U59">SUM(IF(($C42:$C52=$C59)*(U42:U52&gt;0),$BJ42:$BJ52),0)</f>
        <v>0</v>
      </c>
      <c r="V59" s="40" cm="1">
        <f t="array" ref="V59">SUM(IF(($C42:$C52=$C59)*(V42:V52&gt;0),$BJ42:$BJ52),0)</f>
        <v>0</v>
      </c>
      <c r="W59" s="40" cm="1">
        <f t="array" ref="W59">SUM(IF(($C42:$C52=$C59)*(W42:W52&gt;0),$BJ42:$BJ52),0)</f>
        <v>0</v>
      </c>
      <c r="X59" s="40" cm="1">
        <f t="array" ref="X59">SUM(IF(($C42:$C52=$C59)*(X42:X52&gt;0),$BJ42:$BJ52),0)</f>
        <v>0</v>
      </c>
      <c r="Y59" s="40" cm="1">
        <f t="array" ref="Y59">SUM(IF(($C42:$C52=$C59)*(Y42:Y52&gt;0),$BJ42:$BJ52),0)</f>
        <v>0</v>
      </c>
      <c r="Z59" s="40" cm="1">
        <f t="array" ref="Z59">SUM(IF(($C42:$C52=$C59)*(Z42:Z52&gt;0),$BJ42:$BJ52),0)</f>
        <v>0</v>
      </c>
      <c r="AA59" s="40" cm="1">
        <f t="array" ref="AA59">SUM(IF(($C42:$C52=$C59)*(AA42:AA52&gt;0),$BJ42:$BJ52),0)</f>
        <v>0</v>
      </c>
      <c r="AB59" s="40" cm="1">
        <f t="array" ref="AB59">SUM(IF(($C42:$C52=$C59)*(AB42:AB52&gt;0),$BJ42:$BJ52),0)</f>
        <v>0</v>
      </c>
      <c r="AC59" s="40" cm="1">
        <f t="array" ref="AC59">SUM(IF(($C42:$C52=$C59)*(AC42:AC52&gt;0),$BJ42:$BJ52),0)</f>
        <v>0</v>
      </c>
      <c r="AD59" s="40" cm="1">
        <f t="array" ref="AD59">SUM(IF(($C42:$C52=$C59)*(AD42:AD52&gt;0),$BJ42:$BJ52),0)</f>
        <v>0</v>
      </c>
      <c r="AE59" s="40" cm="1">
        <f t="array" ref="AE59">SUM(IF(($C42:$C52=$C59)*(AE42:AE52&gt;0),$BJ42:$BJ52),0)</f>
        <v>0</v>
      </c>
      <c r="AF59" s="40" cm="1">
        <f t="array" ref="AF59">SUM(IF(($C42:$C52=$C59)*(AF42:AF52&gt;0),$BJ42:$BJ52),0)</f>
        <v>0</v>
      </c>
      <c r="AG59" s="40" cm="1">
        <f t="array" ref="AG59">SUM(IF(($C42:$C52=$C59)*(AG42:AG52&gt;0),$BJ42:$BJ52),0)</f>
        <v>0</v>
      </c>
      <c r="AH59" s="40" cm="1">
        <f t="array" ref="AH59">SUM(IF(($C42:$C52=$C59)*(AH42:AH52&gt;0),$BJ42:$BJ52),0)</f>
        <v>0</v>
      </c>
      <c r="AI59" s="40" cm="1">
        <f t="array" ref="AI59">SUM(IF(($C42:$C52=$C59)*(AI42:AI52&gt;0),$BJ42:$BJ52),0)</f>
        <v>0</v>
      </c>
      <c r="AJ59" s="40" cm="1">
        <f t="array" ref="AJ59">SUM(IF(($C42:$C52=$C59)*(AJ42:AJ52&gt;0),$BJ42:$BJ52),0)</f>
        <v>0</v>
      </c>
      <c r="AK59" s="40" cm="1">
        <f t="array" ref="AK59">SUM(IF(($C42:$C52=$C59)*(AK42:AK52&gt;0),$BJ42:$BJ52),0)</f>
        <v>0</v>
      </c>
      <c r="AL59" s="40" cm="1">
        <f t="array" ref="AL59">SUM(IF(($C42:$C52=$C59)*(AL42:AL52&gt;0),$BJ42:$BJ52),0)</f>
        <v>0</v>
      </c>
      <c r="AM59" s="40" cm="1">
        <f t="array" ref="AM59">SUM(IF(($C42:$C52=$C59)*(AM42:AM52&gt;0),$BJ42:$BJ52),0)</f>
        <v>0</v>
      </c>
      <c r="AN59" s="40" cm="1">
        <f t="array" ref="AN59">SUM(IF(($C42:$C52=$C59)*(AN42:AN52&gt;0),$BJ42:$BJ52),0)</f>
        <v>0</v>
      </c>
      <c r="AO59" s="40" cm="1">
        <f t="array" ref="AO59">SUM(IF(($C42:$C52=$C59)*(AO42:AO52&gt;0),$BJ42:$BJ52),0)</f>
        <v>0</v>
      </c>
      <c r="AP59" s="40" cm="1">
        <f t="array" ref="AP59">SUM(IF(($C42:$C52=$C59)*(AP42:AP52&gt;0),$BJ42:$BJ52),0)</f>
        <v>0</v>
      </c>
      <c r="AQ59" s="40" cm="1">
        <f t="array" ref="AQ59">SUM(IF(($C42:$C52=$C59)*(AQ42:AQ52&gt;0),$BJ42:$BJ52),0)</f>
        <v>0</v>
      </c>
      <c r="AR59" s="40" cm="1">
        <f t="array" ref="AR59">SUM(IF(($C42:$C52=$C59)*(AR42:AR52&gt;0),$BJ42:$BJ52),0)</f>
        <v>0</v>
      </c>
      <c r="AS59" s="40" cm="1">
        <f t="array" ref="AS59">SUM(IF(($C42:$C52=$C59)*(AS42:AS52&gt;0),$BJ42:$BJ52),0)</f>
        <v>0</v>
      </c>
      <c r="AT59" s="40" cm="1">
        <f t="array" ref="AT59">SUM(IF(($C42:$C52=$C59)*(AT42:AT52&gt;0),$BJ42:$BJ52),0)</f>
        <v>0</v>
      </c>
      <c r="AU59" s="40" cm="1">
        <f t="array" ref="AU59">SUM(IF(($C42:$C52=$C59)*(AU42:AU52&gt;0),$BJ42:$BJ52),0)</f>
        <v>0</v>
      </c>
      <c r="AV59" s="40" cm="1">
        <f t="array" ref="AV59">SUM(IF(($C42:$C52=$C59)*(AV42:AV52&gt;0),$BJ42:$BJ52),0)</f>
        <v>0</v>
      </c>
      <c r="AW59" s="40" cm="1">
        <f t="array" ref="AW59">SUM(IF(($C42:$C52=$C59)*(AW42:AW52&gt;0),$BJ42:$BJ52),0)</f>
        <v>0</v>
      </c>
      <c r="AX59" s="40" cm="1">
        <f t="array" ref="AX59">SUM(IF(($C42:$C52=$C59)*(AX42:AX52&gt;0),$BJ42:$BJ52),0)</f>
        <v>0</v>
      </c>
      <c r="AY59" s="40" cm="1">
        <f t="array" ref="AY59">SUM(IF(($C42:$C52=$C59)*(AY42:AY52&gt;0),$BJ42:$BJ52),0)</f>
        <v>0</v>
      </c>
      <c r="AZ59" s="40" cm="1">
        <f t="array" ref="AZ59">SUM(IF(($C42:$C52=$C59)*(AZ42:AZ52&gt;0),$BJ42:$BJ52),0)</f>
        <v>0</v>
      </c>
      <c r="BA59" s="40" cm="1">
        <f t="array" ref="BA59">SUM(IF(($C42:$C52=$C59)*(BA42:BA52&gt;0),$BJ42:$BJ52),0)</f>
        <v>0</v>
      </c>
      <c r="BB59" s="40" cm="1">
        <f t="array" ref="BB59">SUM(IF(($C42:$C52=$C59)*(BB42:BB52&gt;0),$BJ42:$BJ52),0)</f>
        <v>0</v>
      </c>
      <c r="BC59" s="40" cm="1">
        <f t="array" ref="BC59">SUM(IF(($C42:$C52=$C59)*(BC42:BC52&gt;0),$BJ42:$BJ52),0)</f>
        <v>0</v>
      </c>
      <c r="BD59" s="40" cm="1">
        <f t="array" ref="BD59">SUM(IF(($C42:$C52=$C59)*(BD42:BD52&gt;0),$BJ42:$BJ52),0)</f>
        <v>0</v>
      </c>
      <c r="BE59" s="40" cm="1">
        <f t="array" ref="BE59">SUM(IF(($C42:$C52=$C59)*(BE42:BE52&gt;0),$BJ42:$BJ52),0)</f>
        <v>0</v>
      </c>
      <c r="BF59" s="40" cm="1">
        <f t="array" ref="BF59">SUM(IF(($C42:$C52=$C59)*(BF42:BF52&gt;0),$BJ42:$BJ52),0)</f>
        <v>0</v>
      </c>
      <c r="BG59" s="40" cm="1">
        <f t="array" ref="BG59">SUM(IF(($C42:$C52=$C59)*(BG42:BG52&gt;0),$BJ42:$BJ52),0)</f>
        <v>0</v>
      </c>
      <c r="BH59" s="40" cm="1">
        <f t="array" ref="BH59">SUM(IF(($C42:$C52=$C59)*(BH42:BH52&gt;0),$BJ42:$BJ52),0)</f>
        <v>0</v>
      </c>
    </row>
    <row r="60" spans="1:62" x14ac:dyDescent="0.3">
      <c r="A60" s="35"/>
      <c r="B60" s="155"/>
      <c r="C60" s="36" t="s">
        <v>26</v>
      </c>
      <c r="D60" s="39"/>
      <c r="E60" s="40" cm="1">
        <f t="array" ref="E60">SUM(IF(($C42:$C52=$C60)*(E42:E52&gt;0),$BJ42:$BJ52),0)</f>
        <v>0</v>
      </c>
      <c r="F60" s="40" cm="1">
        <f t="array" ref="F60">SUM(IF(($C42:$C52=$C60)*(F42:F52&gt;0),$BJ42:$BJ52),0)</f>
        <v>0</v>
      </c>
      <c r="G60" s="40" cm="1">
        <f t="array" ref="G60">SUM(IF(($C42:$C52=$C60)*(G42:G52&gt;0),$BJ42:$BJ52),0)</f>
        <v>1</v>
      </c>
      <c r="H60" s="40" cm="1">
        <f t="array" ref="H60">SUM(IF(($C42:$C52=$C60)*(H42:H52&gt;0),$BJ42:$BJ52),0)</f>
        <v>1</v>
      </c>
      <c r="I60" s="40" cm="1">
        <f t="array" ref="I60">SUM(IF(($C42:$C52=$C60)*(I42:I52&gt;0),$BJ42:$BJ52),0)</f>
        <v>1</v>
      </c>
      <c r="J60" s="40" cm="1">
        <f t="array" ref="J60">SUM(IF(($C42:$C52=$C60)*(J42:J52&gt;0),$BJ42:$BJ52),0)</f>
        <v>0</v>
      </c>
      <c r="K60" s="40" cm="1">
        <f t="array" ref="K60">SUM(IF(($C42:$C52=$C60)*(K42:K52&gt;0),$BJ42:$BJ52),0)</f>
        <v>0</v>
      </c>
      <c r="L60" s="40" cm="1">
        <f t="array" ref="L60">SUM(IF(($C42:$C52=$C60)*(L42:L52&gt;0),$BJ42:$BJ52),0)</f>
        <v>0</v>
      </c>
      <c r="M60" s="40" cm="1">
        <f t="array" ref="M60">SUM(IF(($C42:$C52=$C60)*(M42:M52&gt;0),$BJ42:$BJ52),0)</f>
        <v>0</v>
      </c>
      <c r="N60" s="40" cm="1">
        <f t="array" ref="N60">SUM(IF(($C42:$C52=$C60)*(N42:N52&gt;0),$BJ42:$BJ52),0)</f>
        <v>0</v>
      </c>
      <c r="O60" s="40" cm="1">
        <f t="array" ref="O60">SUM(IF(($C42:$C52=$C60)*(O42:O52&gt;0),$BJ42:$BJ52),0)</f>
        <v>0</v>
      </c>
      <c r="P60" s="40" cm="1">
        <f t="array" ref="P60">SUM(IF(($C42:$C52=$C60)*(P42:P52&gt;0),$BJ42:$BJ52),0)</f>
        <v>0</v>
      </c>
      <c r="Q60" s="40" cm="1">
        <f t="array" ref="Q60">SUM(IF(($C42:$C52=$C60)*(Q42:Q52&gt;0),$BJ42:$BJ52),0)</f>
        <v>0</v>
      </c>
      <c r="R60" s="40" cm="1">
        <f t="array" ref="R60">SUM(IF(($C42:$C52=$C60)*(R42:R52&gt;0),$BJ42:$BJ52),0)</f>
        <v>0</v>
      </c>
      <c r="S60" s="40" cm="1">
        <f t="array" ref="S60">SUM(IF(($C42:$C52=$C60)*(S42:S52&gt;0),$BJ42:$BJ52),0)</f>
        <v>0</v>
      </c>
      <c r="T60" s="40" cm="1">
        <f t="array" ref="T60">SUM(IF(($C42:$C52=$C60)*(T42:T52&gt;0),$BJ42:$BJ52),0)</f>
        <v>0</v>
      </c>
      <c r="U60" s="40" cm="1">
        <f t="array" ref="U60">SUM(IF(($C42:$C52=$C60)*(U42:U52&gt;0),$BJ42:$BJ52),0)</f>
        <v>0</v>
      </c>
      <c r="V60" s="40" cm="1">
        <f t="array" ref="V60">SUM(IF(($C42:$C52=$C60)*(V42:V52&gt;0),$BJ42:$BJ52),0)</f>
        <v>0</v>
      </c>
      <c r="W60" s="40" cm="1">
        <f t="array" ref="W60">SUM(IF(($C42:$C52=$C60)*(W42:W52&gt;0),$BJ42:$BJ52),0)</f>
        <v>0</v>
      </c>
      <c r="X60" s="40" cm="1">
        <f t="array" ref="X60">SUM(IF(($C42:$C52=$C60)*(X42:X52&gt;0),$BJ42:$BJ52),0)</f>
        <v>0</v>
      </c>
      <c r="Y60" s="40" cm="1">
        <f t="array" ref="Y60">SUM(IF(($C42:$C52=$C60)*(Y42:Y52&gt;0),$BJ42:$BJ52),0)</f>
        <v>0</v>
      </c>
      <c r="Z60" s="40" cm="1">
        <f t="array" ref="Z60">SUM(IF(($C42:$C52=$C60)*(Z42:Z52&gt;0),$BJ42:$BJ52),0)</f>
        <v>0</v>
      </c>
      <c r="AA60" s="40" cm="1">
        <f t="array" ref="AA60">SUM(IF(($C42:$C52=$C60)*(AA42:AA52&gt;0),$BJ42:$BJ52),0)</f>
        <v>0</v>
      </c>
      <c r="AB60" s="40" cm="1">
        <f t="array" ref="AB60">SUM(IF(($C42:$C52=$C60)*(AB42:AB52&gt;0),$BJ42:$BJ52),0)</f>
        <v>0</v>
      </c>
      <c r="AC60" s="40" cm="1">
        <f t="array" ref="AC60">SUM(IF(($C42:$C52=$C60)*(AC42:AC52&gt;0),$BJ42:$BJ52),0)</f>
        <v>0</v>
      </c>
      <c r="AD60" s="40" cm="1">
        <f t="array" ref="AD60">SUM(IF(($C42:$C52=$C60)*(AD42:AD52&gt;0),$BJ42:$BJ52),0)</f>
        <v>0</v>
      </c>
      <c r="AE60" s="40" cm="1">
        <f t="array" ref="AE60">SUM(IF(($C42:$C52=$C60)*(AE42:AE52&gt;0),$BJ42:$BJ52),0)</f>
        <v>0</v>
      </c>
      <c r="AF60" s="40" cm="1">
        <f t="array" ref="AF60">SUM(IF(($C42:$C52=$C60)*(AF42:AF52&gt;0),$BJ42:$BJ52),0)</f>
        <v>0</v>
      </c>
      <c r="AG60" s="40" cm="1">
        <f t="array" ref="AG60">SUM(IF(($C42:$C52=$C60)*(AG42:AG52&gt;0),$BJ42:$BJ52),0)</f>
        <v>0</v>
      </c>
      <c r="AH60" s="40" cm="1">
        <f t="array" ref="AH60">SUM(IF(($C42:$C52=$C60)*(AH42:AH52&gt;0),$BJ42:$BJ52),0)</f>
        <v>0</v>
      </c>
      <c r="AI60" s="40" cm="1">
        <f t="array" ref="AI60">SUM(IF(($C42:$C52=$C60)*(AI42:AI52&gt;0),$BJ42:$BJ52),0)</f>
        <v>0</v>
      </c>
      <c r="AJ60" s="40" cm="1">
        <f t="array" ref="AJ60">SUM(IF(($C42:$C52=$C60)*(AJ42:AJ52&gt;0),$BJ42:$BJ52),0)</f>
        <v>0</v>
      </c>
      <c r="AK60" s="40" cm="1">
        <f t="array" ref="AK60">SUM(IF(($C42:$C52=$C60)*(AK42:AK52&gt;0),$BJ42:$BJ52),0)</f>
        <v>0</v>
      </c>
      <c r="AL60" s="40" cm="1">
        <f t="array" ref="AL60">SUM(IF(($C42:$C52=$C60)*(AL42:AL52&gt;0),$BJ42:$BJ52),0)</f>
        <v>0</v>
      </c>
      <c r="AM60" s="40" cm="1">
        <f t="array" ref="AM60">SUM(IF(($C42:$C52=$C60)*(AM42:AM52&gt;0),$BJ42:$BJ52),0)</f>
        <v>0</v>
      </c>
      <c r="AN60" s="40" cm="1">
        <f t="array" ref="AN60">SUM(IF(($C42:$C52=$C60)*(AN42:AN52&gt;0),$BJ42:$BJ52),0)</f>
        <v>0</v>
      </c>
      <c r="AO60" s="40" cm="1">
        <f t="array" ref="AO60">SUM(IF(($C42:$C52=$C60)*(AO42:AO52&gt;0),$BJ42:$BJ52),0)</f>
        <v>0</v>
      </c>
      <c r="AP60" s="40" cm="1">
        <f t="array" ref="AP60">SUM(IF(($C42:$C52=$C60)*(AP42:AP52&gt;0),$BJ42:$BJ52),0)</f>
        <v>0</v>
      </c>
      <c r="AQ60" s="40" cm="1">
        <f t="array" ref="AQ60">SUM(IF(($C42:$C52=$C60)*(AQ42:AQ52&gt;0),$BJ42:$BJ52),0)</f>
        <v>0</v>
      </c>
      <c r="AR60" s="40" cm="1">
        <f t="array" ref="AR60">SUM(IF(($C42:$C52=$C60)*(AR42:AR52&gt;0),$BJ42:$BJ52),0)</f>
        <v>0</v>
      </c>
      <c r="AS60" s="40" cm="1">
        <f t="array" ref="AS60">SUM(IF(($C42:$C52=$C60)*(AS42:AS52&gt;0),$BJ42:$BJ52),0)</f>
        <v>0</v>
      </c>
      <c r="AT60" s="40" cm="1">
        <f t="array" ref="AT60">SUM(IF(($C42:$C52=$C60)*(AT42:AT52&gt;0),$BJ42:$BJ52),0)</f>
        <v>0</v>
      </c>
      <c r="AU60" s="40" cm="1">
        <f t="array" ref="AU60">SUM(IF(($C42:$C52=$C60)*(AU42:AU52&gt;0),$BJ42:$BJ52),0)</f>
        <v>0</v>
      </c>
      <c r="AV60" s="40" cm="1">
        <f t="array" ref="AV60">SUM(IF(($C42:$C52=$C60)*(AV42:AV52&gt;0),$BJ42:$BJ52),0)</f>
        <v>0</v>
      </c>
      <c r="AW60" s="40" cm="1">
        <f t="array" ref="AW60">SUM(IF(($C42:$C52=$C60)*(AW42:AW52&gt;0),$BJ42:$BJ52),0)</f>
        <v>0</v>
      </c>
      <c r="AX60" s="40" cm="1">
        <f t="array" ref="AX60">SUM(IF(($C42:$C52=$C60)*(AX42:AX52&gt;0),$BJ42:$BJ52),0)</f>
        <v>0</v>
      </c>
      <c r="AY60" s="40" cm="1">
        <f t="array" ref="AY60">SUM(IF(($C42:$C52=$C60)*(AY42:AY52&gt;0),$BJ42:$BJ52),0)</f>
        <v>0</v>
      </c>
      <c r="AZ60" s="40" cm="1">
        <f t="array" ref="AZ60">SUM(IF(($C42:$C52=$C60)*(AZ42:AZ52&gt;0),$BJ42:$BJ52),0)</f>
        <v>0</v>
      </c>
      <c r="BA60" s="40" cm="1">
        <f t="array" ref="BA60">SUM(IF(($C42:$C52=$C60)*(BA42:BA52&gt;0),$BJ42:$BJ52),0)</f>
        <v>0</v>
      </c>
      <c r="BB60" s="40" cm="1">
        <f t="array" ref="BB60">SUM(IF(($C42:$C52=$C60)*(BB42:BB52&gt;0),$BJ42:$BJ52),0)</f>
        <v>0</v>
      </c>
      <c r="BC60" s="40" cm="1">
        <f t="array" ref="BC60">SUM(IF(($C42:$C52=$C60)*(BC42:BC52&gt;0),$BJ42:$BJ52),0)</f>
        <v>0</v>
      </c>
      <c r="BD60" s="40" cm="1">
        <f t="array" ref="BD60">SUM(IF(($C42:$C52=$C60)*(BD42:BD52&gt;0),$BJ42:$BJ52),0)</f>
        <v>0</v>
      </c>
      <c r="BE60" s="40" cm="1">
        <f t="array" ref="BE60">SUM(IF(($C42:$C52=$C60)*(BE42:BE52&gt;0),$BJ42:$BJ52),0)</f>
        <v>0</v>
      </c>
      <c r="BF60" s="40" cm="1">
        <f t="array" ref="BF60">SUM(IF(($C42:$C52=$C60)*(BF42:BF52&gt;0),$BJ42:$BJ52),0)</f>
        <v>0</v>
      </c>
      <c r="BG60" s="40" cm="1">
        <f t="array" ref="BG60">SUM(IF(($C42:$C52=$C60)*(BG42:BG52&gt;0),$BJ42:$BJ52),0)</f>
        <v>0</v>
      </c>
      <c r="BH60" s="40" cm="1">
        <f t="array" ref="BH60">SUM(IF(($C42:$C52=$C60)*(BH42:BH52&gt;0),$BJ42:$BJ52),0)</f>
        <v>0</v>
      </c>
    </row>
    <row r="61" spans="1:62" x14ac:dyDescent="0.3">
      <c r="A61" s="35"/>
      <c r="B61" s="155"/>
      <c r="C61" s="36" t="s">
        <v>23</v>
      </c>
      <c r="D61" s="39"/>
      <c r="E61" s="40" cm="1">
        <f t="array" ref="E61">SUM(IF(($C42:$C52=$C61)*(E42:E52&gt;0),$BJ42:$BJ52),0)</f>
        <v>0</v>
      </c>
      <c r="F61" s="40" cm="1">
        <f t="array" ref="F61">SUM(IF(($C42:$C52=$C61)*(F42:F52&gt;0),$BJ42:$BJ52),0)</f>
        <v>0</v>
      </c>
      <c r="G61" s="40" cm="1">
        <f t="array" ref="G61">SUM(IF(($C42:$C52=$C61)*(G42:G52&gt;0),$BJ42:$BJ52),0)</f>
        <v>1</v>
      </c>
      <c r="H61" s="40" cm="1">
        <f t="array" ref="H61">SUM(IF(($C42:$C52=$C61)*(H42:H52&gt;0),$BJ42:$BJ52),0)</f>
        <v>1</v>
      </c>
      <c r="I61" s="40" cm="1">
        <f t="array" ref="I61">SUM(IF(($C42:$C52=$C61)*(I42:I52&gt;0),$BJ42:$BJ52),0)</f>
        <v>1</v>
      </c>
      <c r="J61" s="40" cm="1">
        <f t="array" ref="J61">SUM(IF(($C42:$C52=$C61)*(J42:J52&gt;0),$BJ42:$BJ52),0)</f>
        <v>0</v>
      </c>
      <c r="K61" s="40" cm="1">
        <f t="array" ref="K61">SUM(IF(($C42:$C52=$C61)*(K42:K52&gt;0),$BJ42:$BJ52),0)</f>
        <v>0</v>
      </c>
      <c r="L61" s="40" cm="1">
        <f t="array" ref="L61">SUM(IF(($C42:$C52=$C61)*(L42:L52&gt;0),$BJ42:$BJ52),0)</f>
        <v>0</v>
      </c>
      <c r="M61" s="40" cm="1">
        <f t="array" ref="M61">SUM(IF(($C42:$C52=$C61)*(M42:M52&gt;0),$BJ42:$BJ52),0)</f>
        <v>0</v>
      </c>
      <c r="N61" s="40" cm="1">
        <f t="array" ref="N61">SUM(IF(($C42:$C52=$C61)*(N42:N52&gt;0),$BJ42:$BJ52),0)</f>
        <v>0</v>
      </c>
      <c r="O61" s="40" cm="1">
        <f t="array" ref="O61">SUM(IF(($C42:$C52=$C61)*(O42:O52&gt;0),$BJ42:$BJ52),0)</f>
        <v>0</v>
      </c>
      <c r="P61" s="40" cm="1">
        <f t="array" ref="P61">SUM(IF(($C42:$C52=$C61)*(P42:P52&gt;0),$BJ42:$BJ52),0)</f>
        <v>0</v>
      </c>
      <c r="Q61" s="40" cm="1">
        <f t="array" ref="Q61">SUM(IF(($C42:$C52=$C61)*(Q42:Q52&gt;0),$BJ42:$BJ52),0)</f>
        <v>0</v>
      </c>
      <c r="R61" s="40" cm="1">
        <f t="array" ref="R61">SUM(IF(($C42:$C52=$C61)*(R42:R52&gt;0),$BJ42:$BJ52),0)</f>
        <v>0</v>
      </c>
      <c r="S61" s="40" cm="1">
        <f t="array" ref="S61">SUM(IF(($C42:$C52=$C61)*(S42:S52&gt;0),$BJ42:$BJ52),0)</f>
        <v>0</v>
      </c>
      <c r="T61" s="40" cm="1">
        <f t="array" ref="T61">SUM(IF(($C42:$C52=$C61)*(T42:T52&gt;0),$BJ42:$BJ52),0)</f>
        <v>0</v>
      </c>
      <c r="U61" s="40" cm="1">
        <f t="array" ref="U61">SUM(IF(($C42:$C52=$C61)*(U42:U52&gt;0),$BJ42:$BJ52),0)</f>
        <v>0</v>
      </c>
      <c r="V61" s="40" cm="1">
        <f t="array" ref="V61">SUM(IF(($C42:$C52=$C61)*(V42:V52&gt;0),$BJ42:$BJ52),0)</f>
        <v>0</v>
      </c>
      <c r="W61" s="40" cm="1">
        <f t="array" ref="W61">SUM(IF(($C42:$C52=$C61)*(W42:W52&gt;0),$BJ42:$BJ52),0)</f>
        <v>0</v>
      </c>
      <c r="X61" s="40" cm="1">
        <f t="array" ref="X61">SUM(IF(($C42:$C52=$C61)*(X42:X52&gt;0),$BJ42:$BJ52),0)</f>
        <v>0</v>
      </c>
      <c r="Y61" s="40" cm="1">
        <f t="array" ref="Y61">SUM(IF(($C42:$C52=$C61)*(Y42:Y52&gt;0),$BJ42:$BJ52),0)</f>
        <v>0</v>
      </c>
      <c r="Z61" s="40" cm="1">
        <f t="array" ref="Z61">SUM(IF(($C42:$C52=$C61)*(Z42:Z52&gt;0),$BJ42:$BJ52),0)</f>
        <v>0</v>
      </c>
      <c r="AA61" s="40" cm="1">
        <f t="array" ref="AA61">SUM(IF(($C42:$C52=$C61)*(AA42:AA52&gt;0),$BJ42:$BJ52),0)</f>
        <v>0</v>
      </c>
      <c r="AB61" s="40" cm="1">
        <f t="array" ref="AB61">SUM(IF(($C42:$C52=$C61)*(AB42:AB52&gt;0),$BJ42:$BJ52),0)</f>
        <v>0</v>
      </c>
      <c r="AC61" s="40" cm="1">
        <f t="array" ref="AC61">SUM(IF(($C42:$C52=$C61)*(AC42:AC52&gt;0),$BJ42:$BJ52),0)</f>
        <v>0</v>
      </c>
      <c r="AD61" s="40" cm="1">
        <f t="array" ref="AD61">SUM(IF(($C42:$C52=$C61)*(AD42:AD52&gt;0),$BJ42:$BJ52),0)</f>
        <v>0</v>
      </c>
      <c r="AE61" s="40" cm="1">
        <f t="array" ref="AE61">SUM(IF(($C42:$C52=$C61)*(AE42:AE52&gt;0),$BJ42:$BJ52),0)</f>
        <v>0</v>
      </c>
      <c r="AF61" s="40" cm="1">
        <f t="array" ref="AF61">SUM(IF(($C42:$C52=$C61)*(AF42:AF52&gt;0),$BJ42:$BJ52),0)</f>
        <v>0</v>
      </c>
      <c r="AG61" s="40" cm="1">
        <f t="array" ref="AG61">SUM(IF(($C42:$C52=$C61)*(AG42:AG52&gt;0),$BJ42:$BJ52),0)</f>
        <v>0</v>
      </c>
      <c r="AH61" s="40" cm="1">
        <f t="array" ref="AH61">SUM(IF(($C42:$C52=$C61)*(AH42:AH52&gt;0),$BJ42:$BJ52),0)</f>
        <v>0</v>
      </c>
      <c r="AI61" s="40" cm="1">
        <f t="array" ref="AI61">SUM(IF(($C42:$C52=$C61)*(AI42:AI52&gt;0),$BJ42:$BJ52),0)</f>
        <v>0</v>
      </c>
      <c r="AJ61" s="40" cm="1">
        <f t="array" ref="AJ61">SUM(IF(($C42:$C52=$C61)*(AJ42:AJ52&gt;0),$BJ42:$BJ52),0)</f>
        <v>0</v>
      </c>
      <c r="AK61" s="40" cm="1">
        <f t="array" ref="AK61">SUM(IF(($C42:$C52=$C61)*(AK42:AK52&gt;0),$BJ42:$BJ52),0)</f>
        <v>0</v>
      </c>
      <c r="AL61" s="40" cm="1">
        <f t="array" ref="AL61">SUM(IF(($C42:$C52=$C61)*(AL42:AL52&gt;0),$BJ42:$BJ52),0)</f>
        <v>0</v>
      </c>
      <c r="AM61" s="40" cm="1">
        <f t="array" ref="AM61">SUM(IF(($C42:$C52=$C61)*(AM42:AM52&gt;0),$BJ42:$BJ52),0)</f>
        <v>0</v>
      </c>
      <c r="AN61" s="40" cm="1">
        <f t="array" ref="AN61">SUM(IF(($C42:$C52=$C61)*(AN42:AN52&gt;0),$BJ42:$BJ52),0)</f>
        <v>0</v>
      </c>
      <c r="AO61" s="40" cm="1">
        <f t="array" ref="AO61">SUM(IF(($C42:$C52=$C61)*(AO42:AO52&gt;0),$BJ42:$BJ52),0)</f>
        <v>0</v>
      </c>
      <c r="AP61" s="40" cm="1">
        <f t="array" ref="AP61">SUM(IF(($C42:$C52=$C61)*(AP42:AP52&gt;0),$BJ42:$BJ52),0)</f>
        <v>0</v>
      </c>
      <c r="AQ61" s="40" cm="1">
        <f t="array" ref="AQ61">SUM(IF(($C42:$C52=$C61)*(AQ42:AQ52&gt;0),$BJ42:$BJ52),0)</f>
        <v>0</v>
      </c>
      <c r="AR61" s="40" cm="1">
        <f t="array" ref="AR61">SUM(IF(($C42:$C52=$C61)*(AR42:AR52&gt;0),$BJ42:$BJ52),0)</f>
        <v>0</v>
      </c>
      <c r="AS61" s="40" cm="1">
        <f t="array" ref="AS61">SUM(IF(($C42:$C52=$C61)*(AS42:AS52&gt;0),$BJ42:$BJ52),0)</f>
        <v>0</v>
      </c>
      <c r="AT61" s="40" cm="1">
        <f t="array" ref="AT61">SUM(IF(($C42:$C52=$C61)*(AT42:AT52&gt;0),$BJ42:$BJ52),0)</f>
        <v>0</v>
      </c>
      <c r="AU61" s="40" cm="1">
        <f t="array" ref="AU61">SUM(IF(($C42:$C52=$C61)*(AU42:AU52&gt;0),$BJ42:$BJ52),0)</f>
        <v>0</v>
      </c>
      <c r="AV61" s="40" cm="1">
        <f t="array" ref="AV61">SUM(IF(($C42:$C52=$C61)*(AV42:AV52&gt;0),$BJ42:$BJ52),0)</f>
        <v>0</v>
      </c>
      <c r="AW61" s="40" cm="1">
        <f t="array" ref="AW61">SUM(IF(($C42:$C52=$C61)*(AW42:AW52&gt;0),$BJ42:$BJ52),0)</f>
        <v>0</v>
      </c>
      <c r="AX61" s="40" cm="1">
        <f t="array" ref="AX61">SUM(IF(($C42:$C52=$C61)*(AX42:AX52&gt;0),$BJ42:$BJ52),0)</f>
        <v>0</v>
      </c>
      <c r="AY61" s="40" cm="1">
        <f t="array" ref="AY61">SUM(IF(($C42:$C52=$C61)*(AY42:AY52&gt;0),$BJ42:$BJ52),0)</f>
        <v>0</v>
      </c>
      <c r="AZ61" s="40" cm="1">
        <f t="array" ref="AZ61">SUM(IF(($C42:$C52=$C61)*(AZ42:AZ52&gt;0),$BJ42:$BJ52),0)</f>
        <v>0</v>
      </c>
      <c r="BA61" s="40" cm="1">
        <f t="array" ref="BA61">SUM(IF(($C42:$C52=$C61)*(BA42:BA52&gt;0),$BJ42:$BJ52),0)</f>
        <v>0</v>
      </c>
      <c r="BB61" s="40" cm="1">
        <f t="array" ref="BB61">SUM(IF(($C42:$C52=$C61)*(BB42:BB52&gt;0),$BJ42:$BJ52),0)</f>
        <v>0</v>
      </c>
      <c r="BC61" s="40" cm="1">
        <f t="array" ref="BC61">SUM(IF(($C42:$C52=$C61)*(BC42:BC52&gt;0),$BJ42:$BJ52),0)</f>
        <v>0</v>
      </c>
      <c r="BD61" s="40" cm="1">
        <f t="array" ref="BD61">SUM(IF(($C42:$C52=$C61)*(BD42:BD52&gt;0),$BJ42:$BJ52),0)</f>
        <v>0</v>
      </c>
      <c r="BE61" s="40" cm="1">
        <f t="array" ref="BE61">SUM(IF(($C42:$C52=$C61)*(BE42:BE52&gt;0),$BJ42:$BJ52),0)</f>
        <v>0</v>
      </c>
      <c r="BF61" s="40" cm="1">
        <f t="array" ref="BF61">SUM(IF(($C42:$C52=$C61)*(BF42:BF52&gt;0),$BJ42:$BJ52),0)</f>
        <v>0</v>
      </c>
      <c r="BG61" s="40" cm="1">
        <f t="array" ref="BG61">SUM(IF(($C42:$C52=$C61)*(BG42:BG52&gt;0),$BJ42:$BJ52),0)</f>
        <v>0</v>
      </c>
      <c r="BH61" s="40" cm="1">
        <f t="array" ref="BH61">SUM(IF(($C42:$C52=$C61)*(BH42:BH52&gt;0),$BJ42:$BJ52),0)</f>
        <v>0</v>
      </c>
    </row>
    <row r="62" spans="1:62" x14ac:dyDescent="0.3">
      <c r="A62" s="35"/>
      <c r="B62" s="155"/>
      <c r="C62" s="36" t="s">
        <v>34</v>
      </c>
      <c r="D62" s="39"/>
      <c r="E62" s="40">
        <f t="shared" ref="E62:AJ62" si="15">IFERROR(VLOOKUP(E41,$A$201:$C$211,3,FALSE),0)</f>
        <v>0</v>
      </c>
      <c r="F62" s="40">
        <f t="shared" si="15"/>
        <v>0</v>
      </c>
      <c r="G62" s="40">
        <f t="shared" si="15"/>
        <v>52</v>
      </c>
      <c r="H62" s="40">
        <f t="shared" si="15"/>
        <v>52</v>
      </c>
      <c r="I62" s="40">
        <f t="shared" si="15"/>
        <v>52</v>
      </c>
      <c r="J62" s="40">
        <f t="shared" si="15"/>
        <v>0</v>
      </c>
      <c r="K62" s="40">
        <f t="shared" si="15"/>
        <v>0</v>
      </c>
      <c r="L62" s="40">
        <f t="shared" si="15"/>
        <v>0</v>
      </c>
      <c r="M62" s="40">
        <f t="shared" si="15"/>
        <v>0</v>
      </c>
      <c r="N62" s="40">
        <f t="shared" si="15"/>
        <v>0</v>
      </c>
      <c r="O62" s="40">
        <f t="shared" si="15"/>
        <v>0</v>
      </c>
      <c r="P62" s="40">
        <f t="shared" si="15"/>
        <v>0</v>
      </c>
      <c r="Q62" s="40">
        <f t="shared" si="15"/>
        <v>0</v>
      </c>
      <c r="R62" s="40">
        <f t="shared" si="15"/>
        <v>0</v>
      </c>
      <c r="S62" s="40">
        <f t="shared" si="15"/>
        <v>0</v>
      </c>
      <c r="T62" s="40">
        <f t="shared" si="15"/>
        <v>0</v>
      </c>
      <c r="U62" s="40">
        <f t="shared" si="15"/>
        <v>0</v>
      </c>
      <c r="V62" s="40">
        <f t="shared" si="15"/>
        <v>0</v>
      </c>
      <c r="W62" s="40">
        <f t="shared" si="15"/>
        <v>0</v>
      </c>
      <c r="X62" s="40">
        <f t="shared" si="15"/>
        <v>0</v>
      </c>
      <c r="Y62" s="40">
        <f t="shared" si="15"/>
        <v>0</v>
      </c>
      <c r="Z62" s="40">
        <f t="shared" si="15"/>
        <v>0</v>
      </c>
      <c r="AA62" s="40">
        <f t="shared" si="15"/>
        <v>0</v>
      </c>
      <c r="AB62" s="40">
        <f t="shared" si="15"/>
        <v>0</v>
      </c>
      <c r="AC62" s="40">
        <f t="shared" si="15"/>
        <v>0</v>
      </c>
      <c r="AD62" s="40">
        <f t="shared" si="15"/>
        <v>0</v>
      </c>
      <c r="AE62" s="40">
        <f t="shared" si="15"/>
        <v>0</v>
      </c>
      <c r="AF62" s="40">
        <f t="shared" si="15"/>
        <v>0</v>
      </c>
      <c r="AG62" s="40">
        <f t="shared" si="15"/>
        <v>0</v>
      </c>
      <c r="AH62" s="40">
        <f t="shared" si="15"/>
        <v>0</v>
      </c>
      <c r="AI62" s="40">
        <f t="shared" si="15"/>
        <v>0</v>
      </c>
      <c r="AJ62" s="40">
        <f t="shared" si="15"/>
        <v>0</v>
      </c>
      <c r="AK62" s="40">
        <f t="shared" ref="AK62:BH62" si="16">IFERROR(VLOOKUP(AK41,$A$201:$C$211,3,FALSE),0)</f>
        <v>0</v>
      </c>
      <c r="AL62" s="40">
        <f t="shared" si="16"/>
        <v>0</v>
      </c>
      <c r="AM62" s="40">
        <f t="shared" si="16"/>
        <v>0</v>
      </c>
      <c r="AN62" s="40">
        <f t="shared" si="16"/>
        <v>0</v>
      </c>
      <c r="AO62" s="40">
        <f t="shared" si="16"/>
        <v>0</v>
      </c>
      <c r="AP62" s="40">
        <f t="shared" si="16"/>
        <v>0</v>
      </c>
      <c r="AQ62" s="40">
        <f t="shared" si="16"/>
        <v>0</v>
      </c>
      <c r="AR62" s="40">
        <f t="shared" si="16"/>
        <v>0</v>
      </c>
      <c r="AS62" s="40">
        <f t="shared" si="16"/>
        <v>0</v>
      </c>
      <c r="AT62" s="40">
        <f t="shared" si="16"/>
        <v>0</v>
      </c>
      <c r="AU62" s="40">
        <f t="shared" si="16"/>
        <v>0</v>
      </c>
      <c r="AV62" s="40">
        <f t="shared" si="16"/>
        <v>0</v>
      </c>
      <c r="AW62" s="40">
        <f t="shared" si="16"/>
        <v>0</v>
      </c>
      <c r="AX62" s="40">
        <f t="shared" si="16"/>
        <v>0</v>
      </c>
      <c r="AY62" s="40">
        <f t="shared" si="16"/>
        <v>0</v>
      </c>
      <c r="AZ62" s="40">
        <f t="shared" si="16"/>
        <v>0</v>
      </c>
      <c r="BA62" s="40">
        <f t="shared" si="16"/>
        <v>0</v>
      </c>
      <c r="BB62" s="40">
        <f t="shared" si="16"/>
        <v>0</v>
      </c>
      <c r="BC62" s="40">
        <f t="shared" si="16"/>
        <v>0</v>
      </c>
      <c r="BD62" s="40">
        <f t="shared" si="16"/>
        <v>0</v>
      </c>
      <c r="BE62" s="40">
        <f t="shared" si="16"/>
        <v>0</v>
      </c>
      <c r="BF62" s="40">
        <f t="shared" si="16"/>
        <v>0</v>
      </c>
      <c r="BG62" s="40">
        <f t="shared" si="16"/>
        <v>0</v>
      </c>
      <c r="BH62" s="40">
        <f t="shared" si="16"/>
        <v>0</v>
      </c>
    </row>
    <row r="63" spans="1:62" x14ac:dyDescent="0.3">
      <c r="A63" s="35"/>
      <c r="B63" s="156"/>
      <c r="C63" s="36" t="s">
        <v>35</v>
      </c>
      <c r="D63" s="39"/>
      <c r="E63" s="40">
        <f>E57*E62</f>
        <v>0</v>
      </c>
      <c r="F63" s="40">
        <f t="shared" ref="F63:BH63" si="17">F57*F62</f>
        <v>0</v>
      </c>
      <c r="G63" s="40">
        <f t="shared" si="17"/>
        <v>1341.6</v>
      </c>
      <c r="H63" s="40">
        <f t="shared" si="17"/>
        <v>1341.6</v>
      </c>
      <c r="I63" s="40">
        <f t="shared" si="17"/>
        <v>2901.6</v>
      </c>
      <c r="J63" s="40">
        <f t="shared" si="17"/>
        <v>0</v>
      </c>
      <c r="K63" s="40">
        <f t="shared" si="17"/>
        <v>0</v>
      </c>
      <c r="L63" s="40">
        <f t="shared" si="17"/>
        <v>0</v>
      </c>
      <c r="M63" s="40">
        <f t="shared" si="17"/>
        <v>0</v>
      </c>
      <c r="N63" s="40">
        <f t="shared" si="17"/>
        <v>0</v>
      </c>
      <c r="O63" s="40">
        <f t="shared" si="17"/>
        <v>0</v>
      </c>
      <c r="P63" s="40">
        <f t="shared" si="17"/>
        <v>0</v>
      </c>
      <c r="Q63" s="40">
        <f t="shared" si="17"/>
        <v>0</v>
      </c>
      <c r="R63" s="40">
        <f t="shared" si="17"/>
        <v>0</v>
      </c>
      <c r="S63" s="40">
        <f t="shared" si="17"/>
        <v>0</v>
      </c>
      <c r="T63" s="40">
        <f t="shared" si="17"/>
        <v>0</v>
      </c>
      <c r="U63" s="40">
        <f t="shared" si="17"/>
        <v>0</v>
      </c>
      <c r="V63" s="40">
        <f t="shared" si="17"/>
        <v>0</v>
      </c>
      <c r="W63" s="40">
        <f t="shared" si="17"/>
        <v>0</v>
      </c>
      <c r="X63" s="40">
        <f t="shared" si="17"/>
        <v>0</v>
      </c>
      <c r="Y63" s="40">
        <f t="shared" si="17"/>
        <v>0</v>
      </c>
      <c r="Z63" s="40">
        <f t="shared" si="17"/>
        <v>0</v>
      </c>
      <c r="AA63" s="40">
        <f t="shared" si="17"/>
        <v>0</v>
      </c>
      <c r="AB63" s="40">
        <f t="shared" si="17"/>
        <v>0</v>
      </c>
      <c r="AC63" s="40">
        <f t="shared" si="17"/>
        <v>0</v>
      </c>
      <c r="AD63" s="40">
        <f t="shared" si="17"/>
        <v>0</v>
      </c>
      <c r="AE63" s="40">
        <f t="shared" si="17"/>
        <v>0</v>
      </c>
      <c r="AF63" s="40">
        <f t="shared" si="17"/>
        <v>0</v>
      </c>
      <c r="AG63" s="40">
        <f t="shared" si="17"/>
        <v>0</v>
      </c>
      <c r="AH63" s="40">
        <f t="shared" si="17"/>
        <v>0</v>
      </c>
      <c r="AI63" s="40">
        <f t="shared" si="17"/>
        <v>0</v>
      </c>
      <c r="AJ63" s="40">
        <f t="shared" si="17"/>
        <v>0</v>
      </c>
      <c r="AK63" s="40">
        <f t="shared" si="17"/>
        <v>0</v>
      </c>
      <c r="AL63" s="40">
        <f t="shared" si="17"/>
        <v>0</v>
      </c>
      <c r="AM63" s="40">
        <f t="shared" si="17"/>
        <v>0</v>
      </c>
      <c r="AN63" s="40">
        <f t="shared" si="17"/>
        <v>0</v>
      </c>
      <c r="AO63" s="40">
        <f t="shared" si="17"/>
        <v>0</v>
      </c>
      <c r="AP63" s="40">
        <f t="shared" si="17"/>
        <v>0</v>
      </c>
      <c r="AQ63" s="40">
        <f t="shared" si="17"/>
        <v>0</v>
      </c>
      <c r="AR63" s="40">
        <f t="shared" si="17"/>
        <v>0</v>
      </c>
      <c r="AS63" s="40">
        <f t="shared" si="17"/>
        <v>0</v>
      </c>
      <c r="AT63" s="40">
        <f t="shared" si="17"/>
        <v>0</v>
      </c>
      <c r="AU63" s="40">
        <f t="shared" si="17"/>
        <v>0</v>
      </c>
      <c r="AV63" s="40">
        <f t="shared" si="17"/>
        <v>0</v>
      </c>
      <c r="AW63" s="40">
        <f t="shared" si="17"/>
        <v>0</v>
      </c>
      <c r="AX63" s="40">
        <f t="shared" si="17"/>
        <v>0</v>
      </c>
      <c r="AY63" s="40">
        <f t="shared" si="17"/>
        <v>0</v>
      </c>
      <c r="AZ63" s="40">
        <f t="shared" si="17"/>
        <v>0</v>
      </c>
      <c r="BA63" s="40">
        <f t="shared" si="17"/>
        <v>0</v>
      </c>
      <c r="BB63" s="40">
        <f t="shared" si="17"/>
        <v>0</v>
      </c>
      <c r="BC63" s="40">
        <f t="shared" si="17"/>
        <v>0</v>
      </c>
      <c r="BD63" s="40">
        <f t="shared" si="17"/>
        <v>0</v>
      </c>
      <c r="BE63" s="40">
        <f t="shared" si="17"/>
        <v>0</v>
      </c>
      <c r="BF63" s="40">
        <f t="shared" si="17"/>
        <v>0</v>
      </c>
      <c r="BG63" s="40">
        <f t="shared" si="17"/>
        <v>0</v>
      </c>
      <c r="BH63" s="40">
        <f t="shared" si="17"/>
        <v>0</v>
      </c>
    </row>
    <row r="64" spans="1:62" x14ac:dyDescent="0.3">
      <c r="A64" s="35"/>
      <c r="B64" s="35"/>
      <c r="C64" s="94" t="s">
        <v>36</v>
      </c>
      <c r="D64" s="37"/>
      <c r="E64" s="95">
        <f>E58*E62</f>
        <v>0</v>
      </c>
      <c r="F64" s="95">
        <f t="shared" ref="F64:BH64" si="18">F58*F62</f>
        <v>0</v>
      </c>
      <c r="G64" s="95">
        <f t="shared" si="18"/>
        <v>0.97500000000000231</v>
      </c>
      <c r="H64" s="95">
        <f t="shared" si="18"/>
        <v>0.97499999999999942</v>
      </c>
      <c r="I64" s="95">
        <f t="shared" si="18"/>
        <v>1.7333333333333329</v>
      </c>
      <c r="J64" s="95">
        <f t="shared" si="18"/>
        <v>0</v>
      </c>
      <c r="K64" s="95">
        <f t="shared" si="18"/>
        <v>0</v>
      </c>
      <c r="L64" s="95">
        <f t="shared" si="18"/>
        <v>0</v>
      </c>
      <c r="M64" s="95">
        <f t="shared" si="18"/>
        <v>0</v>
      </c>
      <c r="N64" s="95">
        <f t="shared" si="18"/>
        <v>0</v>
      </c>
      <c r="O64" s="95">
        <f t="shared" si="18"/>
        <v>0</v>
      </c>
      <c r="P64" s="95">
        <f t="shared" si="18"/>
        <v>0</v>
      </c>
      <c r="Q64" s="95">
        <f t="shared" si="18"/>
        <v>0</v>
      </c>
      <c r="R64" s="95">
        <f t="shared" si="18"/>
        <v>0</v>
      </c>
      <c r="S64" s="95">
        <f t="shared" si="18"/>
        <v>0</v>
      </c>
      <c r="T64" s="95">
        <f t="shared" si="18"/>
        <v>0</v>
      </c>
      <c r="U64" s="95">
        <f t="shared" si="18"/>
        <v>0</v>
      </c>
      <c r="V64" s="95">
        <f t="shared" si="18"/>
        <v>0</v>
      </c>
      <c r="W64" s="95">
        <f t="shared" si="18"/>
        <v>0</v>
      </c>
      <c r="X64" s="95">
        <f t="shared" si="18"/>
        <v>0</v>
      </c>
      <c r="Y64" s="95">
        <f t="shared" si="18"/>
        <v>0</v>
      </c>
      <c r="Z64" s="95">
        <f t="shared" si="18"/>
        <v>0</v>
      </c>
      <c r="AA64" s="95">
        <f t="shared" si="18"/>
        <v>0</v>
      </c>
      <c r="AB64" s="95">
        <f t="shared" si="18"/>
        <v>0</v>
      </c>
      <c r="AC64" s="95">
        <f t="shared" si="18"/>
        <v>0</v>
      </c>
      <c r="AD64" s="95">
        <f t="shared" si="18"/>
        <v>0</v>
      </c>
      <c r="AE64" s="95">
        <f t="shared" si="18"/>
        <v>0</v>
      </c>
      <c r="AF64" s="95">
        <f t="shared" si="18"/>
        <v>0</v>
      </c>
      <c r="AG64" s="95">
        <f t="shared" si="18"/>
        <v>0</v>
      </c>
      <c r="AH64" s="95">
        <f t="shared" si="18"/>
        <v>0</v>
      </c>
      <c r="AI64" s="95">
        <f t="shared" si="18"/>
        <v>0</v>
      </c>
      <c r="AJ64" s="95">
        <f t="shared" si="18"/>
        <v>0</v>
      </c>
      <c r="AK64" s="95">
        <f t="shared" si="18"/>
        <v>0</v>
      </c>
      <c r="AL64" s="95">
        <f t="shared" si="18"/>
        <v>0</v>
      </c>
      <c r="AM64" s="95">
        <f t="shared" si="18"/>
        <v>0</v>
      </c>
      <c r="AN64" s="95">
        <f t="shared" si="18"/>
        <v>0</v>
      </c>
      <c r="AO64" s="95">
        <f t="shared" si="18"/>
        <v>0</v>
      </c>
      <c r="AP64" s="95">
        <f t="shared" si="18"/>
        <v>0</v>
      </c>
      <c r="AQ64" s="95">
        <f t="shared" si="18"/>
        <v>0</v>
      </c>
      <c r="AR64" s="95">
        <f t="shared" si="18"/>
        <v>0</v>
      </c>
      <c r="AS64" s="95">
        <f t="shared" si="18"/>
        <v>0</v>
      </c>
      <c r="AT64" s="95">
        <f t="shared" si="18"/>
        <v>0</v>
      </c>
      <c r="AU64" s="95">
        <f t="shared" si="18"/>
        <v>0</v>
      </c>
      <c r="AV64" s="95">
        <f t="shared" si="18"/>
        <v>0</v>
      </c>
      <c r="AW64" s="95">
        <f t="shared" si="18"/>
        <v>0</v>
      </c>
      <c r="AX64" s="95">
        <f t="shared" si="18"/>
        <v>0</v>
      </c>
      <c r="AY64" s="95">
        <f t="shared" si="18"/>
        <v>0</v>
      </c>
      <c r="AZ64" s="95">
        <f t="shared" si="18"/>
        <v>0</v>
      </c>
      <c r="BA64" s="95">
        <f t="shared" si="18"/>
        <v>0</v>
      </c>
      <c r="BB64" s="95">
        <f t="shared" si="18"/>
        <v>0</v>
      </c>
      <c r="BC64" s="95">
        <f t="shared" si="18"/>
        <v>0</v>
      </c>
      <c r="BD64" s="95">
        <f t="shared" si="18"/>
        <v>0</v>
      </c>
      <c r="BE64" s="95">
        <f t="shared" si="18"/>
        <v>0</v>
      </c>
      <c r="BF64" s="95">
        <f t="shared" si="18"/>
        <v>0</v>
      </c>
      <c r="BG64" s="95">
        <f t="shared" si="18"/>
        <v>0</v>
      </c>
      <c r="BH64" s="95">
        <f t="shared" si="18"/>
        <v>0</v>
      </c>
    </row>
    <row r="65" spans="1:62" x14ac:dyDescent="0.3">
      <c r="A65" s="92"/>
      <c r="B65" s="93"/>
      <c r="C65" s="94" t="s">
        <v>37</v>
      </c>
      <c r="D65" s="37"/>
      <c r="E65" s="40">
        <f>E59*E62</f>
        <v>0</v>
      </c>
      <c r="F65" s="40">
        <f t="shared" ref="F65:BH65" si="19">F59*F62</f>
        <v>0</v>
      </c>
      <c r="G65" s="40">
        <f t="shared" si="19"/>
        <v>208</v>
      </c>
      <c r="H65" s="40">
        <f t="shared" si="19"/>
        <v>208</v>
      </c>
      <c r="I65" s="40">
        <f t="shared" si="19"/>
        <v>260</v>
      </c>
      <c r="J65" s="40">
        <f t="shared" si="19"/>
        <v>0</v>
      </c>
      <c r="K65" s="40">
        <f t="shared" si="19"/>
        <v>0</v>
      </c>
      <c r="L65" s="40">
        <f t="shared" si="19"/>
        <v>0</v>
      </c>
      <c r="M65" s="40">
        <f t="shared" si="19"/>
        <v>0</v>
      </c>
      <c r="N65" s="40">
        <f t="shared" si="19"/>
        <v>0</v>
      </c>
      <c r="O65" s="40">
        <f t="shared" si="19"/>
        <v>0</v>
      </c>
      <c r="P65" s="40">
        <f t="shared" si="19"/>
        <v>0</v>
      </c>
      <c r="Q65" s="40">
        <f t="shared" si="19"/>
        <v>0</v>
      </c>
      <c r="R65" s="40">
        <f t="shared" si="19"/>
        <v>0</v>
      </c>
      <c r="S65" s="40">
        <f t="shared" si="19"/>
        <v>0</v>
      </c>
      <c r="T65" s="40">
        <f t="shared" si="19"/>
        <v>0</v>
      </c>
      <c r="U65" s="40">
        <f t="shared" si="19"/>
        <v>0</v>
      </c>
      <c r="V65" s="40">
        <f t="shared" si="19"/>
        <v>0</v>
      </c>
      <c r="W65" s="40">
        <f t="shared" si="19"/>
        <v>0</v>
      </c>
      <c r="X65" s="40">
        <f t="shared" si="19"/>
        <v>0</v>
      </c>
      <c r="Y65" s="40">
        <f t="shared" si="19"/>
        <v>0</v>
      </c>
      <c r="Z65" s="40">
        <f t="shared" si="19"/>
        <v>0</v>
      </c>
      <c r="AA65" s="40">
        <f t="shared" si="19"/>
        <v>0</v>
      </c>
      <c r="AB65" s="40">
        <f t="shared" si="19"/>
        <v>0</v>
      </c>
      <c r="AC65" s="40">
        <f t="shared" si="19"/>
        <v>0</v>
      </c>
      <c r="AD65" s="40">
        <f t="shared" si="19"/>
        <v>0</v>
      </c>
      <c r="AE65" s="40">
        <f t="shared" si="19"/>
        <v>0</v>
      </c>
      <c r="AF65" s="40">
        <f t="shared" si="19"/>
        <v>0</v>
      </c>
      <c r="AG65" s="40">
        <f t="shared" si="19"/>
        <v>0</v>
      </c>
      <c r="AH65" s="40">
        <f t="shared" si="19"/>
        <v>0</v>
      </c>
      <c r="AI65" s="40">
        <f t="shared" si="19"/>
        <v>0</v>
      </c>
      <c r="AJ65" s="40">
        <f t="shared" si="19"/>
        <v>0</v>
      </c>
      <c r="AK65" s="40">
        <f t="shared" si="19"/>
        <v>0</v>
      </c>
      <c r="AL65" s="40">
        <f t="shared" si="19"/>
        <v>0</v>
      </c>
      <c r="AM65" s="40">
        <f t="shared" si="19"/>
        <v>0</v>
      </c>
      <c r="AN65" s="40">
        <f t="shared" si="19"/>
        <v>0</v>
      </c>
      <c r="AO65" s="40">
        <f t="shared" si="19"/>
        <v>0</v>
      </c>
      <c r="AP65" s="40">
        <f t="shared" si="19"/>
        <v>0</v>
      </c>
      <c r="AQ65" s="40">
        <f t="shared" si="19"/>
        <v>0</v>
      </c>
      <c r="AR65" s="40">
        <f t="shared" si="19"/>
        <v>0</v>
      </c>
      <c r="AS65" s="40">
        <f t="shared" si="19"/>
        <v>0</v>
      </c>
      <c r="AT65" s="40">
        <f t="shared" si="19"/>
        <v>0</v>
      </c>
      <c r="AU65" s="40">
        <f t="shared" si="19"/>
        <v>0</v>
      </c>
      <c r="AV65" s="40">
        <f t="shared" si="19"/>
        <v>0</v>
      </c>
      <c r="AW65" s="40">
        <f t="shared" si="19"/>
        <v>0</v>
      </c>
      <c r="AX65" s="40">
        <f t="shared" si="19"/>
        <v>0</v>
      </c>
      <c r="AY65" s="40">
        <f t="shared" si="19"/>
        <v>0</v>
      </c>
      <c r="AZ65" s="40">
        <f t="shared" si="19"/>
        <v>0</v>
      </c>
      <c r="BA65" s="40">
        <f t="shared" si="19"/>
        <v>0</v>
      </c>
      <c r="BB65" s="40">
        <f t="shared" si="19"/>
        <v>0</v>
      </c>
      <c r="BC65" s="40">
        <f t="shared" si="19"/>
        <v>0</v>
      </c>
      <c r="BD65" s="40">
        <f t="shared" si="19"/>
        <v>0</v>
      </c>
      <c r="BE65" s="40">
        <f t="shared" si="19"/>
        <v>0</v>
      </c>
      <c r="BF65" s="40">
        <f t="shared" si="19"/>
        <v>0</v>
      </c>
      <c r="BG65" s="40">
        <f t="shared" si="19"/>
        <v>0</v>
      </c>
      <c r="BH65" s="40">
        <f t="shared" si="19"/>
        <v>0</v>
      </c>
    </row>
    <row r="66" spans="1:62" x14ac:dyDescent="0.3">
      <c r="A66" s="92"/>
      <c r="B66" s="93"/>
      <c r="C66" s="94" t="s">
        <v>38</v>
      </c>
      <c r="D66" s="37"/>
      <c r="E66" s="40">
        <f>E60*E62</f>
        <v>0</v>
      </c>
      <c r="F66" s="40">
        <f t="shared" ref="F66:BH66" si="20">F60*F62</f>
        <v>0</v>
      </c>
      <c r="G66" s="40">
        <f t="shared" si="20"/>
        <v>52</v>
      </c>
      <c r="H66" s="40">
        <f t="shared" si="20"/>
        <v>52</v>
      </c>
      <c r="I66" s="40">
        <f t="shared" si="20"/>
        <v>52</v>
      </c>
      <c r="J66" s="40">
        <f t="shared" si="20"/>
        <v>0</v>
      </c>
      <c r="K66" s="40">
        <f t="shared" si="20"/>
        <v>0</v>
      </c>
      <c r="L66" s="40">
        <f t="shared" si="20"/>
        <v>0</v>
      </c>
      <c r="M66" s="40">
        <f t="shared" si="20"/>
        <v>0</v>
      </c>
      <c r="N66" s="40">
        <f t="shared" si="20"/>
        <v>0</v>
      </c>
      <c r="O66" s="40">
        <f t="shared" si="20"/>
        <v>0</v>
      </c>
      <c r="P66" s="40">
        <f t="shared" si="20"/>
        <v>0</v>
      </c>
      <c r="Q66" s="40">
        <f t="shared" si="20"/>
        <v>0</v>
      </c>
      <c r="R66" s="40">
        <f t="shared" si="20"/>
        <v>0</v>
      </c>
      <c r="S66" s="40">
        <f t="shared" si="20"/>
        <v>0</v>
      </c>
      <c r="T66" s="40">
        <f t="shared" si="20"/>
        <v>0</v>
      </c>
      <c r="U66" s="40">
        <f t="shared" si="20"/>
        <v>0</v>
      </c>
      <c r="V66" s="40">
        <f t="shared" si="20"/>
        <v>0</v>
      </c>
      <c r="W66" s="40">
        <f t="shared" si="20"/>
        <v>0</v>
      </c>
      <c r="X66" s="40">
        <f t="shared" si="20"/>
        <v>0</v>
      </c>
      <c r="Y66" s="40">
        <f t="shared" si="20"/>
        <v>0</v>
      </c>
      <c r="Z66" s="40">
        <f t="shared" si="20"/>
        <v>0</v>
      </c>
      <c r="AA66" s="40">
        <f t="shared" si="20"/>
        <v>0</v>
      </c>
      <c r="AB66" s="40">
        <f t="shared" si="20"/>
        <v>0</v>
      </c>
      <c r="AC66" s="40">
        <f t="shared" si="20"/>
        <v>0</v>
      </c>
      <c r="AD66" s="40">
        <f t="shared" si="20"/>
        <v>0</v>
      </c>
      <c r="AE66" s="40">
        <f t="shared" si="20"/>
        <v>0</v>
      </c>
      <c r="AF66" s="40">
        <f t="shared" si="20"/>
        <v>0</v>
      </c>
      <c r="AG66" s="40">
        <f t="shared" si="20"/>
        <v>0</v>
      </c>
      <c r="AH66" s="40">
        <f t="shared" si="20"/>
        <v>0</v>
      </c>
      <c r="AI66" s="40">
        <f t="shared" si="20"/>
        <v>0</v>
      </c>
      <c r="AJ66" s="40">
        <f t="shared" si="20"/>
        <v>0</v>
      </c>
      <c r="AK66" s="40">
        <f t="shared" si="20"/>
        <v>0</v>
      </c>
      <c r="AL66" s="40">
        <f t="shared" si="20"/>
        <v>0</v>
      </c>
      <c r="AM66" s="40">
        <f t="shared" si="20"/>
        <v>0</v>
      </c>
      <c r="AN66" s="40">
        <f t="shared" si="20"/>
        <v>0</v>
      </c>
      <c r="AO66" s="40">
        <f t="shared" si="20"/>
        <v>0</v>
      </c>
      <c r="AP66" s="40">
        <f t="shared" si="20"/>
        <v>0</v>
      </c>
      <c r="AQ66" s="40">
        <f t="shared" si="20"/>
        <v>0</v>
      </c>
      <c r="AR66" s="40">
        <f t="shared" si="20"/>
        <v>0</v>
      </c>
      <c r="AS66" s="40">
        <f t="shared" si="20"/>
        <v>0</v>
      </c>
      <c r="AT66" s="40">
        <f t="shared" si="20"/>
        <v>0</v>
      </c>
      <c r="AU66" s="40">
        <f t="shared" si="20"/>
        <v>0</v>
      </c>
      <c r="AV66" s="40">
        <f t="shared" si="20"/>
        <v>0</v>
      </c>
      <c r="AW66" s="40">
        <f t="shared" si="20"/>
        <v>0</v>
      </c>
      <c r="AX66" s="40">
        <f t="shared" si="20"/>
        <v>0</v>
      </c>
      <c r="AY66" s="40">
        <f t="shared" si="20"/>
        <v>0</v>
      </c>
      <c r="AZ66" s="40">
        <f t="shared" si="20"/>
        <v>0</v>
      </c>
      <c r="BA66" s="40">
        <f t="shared" si="20"/>
        <v>0</v>
      </c>
      <c r="BB66" s="40">
        <f t="shared" si="20"/>
        <v>0</v>
      </c>
      <c r="BC66" s="40">
        <f t="shared" si="20"/>
        <v>0</v>
      </c>
      <c r="BD66" s="40">
        <f t="shared" si="20"/>
        <v>0</v>
      </c>
      <c r="BE66" s="40">
        <f t="shared" si="20"/>
        <v>0</v>
      </c>
      <c r="BF66" s="40">
        <f t="shared" si="20"/>
        <v>0</v>
      </c>
      <c r="BG66" s="40">
        <f t="shared" si="20"/>
        <v>0</v>
      </c>
      <c r="BH66" s="40">
        <f t="shared" si="20"/>
        <v>0</v>
      </c>
    </row>
    <row r="67" spans="1:62" x14ac:dyDescent="0.3">
      <c r="A67" s="92"/>
      <c r="B67" s="93"/>
      <c r="C67" s="94" t="s">
        <v>39</v>
      </c>
      <c r="D67" s="37"/>
      <c r="E67" s="40">
        <f>E61*E62</f>
        <v>0</v>
      </c>
      <c r="F67" s="40">
        <f t="shared" ref="F67:BH67" si="21">F61*F62</f>
        <v>0</v>
      </c>
      <c r="G67" s="40">
        <f t="shared" si="21"/>
        <v>52</v>
      </c>
      <c r="H67" s="40">
        <f t="shared" si="21"/>
        <v>52</v>
      </c>
      <c r="I67" s="40">
        <f t="shared" si="21"/>
        <v>52</v>
      </c>
      <c r="J67" s="40">
        <f t="shared" si="21"/>
        <v>0</v>
      </c>
      <c r="K67" s="40">
        <f t="shared" si="21"/>
        <v>0</v>
      </c>
      <c r="L67" s="40">
        <f t="shared" si="21"/>
        <v>0</v>
      </c>
      <c r="M67" s="40">
        <f t="shared" si="21"/>
        <v>0</v>
      </c>
      <c r="N67" s="40">
        <f t="shared" si="21"/>
        <v>0</v>
      </c>
      <c r="O67" s="40">
        <f t="shared" si="21"/>
        <v>0</v>
      </c>
      <c r="P67" s="40">
        <f t="shared" si="21"/>
        <v>0</v>
      </c>
      <c r="Q67" s="40">
        <f t="shared" si="21"/>
        <v>0</v>
      </c>
      <c r="R67" s="40">
        <f t="shared" si="21"/>
        <v>0</v>
      </c>
      <c r="S67" s="40">
        <f t="shared" si="21"/>
        <v>0</v>
      </c>
      <c r="T67" s="40">
        <f t="shared" si="21"/>
        <v>0</v>
      </c>
      <c r="U67" s="40">
        <f t="shared" si="21"/>
        <v>0</v>
      </c>
      <c r="V67" s="40">
        <f t="shared" si="21"/>
        <v>0</v>
      </c>
      <c r="W67" s="40">
        <f t="shared" si="21"/>
        <v>0</v>
      </c>
      <c r="X67" s="40">
        <f t="shared" si="21"/>
        <v>0</v>
      </c>
      <c r="Y67" s="40">
        <f t="shared" si="21"/>
        <v>0</v>
      </c>
      <c r="Z67" s="40">
        <f t="shared" si="21"/>
        <v>0</v>
      </c>
      <c r="AA67" s="40">
        <f t="shared" si="21"/>
        <v>0</v>
      </c>
      <c r="AB67" s="40">
        <f t="shared" si="21"/>
        <v>0</v>
      </c>
      <c r="AC67" s="40">
        <f t="shared" si="21"/>
        <v>0</v>
      </c>
      <c r="AD67" s="40">
        <f t="shared" si="21"/>
        <v>0</v>
      </c>
      <c r="AE67" s="40">
        <f t="shared" si="21"/>
        <v>0</v>
      </c>
      <c r="AF67" s="40">
        <f t="shared" si="21"/>
        <v>0</v>
      </c>
      <c r="AG67" s="40">
        <f t="shared" si="21"/>
        <v>0</v>
      </c>
      <c r="AH67" s="40">
        <f t="shared" si="21"/>
        <v>0</v>
      </c>
      <c r="AI67" s="40">
        <f t="shared" si="21"/>
        <v>0</v>
      </c>
      <c r="AJ67" s="40">
        <f t="shared" si="21"/>
        <v>0</v>
      </c>
      <c r="AK67" s="40">
        <f t="shared" si="21"/>
        <v>0</v>
      </c>
      <c r="AL67" s="40">
        <f t="shared" si="21"/>
        <v>0</v>
      </c>
      <c r="AM67" s="40">
        <f t="shared" si="21"/>
        <v>0</v>
      </c>
      <c r="AN67" s="40">
        <f t="shared" si="21"/>
        <v>0</v>
      </c>
      <c r="AO67" s="40">
        <f t="shared" si="21"/>
        <v>0</v>
      </c>
      <c r="AP67" s="40">
        <f t="shared" si="21"/>
        <v>0</v>
      </c>
      <c r="AQ67" s="40">
        <f t="shared" si="21"/>
        <v>0</v>
      </c>
      <c r="AR67" s="40">
        <f t="shared" si="21"/>
        <v>0</v>
      </c>
      <c r="AS67" s="40">
        <f t="shared" si="21"/>
        <v>0</v>
      </c>
      <c r="AT67" s="40">
        <f t="shared" si="21"/>
        <v>0</v>
      </c>
      <c r="AU67" s="40">
        <f t="shared" si="21"/>
        <v>0</v>
      </c>
      <c r="AV67" s="40">
        <f t="shared" si="21"/>
        <v>0</v>
      </c>
      <c r="AW67" s="40">
        <f t="shared" si="21"/>
        <v>0</v>
      </c>
      <c r="AX67" s="40">
        <f t="shared" si="21"/>
        <v>0</v>
      </c>
      <c r="AY67" s="40">
        <f t="shared" si="21"/>
        <v>0</v>
      </c>
      <c r="AZ67" s="40">
        <f t="shared" si="21"/>
        <v>0</v>
      </c>
      <c r="BA67" s="40">
        <f t="shared" si="21"/>
        <v>0</v>
      </c>
      <c r="BB67" s="40">
        <f t="shared" si="21"/>
        <v>0</v>
      </c>
      <c r="BC67" s="40">
        <f t="shared" si="21"/>
        <v>0</v>
      </c>
      <c r="BD67" s="40">
        <f t="shared" si="21"/>
        <v>0</v>
      </c>
      <c r="BE67" s="40">
        <f t="shared" si="21"/>
        <v>0</v>
      </c>
      <c r="BF67" s="40">
        <f t="shared" si="21"/>
        <v>0</v>
      </c>
      <c r="BG67" s="40">
        <f t="shared" si="21"/>
        <v>0</v>
      </c>
      <c r="BH67" s="40">
        <f t="shared" si="21"/>
        <v>0</v>
      </c>
    </row>
    <row r="68" spans="1:62" ht="14" x14ac:dyDescent="0.3">
      <c r="B68" s="43"/>
      <c r="D68" s="2"/>
      <c r="E68" s="2"/>
      <c r="F68" s="10"/>
      <c r="K68" s="5"/>
      <c r="L68" s="5"/>
      <c r="M68" s="5"/>
      <c r="N68" s="41"/>
      <c r="O68" s="41"/>
      <c r="P68" s="41"/>
      <c r="Q68" s="41"/>
      <c r="R68" s="41"/>
      <c r="S68" s="44"/>
      <c r="T68" s="8"/>
      <c r="U68" s="8"/>
      <c r="V68" s="8"/>
      <c r="W68" s="46"/>
      <c r="X68" s="10"/>
      <c r="Y68" s="10"/>
      <c r="AB68" s="15"/>
      <c r="AC68" s="15"/>
      <c r="AD68" s="15"/>
      <c r="AE68" s="15"/>
      <c r="AF68" s="15"/>
      <c r="AG68" s="15"/>
      <c r="AH68" s="15"/>
      <c r="AI68" s="6"/>
      <c r="AJ68" s="6"/>
      <c r="AK68" s="6"/>
      <c r="AL68" s="6"/>
      <c r="AY68" s="3"/>
    </row>
    <row r="69" spans="1:62" x14ac:dyDescent="0.3">
      <c r="A69" s="7" t="s">
        <v>42</v>
      </c>
      <c r="B69" s="7"/>
      <c r="C69" s="7"/>
      <c r="D69" s="7"/>
      <c r="F69" s="8"/>
      <c r="G69" s="9"/>
      <c r="H69" s="9"/>
      <c r="I69" s="9"/>
      <c r="K69" s="10"/>
      <c r="L69" s="10"/>
      <c r="M69" s="10"/>
      <c r="N69" s="10"/>
      <c r="O69" s="11"/>
      <c r="P69" s="11"/>
      <c r="Q69" s="11"/>
      <c r="S69" s="12"/>
      <c r="X69" s="9"/>
      <c r="Y69" s="9"/>
      <c r="Z69" s="9"/>
      <c r="AB69" s="6"/>
      <c r="AC69" s="9"/>
      <c r="AK69" s="6"/>
    </row>
    <row r="70" spans="1:62" x14ac:dyDescent="0.3">
      <c r="B70" s="13"/>
      <c r="C70" s="14"/>
      <c r="D70" s="14"/>
      <c r="E70" s="10"/>
      <c r="F70" s="10"/>
      <c r="G70" s="10"/>
      <c r="H70" s="10"/>
      <c r="I70" s="10"/>
      <c r="J70" s="10"/>
      <c r="K70" s="15"/>
      <c r="L70" s="15"/>
      <c r="M70" s="15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</row>
    <row r="71" spans="1:62" x14ac:dyDescent="0.3">
      <c r="A71" s="16"/>
      <c r="B71" s="7"/>
      <c r="C71" s="17"/>
      <c r="D71" s="18"/>
      <c r="E71" s="116"/>
      <c r="F71" s="116"/>
      <c r="G71" s="116"/>
      <c r="H71" s="116" t="s">
        <v>6</v>
      </c>
      <c r="I71" s="116"/>
      <c r="J71" s="116" t="s">
        <v>6</v>
      </c>
      <c r="K71" s="116"/>
      <c r="L71" s="116"/>
      <c r="M71" s="116"/>
      <c r="N71" s="116"/>
      <c r="O71" s="116"/>
      <c r="P71" s="116"/>
      <c r="Q71" s="116"/>
      <c r="R71" s="116"/>
      <c r="S71" s="116"/>
      <c r="T71" s="116"/>
      <c r="U71" s="116"/>
      <c r="V71" s="116"/>
      <c r="W71" s="116"/>
      <c r="X71" s="116"/>
      <c r="Y71" s="116"/>
      <c r="Z71" s="116"/>
      <c r="AA71" s="116"/>
      <c r="AB71" s="116"/>
      <c r="AC71" s="116"/>
      <c r="AD71" s="116"/>
      <c r="AE71" s="116"/>
      <c r="AF71" s="116"/>
      <c r="AG71" s="116"/>
      <c r="AH71" s="116"/>
      <c r="AI71" s="116"/>
      <c r="AJ71" s="116"/>
      <c r="AK71" s="116"/>
      <c r="AL71" s="116"/>
      <c r="AM71" s="116"/>
      <c r="AN71" s="116"/>
      <c r="AO71" s="116" t="str">
        <f t="shared" ref="AO71:BH71" si="22">IF(AO72&lt;&gt;"","RS21","")</f>
        <v/>
      </c>
      <c r="AP71" s="116" t="str">
        <f t="shared" si="22"/>
        <v/>
      </c>
      <c r="AQ71" s="116" t="str">
        <f t="shared" si="22"/>
        <v/>
      </c>
      <c r="AR71" s="116" t="str">
        <f t="shared" si="22"/>
        <v/>
      </c>
      <c r="AS71" s="116" t="str">
        <f t="shared" si="22"/>
        <v/>
      </c>
      <c r="AT71" s="116" t="str">
        <f t="shared" si="22"/>
        <v/>
      </c>
      <c r="AU71" s="116" t="str">
        <f t="shared" si="22"/>
        <v/>
      </c>
      <c r="AV71" s="116" t="str">
        <f t="shared" si="22"/>
        <v/>
      </c>
      <c r="AW71" s="116" t="str">
        <f t="shared" si="22"/>
        <v/>
      </c>
      <c r="AX71" s="116" t="str">
        <f t="shared" si="22"/>
        <v/>
      </c>
      <c r="AY71" s="116" t="str">
        <f t="shared" si="22"/>
        <v/>
      </c>
      <c r="AZ71" s="116" t="str">
        <f t="shared" si="22"/>
        <v/>
      </c>
      <c r="BA71" s="116" t="str">
        <f t="shared" si="22"/>
        <v/>
      </c>
      <c r="BB71" s="116" t="str">
        <f t="shared" si="22"/>
        <v/>
      </c>
      <c r="BC71" s="116" t="str">
        <f t="shared" si="22"/>
        <v/>
      </c>
      <c r="BD71" s="116" t="str">
        <f t="shared" si="22"/>
        <v/>
      </c>
      <c r="BE71" s="116" t="str">
        <f t="shared" si="22"/>
        <v/>
      </c>
      <c r="BF71" s="116" t="str">
        <f t="shared" si="22"/>
        <v/>
      </c>
      <c r="BG71" s="116" t="str">
        <f t="shared" si="22"/>
        <v/>
      </c>
      <c r="BH71" s="116" t="str">
        <f t="shared" si="22"/>
        <v/>
      </c>
    </row>
    <row r="72" spans="1:62" x14ac:dyDescent="0.3">
      <c r="A72" s="19" t="s">
        <v>7</v>
      </c>
      <c r="B72" s="20" t="s">
        <v>8</v>
      </c>
      <c r="C72" s="21" t="s">
        <v>9</v>
      </c>
      <c r="D72" s="22"/>
      <c r="E72" s="122"/>
      <c r="F72" s="122"/>
      <c r="G72" s="122"/>
      <c r="H72" s="122">
        <v>31211</v>
      </c>
      <c r="I72" s="122"/>
      <c r="J72" s="122">
        <v>31215</v>
      </c>
      <c r="K72" s="122"/>
      <c r="L72" s="122"/>
      <c r="M72" s="122"/>
      <c r="N72" s="122"/>
      <c r="O72" s="122"/>
      <c r="P72" s="122"/>
      <c r="Q72" s="122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2"/>
      <c r="AC72" s="122"/>
      <c r="AD72" s="122"/>
      <c r="AE72" s="122"/>
      <c r="AF72" s="122"/>
      <c r="AG72" s="122"/>
      <c r="AH72" s="122"/>
      <c r="AI72" s="122"/>
      <c r="AJ72" s="122"/>
      <c r="AK72" s="122"/>
      <c r="AL72" s="122"/>
      <c r="AM72" s="122"/>
      <c r="AN72" s="122"/>
      <c r="AO72" s="122"/>
      <c r="AP72" s="122"/>
      <c r="AQ72" s="122"/>
      <c r="AR72" s="122"/>
      <c r="AS72" s="122"/>
      <c r="AT72" s="122"/>
      <c r="AU72" s="118"/>
      <c r="AV72" s="118"/>
      <c r="AW72" s="118"/>
      <c r="AX72" s="118"/>
      <c r="AY72" s="118"/>
      <c r="AZ72" s="118"/>
      <c r="BA72" s="118"/>
      <c r="BB72" s="118"/>
      <c r="BC72" s="118"/>
      <c r="BD72" s="118"/>
      <c r="BE72" s="118"/>
      <c r="BF72" s="118"/>
      <c r="BG72" s="118"/>
      <c r="BH72" s="118"/>
      <c r="BJ72" s="103" t="s">
        <v>10</v>
      </c>
    </row>
    <row r="73" spans="1:62" x14ac:dyDescent="0.3">
      <c r="A73" s="75" t="s">
        <v>11</v>
      </c>
      <c r="B73" s="86"/>
      <c r="C73" s="76" t="s">
        <v>12</v>
      </c>
      <c r="D73" s="77"/>
      <c r="E73" s="123"/>
      <c r="F73" s="123"/>
      <c r="G73" s="123"/>
      <c r="H73" s="123" t="s">
        <v>43</v>
      </c>
      <c r="I73" s="123"/>
      <c r="J73" s="123" t="s">
        <v>43</v>
      </c>
      <c r="K73" s="123"/>
      <c r="L73" s="123"/>
      <c r="M73" s="123"/>
      <c r="N73" s="123"/>
      <c r="O73" s="123"/>
      <c r="P73" s="123"/>
      <c r="Q73" s="123"/>
      <c r="R73" s="123"/>
      <c r="S73" s="123"/>
      <c r="T73" s="123"/>
      <c r="U73" s="123"/>
      <c r="V73" s="123"/>
      <c r="W73" s="123"/>
      <c r="X73" s="123"/>
      <c r="Y73" s="123"/>
      <c r="Z73" s="123"/>
      <c r="AA73" s="123"/>
      <c r="AB73" s="123"/>
      <c r="AC73" s="123"/>
      <c r="AD73" s="123"/>
      <c r="AE73" s="123"/>
      <c r="AF73" s="123"/>
      <c r="AG73" s="123"/>
      <c r="AH73" s="123"/>
      <c r="AI73" s="123"/>
      <c r="AJ73" s="123"/>
      <c r="AK73" s="123"/>
      <c r="AL73" s="123"/>
      <c r="AM73" s="123"/>
      <c r="AN73" s="123"/>
      <c r="AO73" s="123"/>
      <c r="AP73" s="123"/>
      <c r="AQ73" s="123"/>
      <c r="AR73" s="123"/>
      <c r="AS73" s="123"/>
      <c r="AT73" s="123"/>
      <c r="AU73" s="123"/>
      <c r="AV73" s="123"/>
      <c r="AW73" s="123"/>
      <c r="AX73" s="123"/>
      <c r="AY73" s="123"/>
      <c r="AZ73" s="123"/>
      <c r="BA73" s="123"/>
      <c r="BB73" s="123"/>
      <c r="BC73" s="123"/>
      <c r="BD73" s="123"/>
      <c r="BE73" s="123"/>
      <c r="BF73" s="123"/>
      <c r="BG73" s="123"/>
      <c r="BH73" s="123"/>
      <c r="BJ73" s="58"/>
    </row>
    <row r="74" spans="1:62" x14ac:dyDescent="0.3">
      <c r="A74" s="26">
        <v>0</v>
      </c>
      <c r="B74" s="8" t="s">
        <v>14</v>
      </c>
      <c r="C74" s="7"/>
      <c r="D74" s="27" t="s">
        <v>15</v>
      </c>
      <c r="E74" s="84"/>
      <c r="F74" s="84"/>
      <c r="G74" s="84"/>
      <c r="H74" s="84"/>
      <c r="I74" s="84"/>
      <c r="J74" s="84">
        <v>0.31874999999999998</v>
      </c>
      <c r="K74" s="84"/>
      <c r="L74" s="84"/>
      <c r="M74" s="84"/>
      <c r="N74" s="84"/>
      <c r="O74" s="84"/>
      <c r="P74" s="84"/>
      <c r="Q74" s="84"/>
      <c r="R74" s="84"/>
      <c r="S74" s="84"/>
      <c r="T74" s="84"/>
      <c r="U74" s="84"/>
      <c r="V74" s="84"/>
      <c r="W74" s="84"/>
      <c r="X74" s="84"/>
      <c r="Y74" s="84"/>
      <c r="Z74" s="84"/>
      <c r="AA74" s="84"/>
      <c r="AB74" s="84"/>
      <c r="AC74" s="84"/>
      <c r="AD74" s="84"/>
      <c r="AE74" s="84"/>
      <c r="AF74" s="84"/>
      <c r="AG74" s="84"/>
      <c r="AH74" s="84"/>
      <c r="AI74" s="84"/>
      <c r="AJ74" s="84"/>
      <c r="AK74" s="84"/>
      <c r="AL74" s="84"/>
      <c r="AM74" s="84"/>
      <c r="AN74" s="84"/>
      <c r="AO74" s="84"/>
      <c r="AP74" s="84"/>
      <c r="AQ74" s="84"/>
      <c r="AR74" s="84"/>
      <c r="AS74" s="84"/>
      <c r="AT74" s="84"/>
      <c r="AU74" s="84"/>
      <c r="AV74" s="84"/>
      <c r="AW74" s="84"/>
      <c r="AX74" s="84"/>
      <c r="AY74" s="84"/>
      <c r="AZ74" s="84"/>
      <c r="BA74" s="84"/>
      <c r="BB74" s="84"/>
      <c r="BC74" s="84"/>
      <c r="BD74" s="84"/>
      <c r="BE74" s="84"/>
      <c r="BF74" s="84"/>
      <c r="BG74" s="84"/>
      <c r="BH74" s="85"/>
      <c r="BJ74" s="100">
        <v>1</v>
      </c>
    </row>
    <row r="75" spans="1:62" x14ac:dyDescent="0.3">
      <c r="A75" s="28">
        <v>16.899999999999999</v>
      </c>
      <c r="B75" s="13" t="s">
        <v>16</v>
      </c>
      <c r="C75" s="29" t="s">
        <v>17</v>
      </c>
      <c r="D75" s="30" t="s">
        <v>18</v>
      </c>
      <c r="E75" s="134"/>
      <c r="F75" s="135"/>
      <c r="G75" s="135"/>
      <c r="H75" s="135"/>
      <c r="I75" s="82"/>
      <c r="J75" s="135">
        <v>0.32708333333333334</v>
      </c>
      <c r="K75" s="135"/>
      <c r="L75" s="135"/>
      <c r="M75" s="135"/>
      <c r="N75" s="135"/>
      <c r="O75" s="135"/>
      <c r="P75" s="135"/>
      <c r="Q75" s="135"/>
      <c r="R75" s="135"/>
      <c r="S75" s="135"/>
      <c r="T75" s="135"/>
      <c r="U75" s="135"/>
      <c r="V75" s="135"/>
      <c r="W75" s="135"/>
      <c r="X75" s="135"/>
      <c r="Y75" s="135"/>
      <c r="Z75" s="135"/>
      <c r="AA75" s="135"/>
      <c r="AB75" s="135"/>
      <c r="AC75" s="135"/>
      <c r="AD75" s="135"/>
      <c r="AE75" s="135"/>
      <c r="AF75" s="135"/>
      <c r="AG75" s="135"/>
      <c r="AH75" s="135"/>
      <c r="AI75" s="135"/>
      <c r="AJ75" s="135"/>
      <c r="AK75" s="135"/>
      <c r="AL75" s="135"/>
      <c r="AM75" s="135"/>
      <c r="AN75" s="135"/>
      <c r="AO75" s="135"/>
      <c r="AP75" s="135"/>
      <c r="AQ75" s="135"/>
      <c r="AR75" s="135"/>
      <c r="AS75" s="135"/>
      <c r="AT75" s="135"/>
      <c r="AU75" s="135"/>
      <c r="AV75" s="135"/>
      <c r="AW75" s="135"/>
      <c r="AX75" s="135"/>
      <c r="AY75" s="135"/>
      <c r="AZ75" s="135"/>
      <c r="BA75" s="135"/>
      <c r="BB75" s="135"/>
      <c r="BC75" s="135"/>
      <c r="BD75" s="135"/>
      <c r="BE75" s="135"/>
      <c r="BF75" s="135"/>
      <c r="BG75" s="135"/>
      <c r="BH75" s="136"/>
      <c r="BJ75" s="101">
        <v>1</v>
      </c>
    </row>
    <row r="76" spans="1:62" x14ac:dyDescent="0.3">
      <c r="A76" s="26">
        <v>16.899999999999999</v>
      </c>
      <c r="B76" s="8" t="s">
        <v>16</v>
      </c>
      <c r="C76" s="7"/>
      <c r="D76" s="27" t="s">
        <v>15</v>
      </c>
      <c r="E76" s="84"/>
      <c r="F76" s="84"/>
      <c r="G76" s="84"/>
      <c r="H76" s="84"/>
      <c r="I76" s="84"/>
      <c r="J76" s="84">
        <v>0.32708333333333334</v>
      </c>
      <c r="K76" s="84"/>
      <c r="L76" s="84"/>
      <c r="M76" s="84"/>
      <c r="N76" s="84"/>
      <c r="O76" s="84"/>
      <c r="P76" s="84"/>
      <c r="Q76" s="84"/>
      <c r="R76" s="84"/>
      <c r="S76" s="84"/>
      <c r="T76" s="84"/>
      <c r="U76" s="84"/>
      <c r="V76" s="84"/>
      <c r="W76" s="84"/>
      <c r="X76" s="84"/>
      <c r="Y76" s="84"/>
      <c r="Z76" s="84"/>
      <c r="AA76" s="84"/>
      <c r="AB76" s="84"/>
      <c r="AC76" s="84"/>
      <c r="AD76" s="84"/>
      <c r="AE76" s="84"/>
      <c r="AF76" s="84"/>
      <c r="AG76" s="84"/>
      <c r="AH76" s="84"/>
      <c r="AI76" s="84"/>
      <c r="AJ76" s="84"/>
      <c r="AK76" s="84"/>
      <c r="AL76" s="84"/>
      <c r="AM76" s="84"/>
      <c r="AN76" s="84"/>
      <c r="AO76" s="84"/>
      <c r="AP76" s="84"/>
      <c r="AQ76" s="84"/>
      <c r="AR76" s="84"/>
      <c r="AS76" s="84"/>
      <c r="AT76" s="84"/>
      <c r="AU76" s="84"/>
      <c r="AV76" s="84"/>
      <c r="AW76" s="84"/>
      <c r="AX76" s="84"/>
      <c r="AY76" s="84"/>
      <c r="AZ76" s="84"/>
      <c r="BA76" s="84"/>
      <c r="BB76" s="84"/>
      <c r="BC76" s="84"/>
      <c r="BD76" s="84"/>
      <c r="BE76" s="84"/>
      <c r="BF76" s="84"/>
      <c r="BG76" s="84"/>
      <c r="BH76" s="85"/>
      <c r="BJ76" s="101">
        <v>1</v>
      </c>
    </row>
    <row r="77" spans="1:62" x14ac:dyDescent="0.3">
      <c r="A77" s="28">
        <v>30</v>
      </c>
      <c r="B77" s="13" t="s">
        <v>19</v>
      </c>
      <c r="C77" s="29" t="s">
        <v>17</v>
      </c>
      <c r="D77" s="30" t="s">
        <v>18</v>
      </c>
      <c r="E77" s="82"/>
      <c r="F77" s="82"/>
      <c r="G77" s="82"/>
      <c r="H77" s="82">
        <v>0.29166666666666669</v>
      </c>
      <c r="I77" s="82"/>
      <c r="J77" s="82">
        <v>0.33263888888888887</v>
      </c>
      <c r="K77" s="82"/>
      <c r="L77" s="82"/>
      <c r="M77" s="82"/>
      <c r="N77" s="82"/>
      <c r="O77" s="82"/>
      <c r="P77" s="82"/>
      <c r="Q77" s="82"/>
      <c r="R77" s="82"/>
      <c r="S77" s="82"/>
      <c r="T77" s="82"/>
      <c r="U77" s="82"/>
      <c r="V77" s="82"/>
      <c r="W77" s="82"/>
      <c r="X77" s="82"/>
      <c r="Y77" s="82"/>
      <c r="Z77" s="82"/>
      <c r="AA77" s="82"/>
      <c r="AB77" s="82"/>
      <c r="AC77" s="82"/>
      <c r="AD77" s="82"/>
      <c r="AE77" s="82"/>
      <c r="AF77" s="82"/>
      <c r="AG77" s="82"/>
      <c r="AH77" s="82"/>
      <c r="AI77" s="82"/>
      <c r="AJ77" s="82"/>
      <c r="AK77" s="82"/>
      <c r="AL77" s="82"/>
      <c r="AM77" s="82"/>
      <c r="AN77" s="82"/>
      <c r="AO77" s="82"/>
      <c r="AP77" s="82"/>
      <c r="AQ77" s="82"/>
      <c r="AR77" s="82"/>
      <c r="AS77" s="82"/>
      <c r="AT77" s="82"/>
      <c r="AU77" s="82"/>
      <c r="AV77" s="82"/>
      <c r="AW77" s="82"/>
      <c r="AX77" s="82"/>
      <c r="AY77" s="82"/>
      <c r="AZ77" s="82"/>
      <c r="BA77" s="82"/>
      <c r="BB77" s="82"/>
      <c r="BC77" s="82"/>
      <c r="BD77" s="82"/>
      <c r="BE77" s="82"/>
      <c r="BF77" s="82"/>
      <c r="BG77" s="82"/>
      <c r="BH77" s="83"/>
      <c r="BJ77" s="101">
        <v>1</v>
      </c>
    </row>
    <row r="78" spans="1:62" x14ac:dyDescent="0.3">
      <c r="A78" s="26">
        <v>30</v>
      </c>
      <c r="B78" s="8" t="s">
        <v>19</v>
      </c>
      <c r="C78" s="7"/>
      <c r="D78" s="27" t="s">
        <v>15</v>
      </c>
      <c r="E78" s="84"/>
      <c r="F78" s="84"/>
      <c r="G78" s="84"/>
      <c r="H78" s="84">
        <v>0.29236111111111113</v>
      </c>
      <c r="I78" s="84"/>
      <c r="J78" s="84">
        <v>0.33333333333333331</v>
      </c>
      <c r="K78" s="84"/>
      <c r="L78" s="84"/>
      <c r="M78" s="84"/>
      <c r="N78" s="84"/>
      <c r="O78" s="84"/>
      <c r="P78" s="84"/>
      <c r="Q78" s="84"/>
      <c r="R78" s="84"/>
      <c r="S78" s="84"/>
      <c r="T78" s="84"/>
      <c r="U78" s="84"/>
      <c r="V78" s="84"/>
      <c r="W78" s="84"/>
      <c r="X78" s="84"/>
      <c r="Y78" s="84"/>
      <c r="Z78" s="84"/>
      <c r="AA78" s="84"/>
      <c r="AB78" s="84"/>
      <c r="AC78" s="84"/>
      <c r="AD78" s="84"/>
      <c r="AE78" s="84"/>
      <c r="AF78" s="84"/>
      <c r="AG78" s="84"/>
      <c r="AH78" s="84"/>
      <c r="AI78" s="84"/>
      <c r="AJ78" s="84"/>
      <c r="AK78" s="84"/>
      <c r="AL78" s="84"/>
      <c r="AM78" s="84"/>
      <c r="AN78" s="84"/>
      <c r="AO78" s="84"/>
      <c r="AP78" s="84"/>
      <c r="AQ78" s="84"/>
      <c r="AR78" s="84"/>
      <c r="AS78" s="84"/>
      <c r="AT78" s="84"/>
      <c r="AU78" s="84"/>
      <c r="AV78" s="84"/>
      <c r="AW78" s="84"/>
      <c r="AX78" s="84"/>
      <c r="AY78" s="84"/>
      <c r="AZ78" s="84"/>
      <c r="BA78" s="84"/>
      <c r="BB78" s="84"/>
      <c r="BC78" s="84"/>
      <c r="BD78" s="84"/>
      <c r="BE78" s="84"/>
      <c r="BF78" s="84"/>
      <c r="BG78" s="84"/>
      <c r="BH78" s="85"/>
      <c r="BJ78" s="101">
        <v>1</v>
      </c>
    </row>
    <row r="79" spans="1:62" x14ac:dyDescent="0.3">
      <c r="A79" s="26">
        <v>39.6</v>
      </c>
      <c r="B79" s="8" t="s">
        <v>20</v>
      </c>
      <c r="C79" s="7" t="s">
        <v>17</v>
      </c>
      <c r="D79" s="27"/>
      <c r="E79" s="89"/>
      <c r="F79" s="89"/>
      <c r="G79" s="89"/>
      <c r="H79" s="89">
        <v>0.29652777777777778</v>
      </c>
      <c r="I79" s="89"/>
      <c r="J79" s="89">
        <v>0.33819444444444441</v>
      </c>
      <c r="K79" s="89"/>
      <c r="L79" s="89"/>
      <c r="M79" s="89"/>
      <c r="N79" s="89"/>
      <c r="O79" s="89"/>
      <c r="P79" s="89"/>
      <c r="Q79" s="89"/>
      <c r="R79" s="89"/>
      <c r="S79" s="89"/>
      <c r="T79" s="89"/>
      <c r="U79" s="89"/>
      <c r="V79" s="89"/>
      <c r="W79" s="89"/>
      <c r="X79" s="89"/>
      <c r="Y79" s="89"/>
      <c r="Z79" s="89"/>
      <c r="AA79" s="89"/>
      <c r="AB79" s="89"/>
      <c r="AC79" s="89"/>
      <c r="AD79" s="89"/>
      <c r="AE79" s="89"/>
      <c r="AF79" s="89"/>
      <c r="AG79" s="89"/>
      <c r="AH79" s="89"/>
      <c r="AI79" s="89"/>
      <c r="AJ79" s="89"/>
      <c r="AK79" s="89"/>
      <c r="AL79" s="89"/>
      <c r="AM79" s="89"/>
      <c r="AN79" s="89"/>
      <c r="AO79" s="89"/>
      <c r="AP79" s="89"/>
      <c r="AQ79" s="89"/>
      <c r="AR79" s="89"/>
      <c r="AS79" s="89"/>
      <c r="AT79" s="89"/>
      <c r="AU79" s="89"/>
      <c r="AV79" s="89"/>
      <c r="AW79" s="89"/>
      <c r="AX79" s="89"/>
      <c r="AY79" s="89"/>
      <c r="AZ79" s="89"/>
      <c r="BA79" s="89"/>
      <c r="BB79" s="89"/>
      <c r="BC79" s="89"/>
      <c r="BD79" s="89"/>
      <c r="BE79" s="89"/>
      <c r="BF79" s="89"/>
      <c r="BG79" s="89"/>
      <c r="BH79" s="113"/>
      <c r="BJ79" s="101">
        <v>1</v>
      </c>
    </row>
    <row r="80" spans="1:62" x14ac:dyDescent="0.3">
      <c r="A80" s="26">
        <v>43.2</v>
      </c>
      <c r="B80" s="8" t="s">
        <v>21</v>
      </c>
      <c r="C80" s="7" t="s">
        <v>17</v>
      </c>
      <c r="D80" s="27"/>
      <c r="E80" s="89"/>
      <c r="F80" s="89"/>
      <c r="G80" s="89"/>
      <c r="H80" s="89">
        <v>0.2986111111111111</v>
      </c>
      <c r="I80" s="89"/>
      <c r="J80" s="89">
        <v>0.34027777777777773</v>
      </c>
      <c r="K80" s="89"/>
      <c r="L80" s="89"/>
      <c r="M80" s="89"/>
      <c r="N80" s="89"/>
      <c r="O80" s="89"/>
      <c r="P80" s="89"/>
      <c r="Q80" s="89"/>
      <c r="R80" s="89"/>
      <c r="S80" s="89"/>
      <c r="T80" s="89"/>
      <c r="U80" s="89"/>
      <c r="V80" s="89"/>
      <c r="W80" s="89"/>
      <c r="X80" s="89"/>
      <c r="Y80" s="89"/>
      <c r="Z80" s="89"/>
      <c r="AA80" s="89"/>
      <c r="AB80" s="89"/>
      <c r="AC80" s="89"/>
      <c r="AD80" s="89"/>
      <c r="AE80" s="89"/>
      <c r="AF80" s="89"/>
      <c r="AG80" s="89"/>
      <c r="AH80" s="89"/>
      <c r="AI80" s="89"/>
      <c r="AJ80" s="89"/>
      <c r="AK80" s="89"/>
      <c r="AL80" s="89"/>
      <c r="AM80" s="89"/>
      <c r="AN80" s="89"/>
      <c r="AO80" s="89"/>
      <c r="AP80" s="89"/>
      <c r="AQ80" s="89"/>
      <c r="AR80" s="89"/>
      <c r="AS80" s="89"/>
      <c r="AT80" s="89"/>
      <c r="AU80" s="89"/>
      <c r="AV80" s="89"/>
      <c r="AW80" s="89"/>
      <c r="AX80" s="89"/>
      <c r="AY80" s="89"/>
      <c r="AZ80" s="89"/>
      <c r="BA80" s="89"/>
      <c r="BB80" s="89"/>
      <c r="BC80" s="89"/>
      <c r="BD80" s="89"/>
      <c r="BE80" s="89"/>
      <c r="BF80" s="89"/>
      <c r="BG80" s="89"/>
      <c r="BH80" s="113"/>
      <c r="BJ80" s="101">
        <v>1</v>
      </c>
    </row>
    <row r="81" spans="1:62" x14ac:dyDescent="0.3">
      <c r="A81" s="28">
        <v>45</v>
      </c>
      <c r="B81" s="13" t="s">
        <v>22</v>
      </c>
      <c r="C81" s="29" t="s">
        <v>23</v>
      </c>
      <c r="D81" s="30" t="s">
        <v>18</v>
      </c>
      <c r="E81" s="82"/>
      <c r="F81" s="82"/>
      <c r="G81" s="82"/>
      <c r="H81" s="82">
        <v>0.30138888888888887</v>
      </c>
      <c r="I81" s="82"/>
      <c r="J81" s="82">
        <v>0.34305555555555556</v>
      </c>
      <c r="K81" s="82"/>
      <c r="L81" s="82"/>
      <c r="M81" s="82"/>
      <c r="N81" s="82"/>
      <c r="O81" s="82"/>
      <c r="P81" s="82"/>
      <c r="Q81" s="82"/>
      <c r="R81" s="82"/>
      <c r="S81" s="82"/>
      <c r="T81" s="82"/>
      <c r="U81" s="82"/>
      <c r="V81" s="82"/>
      <c r="W81" s="82"/>
      <c r="X81" s="82"/>
      <c r="Y81" s="82"/>
      <c r="Z81" s="82"/>
      <c r="AA81" s="82"/>
      <c r="AB81" s="82"/>
      <c r="AC81" s="82"/>
      <c r="AD81" s="82"/>
      <c r="AE81" s="82"/>
      <c r="AF81" s="82"/>
      <c r="AG81" s="82"/>
      <c r="AH81" s="82"/>
      <c r="AI81" s="82"/>
      <c r="AJ81" s="82"/>
      <c r="AK81" s="82"/>
      <c r="AL81" s="82"/>
      <c r="AM81" s="82"/>
      <c r="AN81" s="82"/>
      <c r="AO81" s="82"/>
      <c r="AP81" s="82"/>
      <c r="AQ81" s="82"/>
      <c r="AR81" s="82"/>
      <c r="AS81" s="82"/>
      <c r="AT81" s="82"/>
      <c r="AU81" s="82"/>
      <c r="AV81" s="82"/>
      <c r="AW81" s="82"/>
      <c r="AX81" s="82"/>
      <c r="AY81" s="82"/>
      <c r="AZ81" s="82"/>
      <c r="BA81" s="82"/>
      <c r="BB81" s="82"/>
      <c r="BC81" s="82"/>
      <c r="BD81" s="82"/>
      <c r="BE81" s="82"/>
      <c r="BF81" s="82"/>
      <c r="BG81" s="82"/>
      <c r="BH81" s="83"/>
      <c r="BJ81" s="101">
        <v>1</v>
      </c>
    </row>
    <row r="82" spans="1:62" x14ac:dyDescent="0.3">
      <c r="A82" s="26">
        <v>45</v>
      </c>
      <c r="B82" s="8" t="s">
        <v>22</v>
      </c>
      <c r="C82" s="7"/>
      <c r="D82" s="27" t="s">
        <v>15</v>
      </c>
      <c r="E82" s="84"/>
      <c r="F82" s="84"/>
      <c r="G82" s="84"/>
      <c r="H82" s="84">
        <v>0.3034722222222222</v>
      </c>
      <c r="I82" s="84"/>
      <c r="J82" s="84">
        <v>0.34513888888888888</v>
      </c>
      <c r="K82" s="84"/>
      <c r="L82" s="84"/>
      <c r="M82" s="84"/>
      <c r="N82" s="84"/>
      <c r="O82" s="84"/>
      <c r="P82" s="84"/>
      <c r="Q82" s="84"/>
      <c r="R82" s="84"/>
      <c r="S82" s="84"/>
      <c r="T82" s="84"/>
      <c r="U82" s="84"/>
      <c r="V82" s="84"/>
      <c r="W82" s="84"/>
      <c r="X82" s="84"/>
      <c r="Y82" s="84"/>
      <c r="Z82" s="84"/>
      <c r="AA82" s="84"/>
      <c r="AB82" s="84"/>
      <c r="AC82" s="84"/>
      <c r="AD82" s="84"/>
      <c r="AE82" s="84"/>
      <c r="AF82" s="84"/>
      <c r="AG82" s="84"/>
      <c r="AH82" s="84"/>
      <c r="AI82" s="84"/>
      <c r="AJ82" s="84"/>
      <c r="AK82" s="84"/>
      <c r="AL82" s="84"/>
      <c r="AM82" s="84"/>
      <c r="AN82" s="84"/>
      <c r="AO82" s="84"/>
      <c r="AP82" s="84"/>
      <c r="AQ82" s="84"/>
      <c r="AR82" s="84"/>
      <c r="AS82" s="84"/>
      <c r="AT82" s="84"/>
      <c r="AU82" s="84"/>
      <c r="AV82" s="84"/>
      <c r="AW82" s="84"/>
      <c r="AX82" s="84"/>
      <c r="AY82" s="84"/>
      <c r="AZ82" s="84"/>
      <c r="BA82" s="84"/>
      <c r="BB82" s="84"/>
      <c r="BC82" s="84"/>
      <c r="BD82" s="84"/>
      <c r="BE82" s="84"/>
      <c r="BF82" s="84"/>
      <c r="BG82" s="84"/>
      <c r="BH82" s="85"/>
      <c r="BJ82" s="101">
        <v>1</v>
      </c>
    </row>
    <row r="83" spans="1:62" x14ac:dyDescent="0.3">
      <c r="A83" s="26">
        <v>46.8</v>
      </c>
      <c r="B83" s="8" t="s">
        <v>24</v>
      </c>
      <c r="C83" s="7" t="s">
        <v>17</v>
      </c>
      <c r="D83" s="27"/>
      <c r="E83" s="89"/>
      <c r="F83" s="89"/>
      <c r="G83" s="89"/>
      <c r="H83" s="89">
        <v>0.30555555555555558</v>
      </c>
      <c r="I83" s="89"/>
      <c r="J83" s="89">
        <v>0.34722222222222221</v>
      </c>
      <c r="K83" s="89"/>
      <c r="L83" s="89"/>
      <c r="M83" s="89"/>
      <c r="N83" s="89"/>
      <c r="O83" s="89"/>
      <c r="P83" s="89"/>
      <c r="Q83" s="89"/>
      <c r="R83" s="89"/>
      <c r="S83" s="89"/>
      <c r="T83" s="89"/>
      <c r="U83" s="89"/>
      <c r="V83" s="89"/>
      <c r="W83" s="89"/>
      <c r="X83" s="89"/>
      <c r="Y83" s="89"/>
      <c r="Z83" s="89"/>
      <c r="AA83" s="89"/>
      <c r="AB83" s="89"/>
      <c r="AC83" s="89"/>
      <c r="AD83" s="89"/>
      <c r="AE83" s="89"/>
      <c r="AF83" s="89"/>
      <c r="AG83" s="89"/>
      <c r="AH83" s="89"/>
      <c r="AI83" s="89"/>
      <c r="AJ83" s="89"/>
      <c r="AK83" s="89"/>
      <c r="AL83" s="89"/>
      <c r="AM83" s="89"/>
      <c r="AN83" s="89"/>
      <c r="AO83" s="89"/>
      <c r="AP83" s="89"/>
      <c r="AQ83" s="89"/>
      <c r="AR83" s="89"/>
      <c r="AS83" s="89"/>
      <c r="AT83" s="89"/>
      <c r="AU83" s="89"/>
      <c r="AV83" s="89"/>
      <c r="AW83" s="89"/>
      <c r="AX83" s="89"/>
      <c r="AY83" s="89"/>
      <c r="AZ83" s="89"/>
      <c r="BA83" s="89"/>
      <c r="BB83" s="89"/>
      <c r="BC83" s="89"/>
      <c r="BD83" s="89"/>
      <c r="BE83" s="89"/>
      <c r="BF83" s="89"/>
      <c r="BG83" s="89"/>
      <c r="BH83" s="113"/>
      <c r="BJ83" s="101">
        <v>1</v>
      </c>
    </row>
    <row r="84" spans="1:62" x14ac:dyDescent="0.3">
      <c r="A84" s="28">
        <v>55.8</v>
      </c>
      <c r="B84" s="13" t="s">
        <v>25</v>
      </c>
      <c r="C84" s="29" t="s">
        <v>26</v>
      </c>
      <c r="D84" s="30" t="s">
        <v>18</v>
      </c>
      <c r="E84" s="82"/>
      <c r="F84" s="82"/>
      <c r="G84" s="82"/>
      <c r="H84" s="82">
        <v>0.31041666666666667</v>
      </c>
      <c r="I84" s="82"/>
      <c r="J84" s="82">
        <v>0.3520833333333333</v>
      </c>
      <c r="K84" s="82"/>
      <c r="L84" s="82"/>
      <c r="M84" s="82"/>
      <c r="N84" s="82"/>
      <c r="O84" s="82"/>
      <c r="P84" s="82"/>
      <c r="Q84" s="82"/>
      <c r="R84" s="82"/>
      <c r="S84" s="82"/>
      <c r="T84" s="82"/>
      <c r="U84" s="82"/>
      <c r="V84" s="82"/>
      <c r="W84" s="82"/>
      <c r="X84" s="82"/>
      <c r="Y84" s="82"/>
      <c r="Z84" s="82"/>
      <c r="AA84" s="82"/>
      <c r="AB84" s="82"/>
      <c r="AC84" s="82"/>
      <c r="AD84" s="82"/>
      <c r="AE84" s="82"/>
      <c r="AF84" s="82"/>
      <c r="AG84" s="82"/>
      <c r="AH84" s="82"/>
      <c r="AI84" s="82"/>
      <c r="AJ84" s="82"/>
      <c r="AK84" s="82"/>
      <c r="AL84" s="82"/>
      <c r="AM84" s="82"/>
      <c r="AN84" s="82"/>
      <c r="AO84" s="82"/>
      <c r="AP84" s="82"/>
      <c r="AQ84" s="82"/>
      <c r="AR84" s="82"/>
      <c r="AS84" s="82"/>
      <c r="AT84" s="82"/>
      <c r="AU84" s="82"/>
      <c r="AV84" s="82"/>
      <c r="AW84" s="82"/>
      <c r="AX84" s="82"/>
      <c r="AY84" s="82"/>
      <c r="AZ84" s="82"/>
      <c r="BA84" s="82"/>
      <c r="BB84" s="82"/>
      <c r="BC84" s="82"/>
      <c r="BD84" s="82"/>
      <c r="BE84" s="82"/>
      <c r="BF84" s="82"/>
      <c r="BG84" s="82"/>
      <c r="BH84" s="83"/>
      <c r="BJ84" s="102">
        <v>1</v>
      </c>
    </row>
    <row r="85" spans="1:62" ht="12.75" customHeight="1" x14ac:dyDescent="0.3">
      <c r="A85" s="138" t="s">
        <v>27</v>
      </c>
      <c r="B85" s="140" t="s">
        <v>28</v>
      </c>
      <c r="C85" s="34" t="s">
        <v>29</v>
      </c>
      <c r="D85" s="73"/>
      <c r="E85" s="74"/>
      <c r="F85" s="74"/>
      <c r="G85" s="74"/>
      <c r="H85" s="74">
        <v>2</v>
      </c>
      <c r="I85" s="74"/>
      <c r="J85" s="74">
        <v>2</v>
      </c>
      <c r="K85" s="74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  <c r="AA85" s="74"/>
      <c r="AB85" s="74"/>
      <c r="AC85" s="74"/>
      <c r="AD85" s="74"/>
      <c r="AE85" s="74"/>
      <c r="AF85" s="74"/>
      <c r="AG85" s="74"/>
      <c r="AH85" s="74"/>
      <c r="AI85" s="74"/>
      <c r="AJ85" s="74"/>
      <c r="AK85" s="74"/>
      <c r="AL85" s="74"/>
      <c r="AM85" s="74"/>
      <c r="AN85" s="74"/>
      <c r="AO85" s="74"/>
      <c r="AP85" s="74"/>
      <c r="AQ85" s="74"/>
      <c r="AR85" s="74"/>
      <c r="AS85" s="74"/>
      <c r="AT85" s="74"/>
      <c r="AU85" s="74"/>
      <c r="AV85" s="74"/>
      <c r="AW85" s="74"/>
      <c r="AX85" s="74"/>
      <c r="AY85" s="74"/>
      <c r="AZ85" s="74"/>
      <c r="BA85" s="74"/>
      <c r="BB85" s="74"/>
      <c r="BC85" s="74"/>
      <c r="BD85" s="74"/>
      <c r="BE85" s="74"/>
      <c r="BF85" s="74"/>
      <c r="BG85" s="74"/>
      <c r="BH85" s="74"/>
    </row>
    <row r="86" spans="1:62" x14ac:dyDescent="0.3">
      <c r="A86" s="138"/>
      <c r="B86" s="141"/>
      <c r="C86" s="34" t="s">
        <v>30</v>
      </c>
      <c r="D86" s="73"/>
      <c r="E86" s="74"/>
      <c r="F86" s="74"/>
      <c r="G86" s="74"/>
      <c r="H86" s="74">
        <v>132</v>
      </c>
      <c r="I86" s="74"/>
      <c r="J86" s="74">
        <v>132</v>
      </c>
      <c r="K86" s="74"/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  <c r="AA86" s="74"/>
      <c r="AB86" s="74"/>
      <c r="AC86" s="74"/>
      <c r="AD86" s="74"/>
      <c r="AE86" s="74"/>
      <c r="AF86" s="74"/>
      <c r="AG86" s="74"/>
      <c r="AH86" s="74"/>
      <c r="AI86" s="74"/>
      <c r="AJ86" s="74"/>
      <c r="AK86" s="74"/>
      <c r="AL86" s="74"/>
      <c r="AM86" s="74"/>
      <c r="AN86" s="74"/>
      <c r="AO86" s="74"/>
      <c r="AP86" s="74"/>
      <c r="AQ86" s="74"/>
      <c r="AR86" s="74"/>
      <c r="AS86" s="74"/>
      <c r="AT86" s="74"/>
      <c r="AU86" s="74"/>
      <c r="AV86" s="74"/>
      <c r="AW86" s="74"/>
      <c r="AX86" s="74"/>
      <c r="AY86" s="74"/>
      <c r="AZ86" s="74"/>
      <c r="BA86" s="74"/>
      <c r="BB86" s="74"/>
      <c r="BC86" s="74"/>
      <c r="BD86" s="74"/>
      <c r="BE86" s="74"/>
      <c r="BF86" s="74"/>
      <c r="BG86" s="74"/>
      <c r="BH86" s="74"/>
    </row>
    <row r="87" spans="1:62" x14ac:dyDescent="0.3">
      <c r="A87" s="138"/>
      <c r="B87" s="140" t="s">
        <v>31</v>
      </c>
      <c r="C87" s="34" t="s">
        <v>29</v>
      </c>
      <c r="D87" s="73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4"/>
      <c r="Y87" s="74"/>
      <c r="Z87" s="74"/>
      <c r="AA87" s="74"/>
      <c r="AB87" s="74"/>
      <c r="AC87" s="74"/>
      <c r="AD87" s="74"/>
      <c r="AE87" s="74"/>
      <c r="AF87" s="74"/>
      <c r="AG87" s="74"/>
      <c r="AH87" s="74"/>
      <c r="AI87" s="74"/>
      <c r="AJ87" s="74"/>
      <c r="AK87" s="74"/>
      <c r="AL87" s="74"/>
      <c r="AM87" s="74"/>
      <c r="AN87" s="74"/>
      <c r="AO87" s="74"/>
      <c r="AP87" s="74"/>
      <c r="AQ87" s="74"/>
      <c r="AR87" s="74"/>
      <c r="AS87" s="74"/>
      <c r="AT87" s="74"/>
      <c r="AU87" s="74"/>
      <c r="AV87" s="74"/>
      <c r="AW87" s="74"/>
      <c r="AX87" s="74"/>
      <c r="AY87" s="74"/>
      <c r="AZ87" s="74"/>
      <c r="BA87" s="74"/>
      <c r="BB87" s="74"/>
      <c r="BC87" s="74"/>
      <c r="BD87" s="74"/>
      <c r="BE87" s="74"/>
      <c r="BF87" s="74"/>
      <c r="BG87" s="74"/>
      <c r="BH87" s="74"/>
    </row>
    <row r="88" spans="1:62" x14ac:dyDescent="0.3">
      <c r="A88" s="139"/>
      <c r="B88" s="142"/>
      <c r="C88" s="34" t="s">
        <v>30</v>
      </c>
      <c r="D88" s="32"/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4"/>
      <c r="T88" s="74"/>
      <c r="U88" s="74"/>
      <c r="V88" s="74"/>
      <c r="W88" s="74"/>
      <c r="X88" s="74"/>
      <c r="Y88" s="74"/>
      <c r="Z88" s="74"/>
      <c r="AA88" s="74"/>
      <c r="AB88" s="74"/>
      <c r="AC88" s="74"/>
      <c r="AD88" s="74"/>
      <c r="AE88" s="74"/>
      <c r="AF88" s="74"/>
      <c r="AG88" s="74"/>
      <c r="AH88" s="74"/>
      <c r="AI88" s="74"/>
      <c r="AJ88" s="74"/>
      <c r="AK88" s="74"/>
      <c r="AL88" s="74"/>
      <c r="AM88" s="74"/>
      <c r="AN88" s="74"/>
      <c r="AO88" s="74"/>
      <c r="AP88" s="74"/>
      <c r="AQ88" s="74"/>
      <c r="AR88" s="74"/>
      <c r="AS88" s="74"/>
      <c r="AT88" s="74"/>
      <c r="AU88" s="74"/>
      <c r="AV88" s="74"/>
      <c r="AW88" s="74"/>
      <c r="AX88" s="74"/>
      <c r="AY88" s="74"/>
      <c r="AZ88" s="74"/>
      <c r="BA88" s="74"/>
      <c r="BB88" s="74"/>
      <c r="BC88" s="74"/>
      <c r="BD88" s="74"/>
      <c r="BE88" s="74"/>
      <c r="BF88" s="74"/>
      <c r="BG88" s="74"/>
      <c r="BH88" s="74"/>
    </row>
    <row r="89" spans="1:62" x14ac:dyDescent="0.3">
      <c r="A89" s="35"/>
      <c r="B89" s="154"/>
      <c r="C89" s="36" t="s">
        <v>32</v>
      </c>
      <c r="D89" s="37"/>
      <c r="E89" s="38">
        <f t="shared" ref="E89:AJ89" si="23">SUMIF(E74:E84,LARGE(E74:E84,1),$A74:$A84)-SUMIF(E74:E84,SMALL(E74:E84,1),$A74:$A84)</f>
        <v>0</v>
      </c>
      <c r="F89" s="38">
        <f t="shared" si="23"/>
        <v>0</v>
      </c>
      <c r="G89" s="38">
        <f t="shared" si="23"/>
        <v>0</v>
      </c>
      <c r="H89" s="38">
        <f t="shared" si="23"/>
        <v>25.799999999999997</v>
      </c>
      <c r="I89" s="38">
        <f t="shared" si="23"/>
        <v>0</v>
      </c>
      <c r="J89" s="38">
        <f t="shared" si="23"/>
        <v>55.8</v>
      </c>
      <c r="K89" s="38">
        <f t="shared" si="23"/>
        <v>0</v>
      </c>
      <c r="L89" s="38">
        <f t="shared" si="23"/>
        <v>0</v>
      </c>
      <c r="M89" s="38">
        <f t="shared" si="23"/>
        <v>0</v>
      </c>
      <c r="N89" s="38">
        <f t="shared" si="23"/>
        <v>0</v>
      </c>
      <c r="O89" s="38">
        <f t="shared" si="23"/>
        <v>0</v>
      </c>
      <c r="P89" s="38">
        <f t="shared" si="23"/>
        <v>0</v>
      </c>
      <c r="Q89" s="38">
        <f t="shared" si="23"/>
        <v>0</v>
      </c>
      <c r="R89" s="38">
        <f t="shared" si="23"/>
        <v>0</v>
      </c>
      <c r="S89" s="38">
        <f t="shared" si="23"/>
        <v>0</v>
      </c>
      <c r="T89" s="38">
        <f t="shared" si="23"/>
        <v>0</v>
      </c>
      <c r="U89" s="38">
        <f t="shared" si="23"/>
        <v>0</v>
      </c>
      <c r="V89" s="38">
        <f t="shared" si="23"/>
        <v>0</v>
      </c>
      <c r="W89" s="38">
        <f t="shared" si="23"/>
        <v>0</v>
      </c>
      <c r="X89" s="38">
        <f t="shared" si="23"/>
        <v>0</v>
      </c>
      <c r="Y89" s="38">
        <f t="shared" si="23"/>
        <v>0</v>
      </c>
      <c r="Z89" s="38">
        <f t="shared" si="23"/>
        <v>0</v>
      </c>
      <c r="AA89" s="38">
        <f t="shared" si="23"/>
        <v>0</v>
      </c>
      <c r="AB89" s="38">
        <f t="shared" si="23"/>
        <v>0</v>
      </c>
      <c r="AC89" s="38">
        <f t="shared" si="23"/>
        <v>0</v>
      </c>
      <c r="AD89" s="38">
        <f t="shared" si="23"/>
        <v>0</v>
      </c>
      <c r="AE89" s="38">
        <f t="shared" si="23"/>
        <v>0</v>
      </c>
      <c r="AF89" s="38">
        <f t="shared" si="23"/>
        <v>0</v>
      </c>
      <c r="AG89" s="38">
        <f t="shared" si="23"/>
        <v>0</v>
      </c>
      <c r="AH89" s="38">
        <f t="shared" si="23"/>
        <v>0</v>
      </c>
      <c r="AI89" s="38">
        <f t="shared" si="23"/>
        <v>0</v>
      </c>
      <c r="AJ89" s="38">
        <f t="shared" si="23"/>
        <v>0</v>
      </c>
      <c r="AK89" s="38">
        <f t="shared" ref="AK89:BH89" si="24">SUMIF(AK74:AK84,LARGE(AK74:AK84,1),$A74:$A84)-SUMIF(AK74:AK84,SMALL(AK74:AK84,1),$A74:$A84)</f>
        <v>0</v>
      </c>
      <c r="AL89" s="38">
        <f t="shared" si="24"/>
        <v>0</v>
      </c>
      <c r="AM89" s="38">
        <f t="shared" si="24"/>
        <v>0</v>
      </c>
      <c r="AN89" s="38">
        <f t="shared" si="24"/>
        <v>0</v>
      </c>
      <c r="AO89" s="38">
        <f t="shared" si="24"/>
        <v>0</v>
      </c>
      <c r="AP89" s="38">
        <f t="shared" si="24"/>
        <v>0</v>
      </c>
      <c r="AQ89" s="38">
        <f t="shared" si="24"/>
        <v>0</v>
      </c>
      <c r="AR89" s="38">
        <f t="shared" si="24"/>
        <v>0</v>
      </c>
      <c r="AS89" s="38">
        <f t="shared" si="24"/>
        <v>0</v>
      </c>
      <c r="AT89" s="38">
        <f t="shared" si="24"/>
        <v>0</v>
      </c>
      <c r="AU89" s="38">
        <f t="shared" si="24"/>
        <v>0</v>
      </c>
      <c r="AV89" s="38">
        <f t="shared" si="24"/>
        <v>0</v>
      </c>
      <c r="AW89" s="38">
        <f t="shared" si="24"/>
        <v>0</v>
      </c>
      <c r="AX89" s="38">
        <f t="shared" si="24"/>
        <v>0</v>
      </c>
      <c r="AY89" s="38">
        <f t="shared" si="24"/>
        <v>0</v>
      </c>
      <c r="AZ89" s="38">
        <f t="shared" si="24"/>
        <v>0</v>
      </c>
      <c r="BA89" s="38">
        <f t="shared" si="24"/>
        <v>0</v>
      </c>
      <c r="BB89" s="38">
        <f t="shared" si="24"/>
        <v>0</v>
      </c>
      <c r="BC89" s="38">
        <f t="shared" si="24"/>
        <v>0</v>
      </c>
      <c r="BD89" s="38">
        <f t="shared" si="24"/>
        <v>0</v>
      </c>
      <c r="BE89" s="38">
        <f t="shared" si="24"/>
        <v>0</v>
      </c>
      <c r="BF89" s="38">
        <f t="shared" si="24"/>
        <v>0</v>
      </c>
      <c r="BG89" s="38">
        <f t="shared" si="24"/>
        <v>0</v>
      </c>
      <c r="BH89" s="38">
        <f t="shared" si="24"/>
        <v>0</v>
      </c>
    </row>
    <row r="90" spans="1:62" x14ac:dyDescent="0.3">
      <c r="A90" s="35"/>
      <c r="B90" s="155"/>
      <c r="C90" s="36" t="s">
        <v>33</v>
      </c>
      <c r="D90" s="39"/>
      <c r="E90" s="91">
        <f>IFERROR(LARGE(E74:E84,1)-SMALL(E74:E84,1),0)</f>
        <v>0</v>
      </c>
      <c r="F90" s="91">
        <f t="shared" ref="F90:BH90" si="25">IFERROR(LARGE(F74:F84,1)-SMALL(F74:F84,1),0)</f>
        <v>0</v>
      </c>
      <c r="G90" s="91">
        <f t="shared" si="25"/>
        <v>0</v>
      </c>
      <c r="H90" s="91">
        <f t="shared" si="25"/>
        <v>1.8749999999999989E-2</v>
      </c>
      <c r="I90" s="91">
        <f t="shared" si="25"/>
        <v>0</v>
      </c>
      <c r="J90" s="91">
        <f t="shared" si="25"/>
        <v>3.3333333333333326E-2</v>
      </c>
      <c r="K90" s="91">
        <f t="shared" si="25"/>
        <v>0</v>
      </c>
      <c r="L90" s="91">
        <f t="shared" si="25"/>
        <v>0</v>
      </c>
      <c r="M90" s="91">
        <f t="shared" si="25"/>
        <v>0</v>
      </c>
      <c r="N90" s="91">
        <f t="shared" si="25"/>
        <v>0</v>
      </c>
      <c r="O90" s="91">
        <f t="shared" si="25"/>
        <v>0</v>
      </c>
      <c r="P90" s="91">
        <f t="shared" si="25"/>
        <v>0</v>
      </c>
      <c r="Q90" s="91">
        <f t="shared" si="25"/>
        <v>0</v>
      </c>
      <c r="R90" s="91">
        <f t="shared" si="25"/>
        <v>0</v>
      </c>
      <c r="S90" s="91">
        <f t="shared" si="25"/>
        <v>0</v>
      </c>
      <c r="T90" s="91">
        <f t="shared" si="25"/>
        <v>0</v>
      </c>
      <c r="U90" s="91">
        <f t="shared" si="25"/>
        <v>0</v>
      </c>
      <c r="V90" s="91">
        <f t="shared" si="25"/>
        <v>0</v>
      </c>
      <c r="W90" s="91">
        <f t="shared" si="25"/>
        <v>0</v>
      </c>
      <c r="X90" s="91">
        <f t="shared" si="25"/>
        <v>0</v>
      </c>
      <c r="Y90" s="91">
        <f t="shared" si="25"/>
        <v>0</v>
      </c>
      <c r="Z90" s="91">
        <f t="shared" si="25"/>
        <v>0</v>
      </c>
      <c r="AA90" s="91">
        <f t="shared" si="25"/>
        <v>0</v>
      </c>
      <c r="AB90" s="91">
        <f t="shared" si="25"/>
        <v>0</v>
      </c>
      <c r="AC90" s="91">
        <f t="shared" si="25"/>
        <v>0</v>
      </c>
      <c r="AD90" s="91">
        <f t="shared" si="25"/>
        <v>0</v>
      </c>
      <c r="AE90" s="91">
        <f t="shared" si="25"/>
        <v>0</v>
      </c>
      <c r="AF90" s="91">
        <f t="shared" si="25"/>
        <v>0</v>
      </c>
      <c r="AG90" s="91">
        <f t="shared" si="25"/>
        <v>0</v>
      </c>
      <c r="AH90" s="91">
        <f t="shared" si="25"/>
        <v>0</v>
      </c>
      <c r="AI90" s="91">
        <f t="shared" si="25"/>
        <v>0</v>
      </c>
      <c r="AJ90" s="91">
        <f t="shared" si="25"/>
        <v>0</v>
      </c>
      <c r="AK90" s="91">
        <f t="shared" si="25"/>
        <v>0</v>
      </c>
      <c r="AL90" s="91">
        <f t="shared" si="25"/>
        <v>0</v>
      </c>
      <c r="AM90" s="91">
        <f t="shared" si="25"/>
        <v>0</v>
      </c>
      <c r="AN90" s="91">
        <f t="shared" si="25"/>
        <v>0</v>
      </c>
      <c r="AO90" s="91">
        <f t="shared" si="25"/>
        <v>0</v>
      </c>
      <c r="AP90" s="91">
        <f t="shared" si="25"/>
        <v>0</v>
      </c>
      <c r="AQ90" s="91">
        <f t="shared" si="25"/>
        <v>0</v>
      </c>
      <c r="AR90" s="91">
        <f t="shared" si="25"/>
        <v>0</v>
      </c>
      <c r="AS90" s="91">
        <f t="shared" si="25"/>
        <v>0</v>
      </c>
      <c r="AT90" s="91">
        <f t="shared" si="25"/>
        <v>0</v>
      </c>
      <c r="AU90" s="91">
        <f t="shared" si="25"/>
        <v>0</v>
      </c>
      <c r="AV90" s="91">
        <f t="shared" si="25"/>
        <v>0</v>
      </c>
      <c r="AW90" s="91">
        <f t="shared" si="25"/>
        <v>0</v>
      </c>
      <c r="AX90" s="91">
        <f t="shared" si="25"/>
        <v>0</v>
      </c>
      <c r="AY90" s="91">
        <f t="shared" si="25"/>
        <v>0</v>
      </c>
      <c r="AZ90" s="91">
        <f t="shared" si="25"/>
        <v>0</v>
      </c>
      <c r="BA90" s="91">
        <f t="shared" si="25"/>
        <v>0</v>
      </c>
      <c r="BB90" s="91">
        <f t="shared" si="25"/>
        <v>0</v>
      </c>
      <c r="BC90" s="91">
        <f t="shared" si="25"/>
        <v>0</v>
      </c>
      <c r="BD90" s="91">
        <f t="shared" si="25"/>
        <v>0</v>
      </c>
      <c r="BE90" s="91">
        <f t="shared" si="25"/>
        <v>0</v>
      </c>
      <c r="BF90" s="91">
        <f t="shared" si="25"/>
        <v>0</v>
      </c>
      <c r="BG90" s="91">
        <f t="shared" si="25"/>
        <v>0</v>
      </c>
      <c r="BH90" s="91">
        <f t="shared" si="25"/>
        <v>0</v>
      </c>
    </row>
    <row r="91" spans="1:62" x14ac:dyDescent="0.3">
      <c r="A91" s="35"/>
      <c r="B91" s="155"/>
      <c r="C91" s="36" t="s">
        <v>17</v>
      </c>
      <c r="D91" s="39"/>
      <c r="E91" s="40" cm="1">
        <f t="array" ref="E91">SUM(IF(($C74:$C84=$C91)*(E74:E84&gt;0),$BJ74:$BJ84),0)</f>
        <v>0</v>
      </c>
      <c r="F91" s="40" cm="1">
        <f t="array" ref="F91">SUM(IF(($C74:$C84=$C91)*(F74:F84&gt;0),$BJ74:$BJ84),0)</f>
        <v>0</v>
      </c>
      <c r="G91" s="40" cm="1">
        <f t="array" ref="G91">SUM(IF(($C74:$C84=$C91)*(G74:G84&gt;0),$BJ74:$BJ84),0)</f>
        <v>0</v>
      </c>
      <c r="H91" s="40" cm="1">
        <f t="array" ref="H91">SUM(IF(($C74:$C84=$C91)*(H74:H84&gt;0),$BJ74:$BJ84),0)</f>
        <v>4</v>
      </c>
      <c r="I91" s="40" cm="1">
        <f t="array" ref="I91">SUM(IF(($C74:$C84=$C91)*(I74:I84&gt;0),$BJ74:$BJ84),0)</f>
        <v>0</v>
      </c>
      <c r="J91" s="40" cm="1">
        <f t="array" ref="J91">SUM(IF(($C74:$C84=$C91)*(J74:J84&gt;0),$BJ74:$BJ84),0)</f>
        <v>5</v>
      </c>
      <c r="K91" s="40" cm="1">
        <f t="array" ref="K91">SUM(IF(($C74:$C84=$C91)*(K74:K84&gt;0),$BJ74:$BJ84),0)</f>
        <v>0</v>
      </c>
      <c r="L91" s="40" cm="1">
        <f t="array" ref="L91">SUM(IF(($C74:$C84=$C91)*(L74:L84&gt;0),$BJ74:$BJ84),0)</f>
        <v>0</v>
      </c>
      <c r="M91" s="40" cm="1">
        <f t="array" ref="M91">SUM(IF(($C74:$C84=$C91)*(M74:M84&gt;0),$BJ74:$BJ84),0)</f>
        <v>0</v>
      </c>
      <c r="N91" s="40" cm="1">
        <f t="array" ref="N91">SUM(IF(($C74:$C84=$C91)*(N74:N84&gt;0),$BJ74:$BJ84),0)</f>
        <v>0</v>
      </c>
      <c r="O91" s="40" cm="1">
        <f t="array" ref="O91">SUM(IF(($C74:$C84=$C91)*(O74:O84&gt;0),$BJ74:$BJ84),0)</f>
        <v>0</v>
      </c>
      <c r="P91" s="40" cm="1">
        <f t="array" ref="P91">SUM(IF(($C74:$C84=$C91)*(P74:P84&gt;0),$BJ74:$BJ84),0)</f>
        <v>0</v>
      </c>
      <c r="Q91" s="40" cm="1">
        <f t="array" ref="Q91">SUM(IF(($C74:$C84=$C91)*(Q74:Q84&gt;0),$BJ74:$BJ84),0)</f>
        <v>0</v>
      </c>
      <c r="R91" s="40" cm="1">
        <f t="array" ref="R91">SUM(IF(($C74:$C84=$C91)*(R74:R84&gt;0),$BJ74:$BJ84),0)</f>
        <v>0</v>
      </c>
      <c r="S91" s="40" cm="1">
        <f t="array" ref="S91">SUM(IF(($C74:$C84=$C91)*(S74:S84&gt;0),$BJ74:$BJ84),0)</f>
        <v>0</v>
      </c>
      <c r="T91" s="40" cm="1">
        <f t="array" ref="T91">SUM(IF(($C74:$C84=$C91)*(T74:T84&gt;0),$BJ74:$BJ84),0)</f>
        <v>0</v>
      </c>
      <c r="U91" s="40" cm="1">
        <f t="array" ref="U91">SUM(IF(($C74:$C84=$C91)*(U74:U84&gt;0),$BJ74:$BJ84),0)</f>
        <v>0</v>
      </c>
      <c r="V91" s="40" cm="1">
        <f t="array" ref="V91">SUM(IF(($C74:$C84=$C91)*(V74:V84&gt;0),$BJ74:$BJ84),0)</f>
        <v>0</v>
      </c>
      <c r="W91" s="40" cm="1">
        <f t="array" ref="W91">SUM(IF(($C74:$C84=$C91)*(W74:W84&gt;0),$BJ74:$BJ84),0)</f>
        <v>0</v>
      </c>
      <c r="X91" s="40" cm="1">
        <f t="array" ref="X91">SUM(IF(($C74:$C84=$C91)*(X74:X84&gt;0),$BJ74:$BJ84),0)</f>
        <v>0</v>
      </c>
      <c r="Y91" s="40" cm="1">
        <f t="array" ref="Y91">SUM(IF(($C74:$C84=$C91)*(Y74:Y84&gt;0),$BJ74:$BJ84),0)</f>
        <v>0</v>
      </c>
      <c r="Z91" s="40" cm="1">
        <f t="array" ref="Z91">SUM(IF(($C74:$C84=$C91)*(Z74:Z84&gt;0),$BJ74:$BJ84),0)</f>
        <v>0</v>
      </c>
      <c r="AA91" s="40" cm="1">
        <f t="array" ref="AA91">SUM(IF(($C74:$C84=$C91)*(AA74:AA84&gt;0),$BJ74:$BJ84),0)</f>
        <v>0</v>
      </c>
      <c r="AB91" s="40" cm="1">
        <f t="array" ref="AB91">SUM(IF(($C74:$C84=$C91)*(AB74:AB84&gt;0),$BJ74:$BJ84),0)</f>
        <v>0</v>
      </c>
      <c r="AC91" s="40" cm="1">
        <f t="array" ref="AC91">SUM(IF(($C74:$C84=$C91)*(AC74:AC84&gt;0),$BJ74:$BJ84),0)</f>
        <v>0</v>
      </c>
      <c r="AD91" s="40" cm="1">
        <f t="array" ref="AD91">SUM(IF(($C74:$C84=$C91)*(AD74:AD84&gt;0),$BJ74:$BJ84),0)</f>
        <v>0</v>
      </c>
      <c r="AE91" s="40" cm="1">
        <f t="array" ref="AE91">SUM(IF(($C74:$C84=$C91)*(AE74:AE84&gt;0),$BJ74:$BJ84),0)</f>
        <v>0</v>
      </c>
      <c r="AF91" s="40" cm="1">
        <f t="array" ref="AF91">SUM(IF(($C74:$C84=$C91)*(AF74:AF84&gt;0),$BJ74:$BJ84),0)</f>
        <v>0</v>
      </c>
      <c r="AG91" s="40" cm="1">
        <f t="array" ref="AG91">SUM(IF(($C74:$C84=$C91)*(AG74:AG84&gt;0),$BJ74:$BJ84),0)</f>
        <v>0</v>
      </c>
      <c r="AH91" s="40" cm="1">
        <f t="array" ref="AH91">SUM(IF(($C74:$C84=$C91)*(AH74:AH84&gt;0),$BJ74:$BJ84),0)</f>
        <v>0</v>
      </c>
      <c r="AI91" s="40" cm="1">
        <f t="array" ref="AI91">SUM(IF(($C74:$C84=$C91)*(AI74:AI84&gt;0),$BJ74:$BJ84),0)</f>
        <v>0</v>
      </c>
      <c r="AJ91" s="40" cm="1">
        <f t="array" ref="AJ91">SUM(IF(($C74:$C84=$C91)*(AJ74:AJ84&gt;0),$BJ74:$BJ84),0)</f>
        <v>0</v>
      </c>
      <c r="AK91" s="40" cm="1">
        <f t="array" ref="AK91">SUM(IF(($C74:$C84=$C91)*(AK74:AK84&gt;0),$BJ74:$BJ84),0)</f>
        <v>0</v>
      </c>
      <c r="AL91" s="40" cm="1">
        <f t="array" ref="AL91">SUM(IF(($C74:$C84=$C91)*(AL74:AL84&gt;0),$BJ74:$BJ84),0)</f>
        <v>0</v>
      </c>
      <c r="AM91" s="40" cm="1">
        <f t="array" ref="AM91">SUM(IF(($C74:$C84=$C91)*(AM74:AM84&gt;0),$BJ74:$BJ84),0)</f>
        <v>0</v>
      </c>
      <c r="AN91" s="40" cm="1">
        <f t="array" ref="AN91">SUM(IF(($C74:$C84=$C91)*(AN74:AN84&gt;0),$BJ74:$BJ84),0)</f>
        <v>0</v>
      </c>
      <c r="AO91" s="40" cm="1">
        <f t="array" ref="AO91">SUM(IF(($C74:$C84=$C91)*(AO74:AO84&gt;0),$BJ74:$BJ84),0)</f>
        <v>0</v>
      </c>
      <c r="AP91" s="40" cm="1">
        <f t="array" ref="AP91">SUM(IF(($C74:$C84=$C91)*(AP74:AP84&gt;0),$BJ74:$BJ84),0)</f>
        <v>0</v>
      </c>
      <c r="AQ91" s="40" cm="1">
        <f t="array" ref="AQ91">SUM(IF(($C74:$C84=$C91)*(AQ74:AQ84&gt;0),$BJ74:$BJ84),0)</f>
        <v>0</v>
      </c>
      <c r="AR91" s="40" cm="1">
        <f t="array" ref="AR91">SUM(IF(($C74:$C84=$C91)*(AR74:AR84&gt;0),$BJ74:$BJ84),0)</f>
        <v>0</v>
      </c>
      <c r="AS91" s="40" cm="1">
        <f t="array" ref="AS91">SUM(IF(($C74:$C84=$C91)*(AS74:AS84&gt;0),$BJ74:$BJ84),0)</f>
        <v>0</v>
      </c>
      <c r="AT91" s="40" cm="1">
        <f t="array" ref="AT91">SUM(IF(($C74:$C84=$C91)*(AT74:AT84&gt;0),$BJ74:$BJ84),0)</f>
        <v>0</v>
      </c>
      <c r="AU91" s="40" cm="1">
        <f t="array" ref="AU91">SUM(IF(($C74:$C84=$C91)*(AU74:AU84&gt;0),$BJ74:$BJ84),0)</f>
        <v>0</v>
      </c>
      <c r="AV91" s="40" cm="1">
        <f t="array" ref="AV91">SUM(IF(($C74:$C84=$C91)*(AV74:AV84&gt;0),$BJ74:$BJ84),0)</f>
        <v>0</v>
      </c>
      <c r="AW91" s="40" cm="1">
        <f t="array" ref="AW91">SUM(IF(($C74:$C84=$C91)*(AW74:AW84&gt;0),$BJ74:$BJ84),0)</f>
        <v>0</v>
      </c>
      <c r="AX91" s="40" cm="1">
        <f t="array" ref="AX91">SUM(IF(($C74:$C84=$C91)*(AX74:AX84&gt;0),$BJ74:$BJ84),0)</f>
        <v>0</v>
      </c>
      <c r="AY91" s="40" cm="1">
        <f t="array" ref="AY91">SUM(IF(($C74:$C84=$C91)*(AY74:AY84&gt;0),$BJ74:$BJ84),0)</f>
        <v>0</v>
      </c>
      <c r="AZ91" s="40" cm="1">
        <f t="array" ref="AZ91">SUM(IF(($C74:$C84=$C91)*(AZ74:AZ84&gt;0),$BJ74:$BJ84),0)</f>
        <v>0</v>
      </c>
      <c r="BA91" s="40" cm="1">
        <f t="array" ref="BA91">SUM(IF(($C74:$C84=$C91)*(BA74:BA84&gt;0),$BJ74:$BJ84),0)</f>
        <v>0</v>
      </c>
      <c r="BB91" s="40" cm="1">
        <f t="array" ref="BB91">SUM(IF(($C74:$C84=$C91)*(BB74:BB84&gt;0),$BJ74:$BJ84),0)</f>
        <v>0</v>
      </c>
      <c r="BC91" s="40" cm="1">
        <f t="array" ref="BC91">SUM(IF(($C74:$C84=$C91)*(BC74:BC84&gt;0),$BJ74:$BJ84),0)</f>
        <v>0</v>
      </c>
      <c r="BD91" s="40" cm="1">
        <f t="array" ref="BD91">SUM(IF(($C74:$C84=$C91)*(BD74:BD84&gt;0),$BJ74:$BJ84),0)</f>
        <v>0</v>
      </c>
      <c r="BE91" s="40" cm="1">
        <f t="array" ref="BE91">SUM(IF(($C74:$C84=$C91)*(BE74:BE84&gt;0),$BJ74:$BJ84),0)</f>
        <v>0</v>
      </c>
      <c r="BF91" s="40" cm="1">
        <f t="array" ref="BF91">SUM(IF(($C74:$C84=$C91)*(BF74:BF84&gt;0),$BJ74:$BJ84),0)</f>
        <v>0</v>
      </c>
      <c r="BG91" s="40" cm="1">
        <f t="array" ref="BG91">SUM(IF(($C74:$C84=$C91)*(BG74:BG84&gt;0),$BJ74:$BJ84),0)</f>
        <v>0</v>
      </c>
      <c r="BH91" s="40" cm="1">
        <f t="array" ref="BH91">SUM(IF(($C74:$C84=$C91)*(BH74:BH84&gt;0),$BJ74:$BJ84),0)</f>
        <v>0</v>
      </c>
    </row>
    <row r="92" spans="1:62" x14ac:dyDescent="0.3">
      <c r="A92" s="35"/>
      <c r="B92" s="155"/>
      <c r="C92" s="36" t="s">
        <v>26</v>
      </c>
      <c r="D92" s="39"/>
      <c r="E92" s="40" cm="1">
        <f t="array" ref="E92">SUM(IF(($C74:$C84=$C92)*(E74:E84&gt;0),$BJ74:$BJ84),0)</f>
        <v>0</v>
      </c>
      <c r="F92" s="40" cm="1">
        <f t="array" ref="F92">SUM(IF(($C74:$C84=$C92)*(F74:F84&gt;0),$BJ74:$BJ84),0)</f>
        <v>0</v>
      </c>
      <c r="G92" s="40" cm="1">
        <f t="array" ref="G92">SUM(IF(($C74:$C84=$C92)*(G74:G84&gt;0),$BJ74:$BJ84),0)</f>
        <v>0</v>
      </c>
      <c r="H92" s="40" cm="1">
        <f t="array" ref="H92">SUM(IF(($C74:$C84=$C92)*(H74:H84&gt;0),$BJ74:$BJ84),0)</f>
        <v>1</v>
      </c>
      <c r="I92" s="40" cm="1">
        <f t="array" ref="I92">SUM(IF(($C74:$C84=$C92)*(I74:I84&gt;0),$BJ74:$BJ84),0)</f>
        <v>0</v>
      </c>
      <c r="J92" s="40" cm="1">
        <f t="array" ref="J92">SUM(IF(($C74:$C84=$C92)*(J74:J84&gt;0),$BJ74:$BJ84),0)</f>
        <v>1</v>
      </c>
      <c r="K92" s="40" cm="1">
        <f t="array" ref="K92">SUM(IF(($C74:$C84=$C92)*(K74:K84&gt;0),$BJ74:$BJ84),0)</f>
        <v>0</v>
      </c>
      <c r="L92" s="40" cm="1">
        <f t="array" ref="L92">SUM(IF(($C74:$C84=$C92)*(L74:L84&gt;0),$BJ74:$BJ84),0)</f>
        <v>0</v>
      </c>
      <c r="M92" s="40" cm="1">
        <f t="array" ref="M92">SUM(IF(($C74:$C84=$C92)*(M74:M84&gt;0),$BJ74:$BJ84),0)</f>
        <v>0</v>
      </c>
      <c r="N92" s="40" cm="1">
        <f t="array" ref="N92">SUM(IF(($C74:$C84=$C92)*(N74:N84&gt;0),$BJ74:$BJ84),0)</f>
        <v>0</v>
      </c>
      <c r="O92" s="40" cm="1">
        <f t="array" ref="O92">SUM(IF(($C74:$C84=$C92)*(O74:O84&gt;0),$BJ74:$BJ84),0)</f>
        <v>0</v>
      </c>
      <c r="P92" s="40" cm="1">
        <f t="array" ref="P92">SUM(IF(($C74:$C84=$C92)*(P74:P84&gt;0),$BJ74:$BJ84),0)</f>
        <v>0</v>
      </c>
      <c r="Q92" s="40" cm="1">
        <f t="array" ref="Q92">SUM(IF(($C74:$C84=$C92)*(Q74:Q84&gt;0),$BJ74:$BJ84),0)</f>
        <v>0</v>
      </c>
      <c r="R92" s="40" cm="1">
        <f t="array" ref="R92">SUM(IF(($C74:$C84=$C92)*(R74:R84&gt;0),$BJ74:$BJ84),0)</f>
        <v>0</v>
      </c>
      <c r="S92" s="40" cm="1">
        <f t="array" ref="S92">SUM(IF(($C74:$C84=$C92)*(S74:S84&gt;0),$BJ74:$BJ84),0)</f>
        <v>0</v>
      </c>
      <c r="T92" s="40" cm="1">
        <f t="array" ref="T92">SUM(IF(($C74:$C84=$C92)*(T74:T84&gt;0),$BJ74:$BJ84),0)</f>
        <v>0</v>
      </c>
      <c r="U92" s="40" cm="1">
        <f t="array" ref="U92">SUM(IF(($C74:$C84=$C92)*(U74:U84&gt;0),$BJ74:$BJ84),0)</f>
        <v>0</v>
      </c>
      <c r="V92" s="40" cm="1">
        <f t="array" ref="V92">SUM(IF(($C74:$C84=$C92)*(V74:V84&gt;0),$BJ74:$BJ84),0)</f>
        <v>0</v>
      </c>
      <c r="W92" s="40" cm="1">
        <f t="array" ref="W92">SUM(IF(($C74:$C84=$C92)*(W74:W84&gt;0),$BJ74:$BJ84),0)</f>
        <v>0</v>
      </c>
      <c r="X92" s="40" cm="1">
        <f t="array" ref="X92">SUM(IF(($C74:$C84=$C92)*(X74:X84&gt;0),$BJ74:$BJ84),0)</f>
        <v>0</v>
      </c>
      <c r="Y92" s="40" cm="1">
        <f t="array" ref="Y92">SUM(IF(($C74:$C84=$C92)*(Y74:Y84&gt;0),$BJ74:$BJ84),0)</f>
        <v>0</v>
      </c>
      <c r="Z92" s="40" cm="1">
        <f t="array" ref="Z92">SUM(IF(($C74:$C84=$C92)*(Z74:Z84&gt;0),$BJ74:$BJ84),0)</f>
        <v>0</v>
      </c>
      <c r="AA92" s="40" cm="1">
        <f t="array" ref="AA92">SUM(IF(($C74:$C84=$C92)*(AA74:AA84&gt;0),$BJ74:$BJ84),0)</f>
        <v>0</v>
      </c>
      <c r="AB92" s="40" cm="1">
        <f t="array" ref="AB92">SUM(IF(($C74:$C84=$C92)*(AB74:AB84&gt;0),$BJ74:$BJ84),0)</f>
        <v>0</v>
      </c>
      <c r="AC92" s="40" cm="1">
        <f t="array" ref="AC92">SUM(IF(($C74:$C84=$C92)*(AC74:AC84&gt;0),$BJ74:$BJ84),0)</f>
        <v>0</v>
      </c>
      <c r="AD92" s="40" cm="1">
        <f t="array" ref="AD92">SUM(IF(($C74:$C84=$C92)*(AD74:AD84&gt;0),$BJ74:$BJ84),0)</f>
        <v>0</v>
      </c>
      <c r="AE92" s="40" cm="1">
        <f t="array" ref="AE92">SUM(IF(($C74:$C84=$C92)*(AE74:AE84&gt;0),$BJ74:$BJ84),0)</f>
        <v>0</v>
      </c>
      <c r="AF92" s="40" cm="1">
        <f t="array" ref="AF92">SUM(IF(($C74:$C84=$C92)*(AF74:AF84&gt;0),$BJ74:$BJ84),0)</f>
        <v>0</v>
      </c>
      <c r="AG92" s="40" cm="1">
        <f t="array" ref="AG92">SUM(IF(($C74:$C84=$C92)*(AG74:AG84&gt;0),$BJ74:$BJ84),0)</f>
        <v>0</v>
      </c>
      <c r="AH92" s="40" cm="1">
        <f t="array" ref="AH92">SUM(IF(($C74:$C84=$C92)*(AH74:AH84&gt;0),$BJ74:$BJ84),0)</f>
        <v>0</v>
      </c>
      <c r="AI92" s="40" cm="1">
        <f t="array" ref="AI92">SUM(IF(($C74:$C84=$C92)*(AI74:AI84&gt;0),$BJ74:$BJ84),0)</f>
        <v>0</v>
      </c>
      <c r="AJ92" s="40" cm="1">
        <f t="array" ref="AJ92">SUM(IF(($C74:$C84=$C92)*(AJ74:AJ84&gt;0),$BJ74:$BJ84),0)</f>
        <v>0</v>
      </c>
      <c r="AK92" s="40" cm="1">
        <f t="array" ref="AK92">SUM(IF(($C74:$C84=$C92)*(AK74:AK84&gt;0),$BJ74:$BJ84),0)</f>
        <v>0</v>
      </c>
      <c r="AL92" s="40" cm="1">
        <f t="array" ref="AL92">SUM(IF(($C74:$C84=$C92)*(AL74:AL84&gt;0),$BJ74:$BJ84),0)</f>
        <v>0</v>
      </c>
      <c r="AM92" s="40" cm="1">
        <f t="array" ref="AM92">SUM(IF(($C74:$C84=$C92)*(AM74:AM84&gt;0),$BJ74:$BJ84),0)</f>
        <v>0</v>
      </c>
      <c r="AN92" s="40" cm="1">
        <f t="array" ref="AN92">SUM(IF(($C74:$C84=$C92)*(AN74:AN84&gt;0),$BJ74:$BJ84),0)</f>
        <v>0</v>
      </c>
      <c r="AO92" s="40" cm="1">
        <f t="array" ref="AO92">SUM(IF(($C74:$C84=$C92)*(AO74:AO84&gt;0),$BJ74:$BJ84),0)</f>
        <v>0</v>
      </c>
      <c r="AP92" s="40" cm="1">
        <f t="array" ref="AP92">SUM(IF(($C74:$C84=$C92)*(AP74:AP84&gt;0),$BJ74:$BJ84),0)</f>
        <v>0</v>
      </c>
      <c r="AQ92" s="40" cm="1">
        <f t="array" ref="AQ92">SUM(IF(($C74:$C84=$C92)*(AQ74:AQ84&gt;0),$BJ74:$BJ84),0)</f>
        <v>0</v>
      </c>
      <c r="AR92" s="40" cm="1">
        <f t="array" ref="AR92">SUM(IF(($C74:$C84=$C92)*(AR74:AR84&gt;0),$BJ74:$BJ84),0)</f>
        <v>0</v>
      </c>
      <c r="AS92" s="40" cm="1">
        <f t="array" ref="AS92">SUM(IF(($C74:$C84=$C92)*(AS74:AS84&gt;0),$BJ74:$BJ84),0)</f>
        <v>0</v>
      </c>
      <c r="AT92" s="40" cm="1">
        <f t="array" ref="AT92">SUM(IF(($C74:$C84=$C92)*(AT74:AT84&gt;0),$BJ74:$BJ84),0)</f>
        <v>0</v>
      </c>
      <c r="AU92" s="40" cm="1">
        <f t="array" ref="AU92">SUM(IF(($C74:$C84=$C92)*(AU74:AU84&gt;0),$BJ74:$BJ84),0)</f>
        <v>0</v>
      </c>
      <c r="AV92" s="40" cm="1">
        <f t="array" ref="AV92">SUM(IF(($C74:$C84=$C92)*(AV74:AV84&gt;0),$BJ74:$BJ84),0)</f>
        <v>0</v>
      </c>
      <c r="AW92" s="40" cm="1">
        <f t="array" ref="AW92">SUM(IF(($C74:$C84=$C92)*(AW74:AW84&gt;0),$BJ74:$BJ84),0)</f>
        <v>0</v>
      </c>
      <c r="AX92" s="40" cm="1">
        <f t="array" ref="AX92">SUM(IF(($C74:$C84=$C92)*(AX74:AX84&gt;0),$BJ74:$BJ84),0)</f>
        <v>0</v>
      </c>
      <c r="AY92" s="40" cm="1">
        <f t="array" ref="AY92">SUM(IF(($C74:$C84=$C92)*(AY74:AY84&gt;0),$BJ74:$BJ84),0)</f>
        <v>0</v>
      </c>
      <c r="AZ92" s="40" cm="1">
        <f t="array" ref="AZ92">SUM(IF(($C74:$C84=$C92)*(AZ74:AZ84&gt;0),$BJ74:$BJ84),0)</f>
        <v>0</v>
      </c>
      <c r="BA92" s="40" cm="1">
        <f t="array" ref="BA92">SUM(IF(($C74:$C84=$C92)*(BA74:BA84&gt;0),$BJ74:$BJ84),0)</f>
        <v>0</v>
      </c>
      <c r="BB92" s="40" cm="1">
        <f t="array" ref="BB92">SUM(IF(($C74:$C84=$C92)*(BB74:BB84&gt;0),$BJ74:$BJ84),0)</f>
        <v>0</v>
      </c>
      <c r="BC92" s="40" cm="1">
        <f t="array" ref="BC92">SUM(IF(($C74:$C84=$C92)*(BC74:BC84&gt;0),$BJ74:$BJ84),0)</f>
        <v>0</v>
      </c>
      <c r="BD92" s="40" cm="1">
        <f t="array" ref="BD92">SUM(IF(($C74:$C84=$C92)*(BD74:BD84&gt;0),$BJ74:$BJ84),0)</f>
        <v>0</v>
      </c>
      <c r="BE92" s="40" cm="1">
        <f t="array" ref="BE92">SUM(IF(($C74:$C84=$C92)*(BE74:BE84&gt;0),$BJ74:$BJ84),0)</f>
        <v>0</v>
      </c>
      <c r="BF92" s="40" cm="1">
        <f t="array" ref="BF92">SUM(IF(($C74:$C84=$C92)*(BF74:BF84&gt;0),$BJ74:$BJ84),0)</f>
        <v>0</v>
      </c>
      <c r="BG92" s="40" cm="1">
        <f t="array" ref="BG92">SUM(IF(($C74:$C84=$C92)*(BG74:BG84&gt;0),$BJ74:$BJ84),0)</f>
        <v>0</v>
      </c>
      <c r="BH92" s="40" cm="1">
        <f t="array" ref="BH92">SUM(IF(($C74:$C84=$C92)*(BH74:BH84&gt;0),$BJ74:$BJ84),0)</f>
        <v>0</v>
      </c>
    </row>
    <row r="93" spans="1:62" x14ac:dyDescent="0.3">
      <c r="A93" s="35"/>
      <c r="B93" s="155"/>
      <c r="C93" s="36" t="s">
        <v>23</v>
      </c>
      <c r="D93" s="39"/>
      <c r="E93" s="40" cm="1">
        <f t="array" ref="E93">SUM(IF(($C74:$C84=$C93)*(E74:E84&gt;0),$BJ74:$BJ84),0)</f>
        <v>0</v>
      </c>
      <c r="F93" s="40" cm="1">
        <f t="array" ref="F93">SUM(IF(($C74:$C84=$C93)*(F74:F84&gt;0),$BJ74:$BJ84),0)</f>
        <v>0</v>
      </c>
      <c r="G93" s="40" cm="1">
        <f t="array" ref="G93">SUM(IF(($C74:$C84=$C93)*(G74:G84&gt;0),$BJ74:$BJ84),0)</f>
        <v>0</v>
      </c>
      <c r="H93" s="40" cm="1">
        <f t="array" ref="H93">SUM(IF(($C74:$C84=$C93)*(H74:H84&gt;0),$BJ74:$BJ84),0)</f>
        <v>1</v>
      </c>
      <c r="I93" s="40" cm="1">
        <f t="array" ref="I93">SUM(IF(($C74:$C84=$C93)*(I74:I84&gt;0),$BJ74:$BJ84),0)</f>
        <v>0</v>
      </c>
      <c r="J93" s="40" cm="1">
        <f t="array" ref="J93">SUM(IF(($C74:$C84=$C93)*(J74:J84&gt;0),$BJ74:$BJ84),0)</f>
        <v>1</v>
      </c>
      <c r="K93" s="40" cm="1">
        <f t="array" ref="K93">SUM(IF(($C74:$C84=$C93)*(K74:K84&gt;0),$BJ74:$BJ84),0)</f>
        <v>0</v>
      </c>
      <c r="L93" s="40" cm="1">
        <f t="array" ref="L93">SUM(IF(($C74:$C84=$C93)*(L74:L84&gt;0),$BJ74:$BJ84),0)</f>
        <v>0</v>
      </c>
      <c r="M93" s="40" cm="1">
        <f t="array" ref="M93">SUM(IF(($C74:$C84=$C93)*(M74:M84&gt;0),$BJ74:$BJ84),0)</f>
        <v>0</v>
      </c>
      <c r="N93" s="40" cm="1">
        <f t="array" ref="N93">SUM(IF(($C74:$C84=$C93)*(N74:N84&gt;0),$BJ74:$BJ84),0)</f>
        <v>0</v>
      </c>
      <c r="O93" s="40" cm="1">
        <f t="array" ref="O93">SUM(IF(($C74:$C84=$C93)*(O74:O84&gt;0),$BJ74:$BJ84),0)</f>
        <v>0</v>
      </c>
      <c r="P93" s="40" cm="1">
        <f t="array" ref="P93">SUM(IF(($C74:$C84=$C93)*(P74:P84&gt;0),$BJ74:$BJ84),0)</f>
        <v>0</v>
      </c>
      <c r="Q93" s="40" cm="1">
        <f t="array" ref="Q93">SUM(IF(($C74:$C84=$C93)*(Q74:Q84&gt;0),$BJ74:$BJ84),0)</f>
        <v>0</v>
      </c>
      <c r="R93" s="40" cm="1">
        <f t="array" ref="R93">SUM(IF(($C74:$C84=$C93)*(R74:R84&gt;0),$BJ74:$BJ84),0)</f>
        <v>0</v>
      </c>
      <c r="S93" s="40" cm="1">
        <f t="array" ref="S93">SUM(IF(($C74:$C84=$C93)*(S74:S84&gt;0),$BJ74:$BJ84),0)</f>
        <v>0</v>
      </c>
      <c r="T93" s="40" cm="1">
        <f t="array" ref="T93">SUM(IF(($C74:$C84=$C93)*(T74:T84&gt;0),$BJ74:$BJ84),0)</f>
        <v>0</v>
      </c>
      <c r="U93" s="40" cm="1">
        <f t="array" ref="U93">SUM(IF(($C74:$C84=$C93)*(U74:U84&gt;0),$BJ74:$BJ84),0)</f>
        <v>0</v>
      </c>
      <c r="V93" s="40" cm="1">
        <f t="array" ref="V93">SUM(IF(($C74:$C84=$C93)*(V74:V84&gt;0),$BJ74:$BJ84),0)</f>
        <v>0</v>
      </c>
      <c r="W93" s="40" cm="1">
        <f t="array" ref="W93">SUM(IF(($C74:$C84=$C93)*(W74:W84&gt;0),$BJ74:$BJ84),0)</f>
        <v>0</v>
      </c>
      <c r="X93" s="40" cm="1">
        <f t="array" ref="X93">SUM(IF(($C74:$C84=$C93)*(X74:X84&gt;0),$BJ74:$BJ84),0)</f>
        <v>0</v>
      </c>
      <c r="Y93" s="40" cm="1">
        <f t="array" ref="Y93">SUM(IF(($C74:$C84=$C93)*(Y74:Y84&gt;0),$BJ74:$BJ84),0)</f>
        <v>0</v>
      </c>
      <c r="Z93" s="40" cm="1">
        <f t="array" ref="Z93">SUM(IF(($C74:$C84=$C93)*(Z74:Z84&gt;0),$BJ74:$BJ84),0)</f>
        <v>0</v>
      </c>
      <c r="AA93" s="40" cm="1">
        <f t="array" ref="AA93">SUM(IF(($C74:$C84=$C93)*(AA74:AA84&gt;0),$BJ74:$BJ84),0)</f>
        <v>0</v>
      </c>
      <c r="AB93" s="40" cm="1">
        <f t="array" ref="AB93">SUM(IF(($C74:$C84=$C93)*(AB74:AB84&gt;0),$BJ74:$BJ84),0)</f>
        <v>0</v>
      </c>
      <c r="AC93" s="40" cm="1">
        <f t="array" ref="AC93">SUM(IF(($C74:$C84=$C93)*(AC74:AC84&gt;0),$BJ74:$BJ84),0)</f>
        <v>0</v>
      </c>
      <c r="AD93" s="40" cm="1">
        <f t="array" ref="AD93">SUM(IF(($C74:$C84=$C93)*(AD74:AD84&gt;0),$BJ74:$BJ84),0)</f>
        <v>0</v>
      </c>
      <c r="AE93" s="40" cm="1">
        <f t="array" ref="AE93">SUM(IF(($C74:$C84=$C93)*(AE74:AE84&gt;0),$BJ74:$BJ84),0)</f>
        <v>0</v>
      </c>
      <c r="AF93" s="40" cm="1">
        <f t="array" ref="AF93">SUM(IF(($C74:$C84=$C93)*(AF74:AF84&gt;0),$BJ74:$BJ84),0)</f>
        <v>0</v>
      </c>
      <c r="AG93" s="40" cm="1">
        <f t="array" ref="AG93">SUM(IF(($C74:$C84=$C93)*(AG74:AG84&gt;0),$BJ74:$BJ84),0)</f>
        <v>0</v>
      </c>
      <c r="AH93" s="40" cm="1">
        <f t="array" ref="AH93">SUM(IF(($C74:$C84=$C93)*(AH74:AH84&gt;0),$BJ74:$BJ84),0)</f>
        <v>0</v>
      </c>
      <c r="AI93" s="40" cm="1">
        <f t="array" ref="AI93">SUM(IF(($C74:$C84=$C93)*(AI74:AI84&gt;0),$BJ74:$BJ84),0)</f>
        <v>0</v>
      </c>
      <c r="AJ93" s="40" cm="1">
        <f t="array" ref="AJ93">SUM(IF(($C74:$C84=$C93)*(AJ74:AJ84&gt;0),$BJ74:$BJ84),0)</f>
        <v>0</v>
      </c>
      <c r="AK93" s="40" cm="1">
        <f t="array" ref="AK93">SUM(IF(($C74:$C84=$C93)*(AK74:AK84&gt;0),$BJ74:$BJ84),0)</f>
        <v>0</v>
      </c>
      <c r="AL93" s="40" cm="1">
        <f t="array" ref="AL93">SUM(IF(($C74:$C84=$C93)*(AL74:AL84&gt;0),$BJ74:$BJ84),0)</f>
        <v>0</v>
      </c>
      <c r="AM93" s="40" cm="1">
        <f t="array" ref="AM93">SUM(IF(($C74:$C84=$C93)*(AM74:AM84&gt;0),$BJ74:$BJ84),0)</f>
        <v>0</v>
      </c>
      <c r="AN93" s="40" cm="1">
        <f t="array" ref="AN93">SUM(IF(($C74:$C84=$C93)*(AN74:AN84&gt;0),$BJ74:$BJ84),0)</f>
        <v>0</v>
      </c>
      <c r="AO93" s="40" cm="1">
        <f t="array" ref="AO93">SUM(IF(($C74:$C84=$C93)*(AO74:AO84&gt;0),$BJ74:$BJ84),0)</f>
        <v>0</v>
      </c>
      <c r="AP93" s="40" cm="1">
        <f t="array" ref="AP93">SUM(IF(($C74:$C84=$C93)*(AP74:AP84&gt;0),$BJ74:$BJ84),0)</f>
        <v>0</v>
      </c>
      <c r="AQ93" s="40" cm="1">
        <f t="array" ref="AQ93">SUM(IF(($C74:$C84=$C93)*(AQ74:AQ84&gt;0),$BJ74:$BJ84),0)</f>
        <v>0</v>
      </c>
      <c r="AR93" s="40" cm="1">
        <f t="array" ref="AR93">SUM(IF(($C74:$C84=$C93)*(AR74:AR84&gt;0),$BJ74:$BJ84),0)</f>
        <v>0</v>
      </c>
      <c r="AS93" s="40" cm="1">
        <f t="array" ref="AS93">SUM(IF(($C74:$C84=$C93)*(AS74:AS84&gt;0),$BJ74:$BJ84),0)</f>
        <v>0</v>
      </c>
      <c r="AT93" s="40" cm="1">
        <f t="array" ref="AT93">SUM(IF(($C74:$C84=$C93)*(AT74:AT84&gt;0),$BJ74:$BJ84),0)</f>
        <v>0</v>
      </c>
      <c r="AU93" s="40" cm="1">
        <f t="array" ref="AU93">SUM(IF(($C74:$C84=$C93)*(AU74:AU84&gt;0),$BJ74:$BJ84),0)</f>
        <v>0</v>
      </c>
      <c r="AV93" s="40" cm="1">
        <f t="array" ref="AV93">SUM(IF(($C74:$C84=$C93)*(AV74:AV84&gt;0),$BJ74:$BJ84),0)</f>
        <v>0</v>
      </c>
      <c r="AW93" s="40" cm="1">
        <f t="array" ref="AW93">SUM(IF(($C74:$C84=$C93)*(AW74:AW84&gt;0),$BJ74:$BJ84),0)</f>
        <v>0</v>
      </c>
      <c r="AX93" s="40" cm="1">
        <f t="array" ref="AX93">SUM(IF(($C74:$C84=$C93)*(AX74:AX84&gt;0),$BJ74:$BJ84),0)</f>
        <v>0</v>
      </c>
      <c r="AY93" s="40" cm="1">
        <f t="array" ref="AY93">SUM(IF(($C74:$C84=$C93)*(AY74:AY84&gt;0),$BJ74:$BJ84),0)</f>
        <v>0</v>
      </c>
      <c r="AZ93" s="40" cm="1">
        <f t="array" ref="AZ93">SUM(IF(($C74:$C84=$C93)*(AZ74:AZ84&gt;0),$BJ74:$BJ84),0)</f>
        <v>0</v>
      </c>
      <c r="BA93" s="40" cm="1">
        <f t="array" ref="BA93">SUM(IF(($C74:$C84=$C93)*(BA74:BA84&gt;0),$BJ74:$BJ84),0)</f>
        <v>0</v>
      </c>
      <c r="BB93" s="40" cm="1">
        <f t="array" ref="BB93">SUM(IF(($C74:$C84=$C93)*(BB74:BB84&gt;0),$BJ74:$BJ84),0)</f>
        <v>0</v>
      </c>
      <c r="BC93" s="40" cm="1">
        <f t="array" ref="BC93">SUM(IF(($C74:$C84=$C93)*(BC74:BC84&gt;0),$BJ74:$BJ84),0)</f>
        <v>0</v>
      </c>
      <c r="BD93" s="40" cm="1">
        <f t="array" ref="BD93">SUM(IF(($C74:$C84=$C93)*(BD74:BD84&gt;0),$BJ74:$BJ84),0)</f>
        <v>0</v>
      </c>
      <c r="BE93" s="40" cm="1">
        <f t="array" ref="BE93">SUM(IF(($C74:$C84=$C93)*(BE74:BE84&gt;0),$BJ74:$BJ84),0)</f>
        <v>0</v>
      </c>
      <c r="BF93" s="40" cm="1">
        <f t="array" ref="BF93">SUM(IF(($C74:$C84=$C93)*(BF74:BF84&gt;0),$BJ74:$BJ84),0)</f>
        <v>0</v>
      </c>
      <c r="BG93" s="40" cm="1">
        <f t="array" ref="BG93">SUM(IF(($C74:$C84=$C93)*(BG74:BG84&gt;0),$BJ74:$BJ84),0)</f>
        <v>0</v>
      </c>
      <c r="BH93" s="40" cm="1">
        <f t="array" ref="BH93">SUM(IF(($C74:$C84=$C93)*(BH74:BH84&gt;0),$BJ74:$BJ84),0)</f>
        <v>0</v>
      </c>
    </row>
    <row r="94" spans="1:62" x14ac:dyDescent="0.3">
      <c r="A94" s="35"/>
      <c r="B94" s="155"/>
      <c r="C94" s="36" t="s">
        <v>34</v>
      </c>
      <c r="D94" s="39"/>
      <c r="E94" s="40">
        <f t="shared" ref="E94:AJ94" si="26">IFERROR(VLOOKUP(E73,$A$201:$C$211,3,FALSE),0)</f>
        <v>0</v>
      </c>
      <c r="F94" s="40">
        <f t="shared" si="26"/>
        <v>0</v>
      </c>
      <c r="G94" s="40">
        <f t="shared" si="26"/>
        <v>0</v>
      </c>
      <c r="H94" s="40">
        <f t="shared" si="26"/>
        <v>58</v>
      </c>
      <c r="I94" s="40">
        <f t="shared" si="26"/>
        <v>0</v>
      </c>
      <c r="J94" s="40">
        <f t="shared" si="26"/>
        <v>58</v>
      </c>
      <c r="K94" s="40">
        <f t="shared" si="26"/>
        <v>0</v>
      </c>
      <c r="L94" s="40">
        <f t="shared" si="26"/>
        <v>0</v>
      </c>
      <c r="M94" s="40">
        <f t="shared" si="26"/>
        <v>0</v>
      </c>
      <c r="N94" s="40">
        <f t="shared" si="26"/>
        <v>0</v>
      </c>
      <c r="O94" s="40">
        <f t="shared" si="26"/>
        <v>0</v>
      </c>
      <c r="P94" s="40">
        <f t="shared" si="26"/>
        <v>0</v>
      </c>
      <c r="Q94" s="40">
        <f t="shared" si="26"/>
        <v>0</v>
      </c>
      <c r="R94" s="40">
        <f t="shared" si="26"/>
        <v>0</v>
      </c>
      <c r="S94" s="40">
        <f t="shared" si="26"/>
        <v>0</v>
      </c>
      <c r="T94" s="40">
        <f t="shared" si="26"/>
        <v>0</v>
      </c>
      <c r="U94" s="40">
        <f t="shared" si="26"/>
        <v>0</v>
      </c>
      <c r="V94" s="40">
        <f t="shared" si="26"/>
        <v>0</v>
      </c>
      <c r="W94" s="40">
        <f t="shared" si="26"/>
        <v>0</v>
      </c>
      <c r="X94" s="40">
        <f t="shared" si="26"/>
        <v>0</v>
      </c>
      <c r="Y94" s="40">
        <f t="shared" si="26"/>
        <v>0</v>
      </c>
      <c r="Z94" s="40">
        <f t="shared" si="26"/>
        <v>0</v>
      </c>
      <c r="AA94" s="40">
        <f t="shared" si="26"/>
        <v>0</v>
      </c>
      <c r="AB94" s="40">
        <f t="shared" si="26"/>
        <v>0</v>
      </c>
      <c r="AC94" s="40">
        <f t="shared" si="26"/>
        <v>0</v>
      </c>
      <c r="AD94" s="40">
        <f t="shared" si="26"/>
        <v>0</v>
      </c>
      <c r="AE94" s="40">
        <f t="shared" si="26"/>
        <v>0</v>
      </c>
      <c r="AF94" s="40">
        <f t="shared" si="26"/>
        <v>0</v>
      </c>
      <c r="AG94" s="40">
        <f t="shared" si="26"/>
        <v>0</v>
      </c>
      <c r="AH94" s="40">
        <f t="shared" si="26"/>
        <v>0</v>
      </c>
      <c r="AI94" s="40">
        <f t="shared" si="26"/>
        <v>0</v>
      </c>
      <c r="AJ94" s="40">
        <f t="shared" si="26"/>
        <v>0</v>
      </c>
      <c r="AK94" s="40">
        <f t="shared" ref="AK94:BH94" si="27">IFERROR(VLOOKUP(AK73,$A$201:$C$211,3,FALSE),0)</f>
        <v>0</v>
      </c>
      <c r="AL94" s="40">
        <f t="shared" si="27"/>
        <v>0</v>
      </c>
      <c r="AM94" s="40">
        <f t="shared" si="27"/>
        <v>0</v>
      </c>
      <c r="AN94" s="40">
        <f t="shared" si="27"/>
        <v>0</v>
      </c>
      <c r="AO94" s="40">
        <f t="shared" si="27"/>
        <v>0</v>
      </c>
      <c r="AP94" s="40">
        <f t="shared" si="27"/>
        <v>0</v>
      </c>
      <c r="AQ94" s="40">
        <f t="shared" si="27"/>
        <v>0</v>
      </c>
      <c r="AR94" s="40">
        <f t="shared" si="27"/>
        <v>0</v>
      </c>
      <c r="AS94" s="40">
        <f t="shared" si="27"/>
        <v>0</v>
      </c>
      <c r="AT94" s="40">
        <f t="shared" si="27"/>
        <v>0</v>
      </c>
      <c r="AU94" s="40">
        <f t="shared" si="27"/>
        <v>0</v>
      </c>
      <c r="AV94" s="40">
        <f t="shared" si="27"/>
        <v>0</v>
      </c>
      <c r="AW94" s="40">
        <f t="shared" si="27"/>
        <v>0</v>
      </c>
      <c r="AX94" s="40">
        <f t="shared" si="27"/>
        <v>0</v>
      </c>
      <c r="AY94" s="40">
        <f t="shared" si="27"/>
        <v>0</v>
      </c>
      <c r="AZ94" s="40">
        <f t="shared" si="27"/>
        <v>0</v>
      </c>
      <c r="BA94" s="40">
        <f t="shared" si="27"/>
        <v>0</v>
      </c>
      <c r="BB94" s="40">
        <f t="shared" si="27"/>
        <v>0</v>
      </c>
      <c r="BC94" s="40">
        <f t="shared" si="27"/>
        <v>0</v>
      </c>
      <c r="BD94" s="40">
        <f t="shared" si="27"/>
        <v>0</v>
      </c>
      <c r="BE94" s="40">
        <f t="shared" si="27"/>
        <v>0</v>
      </c>
      <c r="BF94" s="40">
        <f t="shared" si="27"/>
        <v>0</v>
      </c>
      <c r="BG94" s="40">
        <f t="shared" si="27"/>
        <v>0</v>
      </c>
      <c r="BH94" s="40">
        <f t="shared" si="27"/>
        <v>0</v>
      </c>
    </row>
    <row r="95" spans="1:62" x14ac:dyDescent="0.3">
      <c r="A95" s="35"/>
      <c r="B95" s="156"/>
      <c r="C95" s="36" t="s">
        <v>35</v>
      </c>
      <c r="D95" s="39"/>
      <c r="E95" s="40">
        <f>E89*E94</f>
        <v>0</v>
      </c>
      <c r="F95" s="40">
        <f t="shared" ref="F95:BH95" si="28">F89*F94</f>
        <v>0</v>
      </c>
      <c r="G95" s="40">
        <f t="shared" si="28"/>
        <v>0</v>
      </c>
      <c r="H95" s="40">
        <f t="shared" si="28"/>
        <v>1496.3999999999999</v>
      </c>
      <c r="I95" s="40">
        <f t="shared" si="28"/>
        <v>0</v>
      </c>
      <c r="J95" s="40">
        <f t="shared" si="28"/>
        <v>3236.3999999999996</v>
      </c>
      <c r="K95" s="40">
        <f t="shared" si="28"/>
        <v>0</v>
      </c>
      <c r="L95" s="40">
        <f t="shared" si="28"/>
        <v>0</v>
      </c>
      <c r="M95" s="40">
        <f t="shared" si="28"/>
        <v>0</v>
      </c>
      <c r="N95" s="40">
        <f t="shared" si="28"/>
        <v>0</v>
      </c>
      <c r="O95" s="40">
        <f t="shared" si="28"/>
        <v>0</v>
      </c>
      <c r="P95" s="40">
        <f t="shared" si="28"/>
        <v>0</v>
      </c>
      <c r="Q95" s="40">
        <f t="shared" si="28"/>
        <v>0</v>
      </c>
      <c r="R95" s="40">
        <f t="shared" si="28"/>
        <v>0</v>
      </c>
      <c r="S95" s="40">
        <f t="shared" si="28"/>
        <v>0</v>
      </c>
      <c r="T95" s="40">
        <f t="shared" si="28"/>
        <v>0</v>
      </c>
      <c r="U95" s="40">
        <f t="shared" si="28"/>
        <v>0</v>
      </c>
      <c r="V95" s="40">
        <f t="shared" si="28"/>
        <v>0</v>
      </c>
      <c r="W95" s="40">
        <f t="shared" si="28"/>
        <v>0</v>
      </c>
      <c r="X95" s="40">
        <f t="shared" si="28"/>
        <v>0</v>
      </c>
      <c r="Y95" s="40">
        <f t="shared" si="28"/>
        <v>0</v>
      </c>
      <c r="Z95" s="40">
        <f t="shared" si="28"/>
        <v>0</v>
      </c>
      <c r="AA95" s="40">
        <f t="shared" si="28"/>
        <v>0</v>
      </c>
      <c r="AB95" s="40">
        <f t="shared" si="28"/>
        <v>0</v>
      </c>
      <c r="AC95" s="40">
        <f t="shared" si="28"/>
        <v>0</v>
      </c>
      <c r="AD95" s="40">
        <f t="shared" si="28"/>
        <v>0</v>
      </c>
      <c r="AE95" s="40">
        <f t="shared" si="28"/>
        <v>0</v>
      </c>
      <c r="AF95" s="40">
        <f t="shared" si="28"/>
        <v>0</v>
      </c>
      <c r="AG95" s="40">
        <f t="shared" si="28"/>
        <v>0</v>
      </c>
      <c r="AH95" s="40">
        <f t="shared" si="28"/>
        <v>0</v>
      </c>
      <c r="AI95" s="40">
        <f t="shared" si="28"/>
        <v>0</v>
      </c>
      <c r="AJ95" s="40">
        <f t="shared" si="28"/>
        <v>0</v>
      </c>
      <c r="AK95" s="40">
        <f t="shared" si="28"/>
        <v>0</v>
      </c>
      <c r="AL95" s="40">
        <f t="shared" si="28"/>
        <v>0</v>
      </c>
      <c r="AM95" s="40">
        <f t="shared" si="28"/>
        <v>0</v>
      </c>
      <c r="AN95" s="40">
        <f t="shared" si="28"/>
        <v>0</v>
      </c>
      <c r="AO95" s="40">
        <f t="shared" si="28"/>
        <v>0</v>
      </c>
      <c r="AP95" s="40">
        <f t="shared" si="28"/>
        <v>0</v>
      </c>
      <c r="AQ95" s="40">
        <f t="shared" si="28"/>
        <v>0</v>
      </c>
      <c r="AR95" s="40">
        <f t="shared" si="28"/>
        <v>0</v>
      </c>
      <c r="AS95" s="40">
        <f t="shared" si="28"/>
        <v>0</v>
      </c>
      <c r="AT95" s="40">
        <f t="shared" si="28"/>
        <v>0</v>
      </c>
      <c r="AU95" s="40">
        <f t="shared" si="28"/>
        <v>0</v>
      </c>
      <c r="AV95" s="40">
        <f t="shared" si="28"/>
        <v>0</v>
      </c>
      <c r="AW95" s="40">
        <f t="shared" si="28"/>
        <v>0</v>
      </c>
      <c r="AX95" s="40">
        <f t="shared" si="28"/>
        <v>0</v>
      </c>
      <c r="AY95" s="40">
        <f t="shared" si="28"/>
        <v>0</v>
      </c>
      <c r="AZ95" s="40">
        <f t="shared" si="28"/>
        <v>0</v>
      </c>
      <c r="BA95" s="40">
        <f t="shared" si="28"/>
        <v>0</v>
      </c>
      <c r="BB95" s="40">
        <f t="shared" si="28"/>
        <v>0</v>
      </c>
      <c r="BC95" s="40">
        <f t="shared" si="28"/>
        <v>0</v>
      </c>
      <c r="BD95" s="40">
        <f t="shared" si="28"/>
        <v>0</v>
      </c>
      <c r="BE95" s="40">
        <f t="shared" si="28"/>
        <v>0</v>
      </c>
      <c r="BF95" s="40">
        <f t="shared" si="28"/>
        <v>0</v>
      </c>
      <c r="BG95" s="40">
        <f t="shared" si="28"/>
        <v>0</v>
      </c>
      <c r="BH95" s="40">
        <f t="shared" si="28"/>
        <v>0</v>
      </c>
    </row>
    <row r="96" spans="1:62" x14ac:dyDescent="0.3">
      <c r="A96" s="35"/>
      <c r="B96" s="35"/>
      <c r="C96" s="94" t="s">
        <v>36</v>
      </c>
      <c r="D96" s="37"/>
      <c r="E96" s="95">
        <f>E90*E94</f>
        <v>0</v>
      </c>
      <c r="F96" s="95">
        <f t="shared" ref="F96:BH96" si="29">F90*F94</f>
        <v>0</v>
      </c>
      <c r="G96" s="95">
        <f t="shared" si="29"/>
        <v>0</v>
      </c>
      <c r="H96" s="95">
        <f t="shared" si="29"/>
        <v>1.0874999999999995</v>
      </c>
      <c r="I96" s="95">
        <f t="shared" si="29"/>
        <v>0</v>
      </c>
      <c r="J96" s="95">
        <f t="shared" si="29"/>
        <v>1.9333333333333329</v>
      </c>
      <c r="K96" s="95">
        <f t="shared" si="29"/>
        <v>0</v>
      </c>
      <c r="L96" s="95">
        <f t="shared" si="29"/>
        <v>0</v>
      </c>
      <c r="M96" s="95">
        <f t="shared" si="29"/>
        <v>0</v>
      </c>
      <c r="N96" s="95">
        <f t="shared" si="29"/>
        <v>0</v>
      </c>
      <c r="O96" s="95">
        <f t="shared" si="29"/>
        <v>0</v>
      </c>
      <c r="P96" s="95">
        <f t="shared" si="29"/>
        <v>0</v>
      </c>
      <c r="Q96" s="95">
        <f t="shared" si="29"/>
        <v>0</v>
      </c>
      <c r="R96" s="95">
        <f t="shared" si="29"/>
        <v>0</v>
      </c>
      <c r="S96" s="95">
        <f t="shared" si="29"/>
        <v>0</v>
      </c>
      <c r="T96" s="95">
        <f t="shared" si="29"/>
        <v>0</v>
      </c>
      <c r="U96" s="95">
        <f t="shared" si="29"/>
        <v>0</v>
      </c>
      <c r="V96" s="95">
        <f t="shared" si="29"/>
        <v>0</v>
      </c>
      <c r="W96" s="95">
        <f t="shared" si="29"/>
        <v>0</v>
      </c>
      <c r="X96" s="95">
        <f t="shared" si="29"/>
        <v>0</v>
      </c>
      <c r="Y96" s="95">
        <f t="shared" si="29"/>
        <v>0</v>
      </c>
      <c r="Z96" s="95">
        <f t="shared" si="29"/>
        <v>0</v>
      </c>
      <c r="AA96" s="95">
        <f t="shared" si="29"/>
        <v>0</v>
      </c>
      <c r="AB96" s="95">
        <f t="shared" si="29"/>
        <v>0</v>
      </c>
      <c r="AC96" s="95">
        <f t="shared" si="29"/>
        <v>0</v>
      </c>
      <c r="AD96" s="95">
        <f t="shared" si="29"/>
        <v>0</v>
      </c>
      <c r="AE96" s="95">
        <f t="shared" si="29"/>
        <v>0</v>
      </c>
      <c r="AF96" s="95">
        <f t="shared" si="29"/>
        <v>0</v>
      </c>
      <c r="AG96" s="95">
        <f t="shared" si="29"/>
        <v>0</v>
      </c>
      <c r="AH96" s="95">
        <f t="shared" si="29"/>
        <v>0</v>
      </c>
      <c r="AI96" s="95">
        <f t="shared" si="29"/>
        <v>0</v>
      </c>
      <c r="AJ96" s="95">
        <f t="shared" si="29"/>
        <v>0</v>
      </c>
      <c r="AK96" s="95">
        <f t="shared" si="29"/>
        <v>0</v>
      </c>
      <c r="AL96" s="95">
        <f t="shared" si="29"/>
        <v>0</v>
      </c>
      <c r="AM96" s="95">
        <f t="shared" si="29"/>
        <v>0</v>
      </c>
      <c r="AN96" s="95">
        <f t="shared" si="29"/>
        <v>0</v>
      </c>
      <c r="AO96" s="95">
        <f t="shared" si="29"/>
        <v>0</v>
      </c>
      <c r="AP96" s="95">
        <f t="shared" si="29"/>
        <v>0</v>
      </c>
      <c r="AQ96" s="95">
        <f t="shared" si="29"/>
        <v>0</v>
      </c>
      <c r="AR96" s="95">
        <f t="shared" si="29"/>
        <v>0</v>
      </c>
      <c r="AS96" s="95">
        <f t="shared" si="29"/>
        <v>0</v>
      </c>
      <c r="AT96" s="95">
        <f t="shared" si="29"/>
        <v>0</v>
      </c>
      <c r="AU96" s="95">
        <f t="shared" si="29"/>
        <v>0</v>
      </c>
      <c r="AV96" s="95">
        <f t="shared" si="29"/>
        <v>0</v>
      </c>
      <c r="AW96" s="95">
        <f t="shared" si="29"/>
        <v>0</v>
      </c>
      <c r="AX96" s="95">
        <f t="shared" si="29"/>
        <v>0</v>
      </c>
      <c r="AY96" s="95">
        <f t="shared" si="29"/>
        <v>0</v>
      </c>
      <c r="AZ96" s="95">
        <f t="shared" si="29"/>
        <v>0</v>
      </c>
      <c r="BA96" s="95">
        <f t="shared" si="29"/>
        <v>0</v>
      </c>
      <c r="BB96" s="95">
        <f t="shared" si="29"/>
        <v>0</v>
      </c>
      <c r="BC96" s="95">
        <f t="shared" si="29"/>
        <v>0</v>
      </c>
      <c r="BD96" s="95">
        <f t="shared" si="29"/>
        <v>0</v>
      </c>
      <c r="BE96" s="95">
        <f t="shared" si="29"/>
        <v>0</v>
      </c>
      <c r="BF96" s="95">
        <f t="shared" si="29"/>
        <v>0</v>
      </c>
      <c r="BG96" s="95">
        <f t="shared" si="29"/>
        <v>0</v>
      </c>
      <c r="BH96" s="95">
        <f t="shared" si="29"/>
        <v>0</v>
      </c>
    </row>
    <row r="97" spans="1:66" x14ac:dyDescent="0.3">
      <c r="A97" s="92"/>
      <c r="B97" s="93"/>
      <c r="C97" s="94" t="s">
        <v>37</v>
      </c>
      <c r="D97" s="37"/>
      <c r="E97" s="40">
        <f>E91*E94</f>
        <v>0</v>
      </c>
      <c r="F97" s="40">
        <f t="shared" ref="F97:BH97" si="30">F91*F94</f>
        <v>0</v>
      </c>
      <c r="G97" s="40">
        <f t="shared" si="30"/>
        <v>0</v>
      </c>
      <c r="H97" s="40">
        <f t="shared" si="30"/>
        <v>232</v>
      </c>
      <c r="I97" s="40">
        <f t="shared" si="30"/>
        <v>0</v>
      </c>
      <c r="J97" s="40">
        <f t="shared" si="30"/>
        <v>290</v>
      </c>
      <c r="K97" s="40">
        <f t="shared" si="30"/>
        <v>0</v>
      </c>
      <c r="L97" s="40">
        <f t="shared" si="30"/>
        <v>0</v>
      </c>
      <c r="M97" s="40">
        <f t="shared" si="30"/>
        <v>0</v>
      </c>
      <c r="N97" s="40">
        <f t="shared" si="30"/>
        <v>0</v>
      </c>
      <c r="O97" s="40">
        <f t="shared" si="30"/>
        <v>0</v>
      </c>
      <c r="P97" s="40">
        <f t="shared" si="30"/>
        <v>0</v>
      </c>
      <c r="Q97" s="40">
        <f t="shared" si="30"/>
        <v>0</v>
      </c>
      <c r="R97" s="40">
        <f t="shared" si="30"/>
        <v>0</v>
      </c>
      <c r="S97" s="40">
        <f t="shared" si="30"/>
        <v>0</v>
      </c>
      <c r="T97" s="40">
        <f t="shared" si="30"/>
        <v>0</v>
      </c>
      <c r="U97" s="40">
        <f t="shared" si="30"/>
        <v>0</v>
      </c>
      <c r="V97" s="40">
        <f t="shared" si="30"/>
        <v>0</v>
      </c>
      <c r="W97" s="40">
        <f t="shared" si="30"/>
        <v>0</v>
      </c>
      <c r="X97" s="40">
        <f t="shared" si="30"/>
        <v>0</v>
      </c>
      <c r="Y97" s="40">
        <f t="shared" si="30"/>
        <v>0</v>
      </c>
      <c r="Z97" s="40">
        <f t="shared" si="30"/>
        <v>0</v>
      </c>
      <c r="AA97" s="40">
        <f t="shared" si="30"/>
        <v>0</v>
      </c>
      <c r="AB97" s="40">
        <f t="shared" si="30"/>
        <v>0</v>
      </c>
      <c r="AC97" s="40">
        <f t="shared" si="30"/>
        <v>0</v>
      </c>
      <c r="AD97" s="40">
        <f t="shared" si="30"/>
        <v>0</v>
      </c>
      <c r="AE97" s="40">
        <f t="shared" si="30"/>
        <v>0</v>
      </c>
      <c r="AF97" s="40">
        <f t="shared" si="30"/>
        <v>0</v>
      </c>
      <c r="AG97" s="40">
        <f t="shared" si="30"/>
        <v>0</v>
      </c>
      <c r="AH97" s="40">
        <f t="shared" si="30"/>
        <v>0</v>
      </c>
      <c r="AI97" s="40">
        <f t="shared" si="30"/>
        <v>0</v>
      </c>
      <c r="AJ97" s="40">
        <f t="shared" si="30"/>
        <v>0</v>
      </c>
      <c r="AK97" s="40">
        <f t="shared" si="30"/>
        <v>0</v>
      </c>
      <c r="AL97" s="40">
        <f t="shared" si="30"/>
        <v>0</v>
      </c>
      <c r="AM97" s="40">
        <f t="shared" si="30"/>
        <v>0</v>
      </c>
      <c r="AN97" s="40">
        <f t="shared" si="30"/>
        <v>0</v>
      </c>
      <c r="AO97" s="40">
        <f t="shared" si="30"/>
        <v>0</v>
      </c>
      <c r="AP97" s="40">
        <f t="shared" si="30"/>
        <v>0</v>
      </c>
      <c r="AQ97" s="40">
        <f t="shared" si="30"/>
        <v>0</v>
      </c>
      <c r="AR97" s="40">
        <f t="shared" si="30"/>
        <v>0</v>
      </c>
      <c r="AS97" s="40">
        <f t="shared" si="30"/>
        <v>0</v>
      </c>
      <c r="AT97" s="40">
        <f t="shared" si="30"/>
        <v>0</v>
      </c>
      <c r="AU97" s="40">
        <f t="shared" si="30"/>
        <v>0</v>
      </c>
      <c r="AV97" s="40">
        <f t="shared" si="30"/>
        <v>0</v>
      </c>
      <c r="AW97" s="40">
        <f t="shared" si="30"/>
        <v>0</v>
      </c>
      <c r="AX97" s="40">
        <f t="shared" si="30"/>
        <v>0</v>
      </c>
      <c r="AY97" s="40">
        <f t="shared" si="30"/>
        <v>0</v>
      </c>
      <c r="AZ97" s="40">
        <f t="shared" si="30"/>
        <v>0</v>
      </c>
      <c r="BA97" s="40">
        <f t="shared" si="30"/>
        <v>0</v>
      </c>
      <c r="BB97" s="40">
        <f t="shared" si="30"/>
        <v>0</v>
      </c>
      <c r="BC97" s="40">
        <f t="shared" si="30"/>
        <v>0</v>
      </c>
      <c r="BD97" s="40">
        <f t="shared" si="30"/>
        <v>0</v>
      </c>
      <c r="BE97" s="40">
        <f t="shared" si="30"/>
        <v>0</v>
      </c>
      <c r="BF97" s="40">
        <f t="shared" si="30"/>
        <v>0</v>
      </c>
      <c r="BG97" s="40">
        <f t="shared" si="30"/>
        <v>0</v>
      </c>
      <c r="BH97" s="40">
        <f t="shared" si="30"/>
        <v>0</v>
      </c>
    </row>
    <row r="98" spans="1:66" x14ac:dyDescent="0.3">
      <c r="A98" s="92"/>
      <c r="B98" s="93"/>
      <c r="C98" s="94" t="s">
        <v>38</v>
      </c>
      <c r="D98" s="37"/>
      <c r="E98" s="40">
        <f>E92*E94</f>
        <v>0</v>
      </c>
      <c r="F98" s="40">
        <f t="shared" ref="F98:BH98" si="31">F92*F94</f>
        <v>0</v>
      </c>
      <c r="G98" s="40">
        <f t="shared" si="31"/>
        <v>0</v>
      </c>
      <c r="H98" s="40">
        <f t="shared" si="31"/>
        <v>58</v>
      </c>
      <c r="I98" s="40">
        <f t="shared" si="31"/>
        <v>0</v>
      </c>
      <c r="J98" s="40">
        <f t="shared" si="31"/>
        <v>58</v>
      </c>
      <c r="K98" s="40">
        <f t="shared" si="31"/>
        <v>0</v>
      </c>
      <c r="L98" s="40">
        <f t="shared" si="31"/>
        <v>0</v>
      </c>
      <c r="M98" s="40">
        <f t="shared" si="31"/>
        <v>0</v>
      </c>
      <c r="N98" s="40">
        <f t="shared" si="31"/>
        <v>0</v>
      </c>
      <c r="O98" s="40">
        <f t="shared" si="31"/>
        <v>0</v>
      </c>
      <c r="P98" s="40">
        <f t="shared" si="31"/>
        <v>0</v>
      </c>
      <c r="Q98" s="40">
        <f t="shared" si="31"/>
        <v>0</v>
      </c>
      <c r="R98" s="40">
        <f t="shared" si="31"/>
        <v>0</v>
      </c>
      <c r="S98" s="40">
        <f t="shared" si="31"/>
        <v>0</v>
      </c>
      <c r="T98" s="40">
        <f t="shared" si="31"/>
        <v>0</v>
      </c>
      <c r="U98" s="40">
        <f t="shared" si="31"/>
        <v>0</v>
      </c>
      <c r="V98" s="40">
        <f t="shared" si="31"/>
        <v>0</v>
      </c>
      <c r="W98" s="40">
        <f t="shared" si="31"/>
        <v>0</v>
      </c>
      <c r="X98" s="40">
        <f t="shared" si="31"/>
        <v>0</v>
      </c>
      <c r="Y98" s="40">
        <f t="shared" si="31"/>
        <v>0</v>
      </c>
      <c r="Z98" s="40">
        <f t="shared" si="31"/>
        <v>0</v>
      </c>
      <c r="AA98" s="40">
        <f t="shared" si="31"/>
        <v>0</v>
      </c>
      <c r="AB98" s="40">
        <f t="shared" si="31"/>
        <v>0</v>
      </c>
      <c r="AC98" s="40">
        <f t="shared" si="31"/>
        <v>0</v>
      </c>
      <c r="AD98" s="40">
        <f t="shared" si="31"/>
        <v>0</v>
      </c>
      <c r="AE98" s="40">
        <f t="shared" si="31"/>
        <v>0</v>
      </c>
      <c r="AF98" s="40">
        <f t="shared" si="31"/>
        <v>0</v>
      </c>
      <c r="AG98" s="40">
        <f t="shared" si="31"/>
        <v>0</v>
      </c>
      <c r="AH98" s="40">
        <f t="shared" si="31"/>
        <v>0</v>
      </c>
      <c r="AI98" s="40">
        <f t="shared" si="31"/>
        <v>0</v>
      </c>
      <c r="AJ98" s="40">
        <f t="shared" si="31"/>
        <v>0</v>
      </c>
      <c r="AK98" s="40">
        <f t="shared" si="31"/>
        <v>0</v>
      </c>
      <c r="AL98" s="40">
        <f t="shared" si="31"/>
        <v>0</v>
      </c>
      <c r="AM98" s="40">
        <f t="shared" si="31"/>
        <v>0</v>
      </c>
      <c r="AN98" s="40">
        <f t="shared" si="31"/>
        <v>0</v>
      </c>
      <c r="AO98" s="40">
        <f t="shared" si="31"/>
        <v>0</v>
      </c>
      <c r="AP98" s="40">
        <f t="shared" si="31"/>
        <v>0</v>
      </c>
      <c r="AQ98" s="40">
        <f t="shared" si="31"/>
        <v>0</v>
      </c>
      <c r="AR98" s="40">
        <f t="shared" si="31"/>
        <v>0</v>
      </c>
      <c r="AS98" s="40">
        <f t="shared" si="31"/>
        <v>0</v>
      </c>
      <c r="AT98" s="40">
        <f t="shared" si="31"/>
        <v>0</v>
      </c>
      <c r="AU98" s="40">
        <f t="shared" si="31"/>
        <v>0</v>
      </c>
      <c r="AV98" s="40">
        <f t="shared" si="31"/>
        <v>0</v>
      </c>
      <c r="AW98" s="40">
        <f t="shared" si="31"/>
        <v>0</v>
      </c>
      <c r="AX98" s="40">
        <f t="shared" si="31"/>
        <v>0</v>
      </c>
      <c r="AY98" s="40">
        <f t="shared" si="31"/>
        <v>0</v>
      </c>
      <c r="AZ98" s="40">
        <f t="shared" si="31"/>
        <v>0</v>
      </c>
      <c r="BA98" s="40">
        <f t="shared" si="31"/>
        <v>0</v>
      </c>
      <c r="BB98" s="40">
        <f t="shared" si="31"/>
        <v>0</v>
      </c>
      <c r="BC98" s="40">
        <f t="shared" si="31"/>
        <v>0</v>
      </c>
      <c r="BD98" s="40">
        <f t="shared" si="31"/>
        <v>0</v>
      </c>
      <c r="BE98" s="40">
        <f t="shared" si="31"/>
        <v>0</v>
      </c>
      <c r="BF98" s="40">
        <f t="shared" si="31"/>
        <v>0</v>
      </c>
      <c r="BG98" s="40">
        <f t="shared" si="31"/>
        <v>0</v>
      </c>
      <c r="BH98" s="40">
        <f t="shared" si="31"/>
        <v>0</v>
      </c>
    </row>
    <row r="99" spans="1:66" x14ac:dyDescent="0.3">
      <c r="A99" s="92"/>
      <c r="B99" s="93"/>
      <c r="C99" s="94" t="s">
        <v>39</v>
      </c>
      <c r="D99" s="37"/>
      <c r="E99" s="40">
        <f>E93*E94</f>
        <v>0</v>
      </c>
      <c r="F99" s="40">
        <f t="shared" ref="F99:BH99" si="32">F93*F94</f>
        <v>0</v>
      </c>
      <c r="G99" s="40">
        <f t="shared" si="32"/>
        <v>0</v>
      </c>
      <c r="H99" s="40">
        <f t="shared" si="32"/>
        <v>58</v>
      </c>
      <c r="I99" s="40">
        <f t="shared" si="32"/>
        <v>0</v>
      </c>
      <c r="J99" s="40">
        <f t="shared" si="32"/>
        <v>58</v>
      </c>
      <c r="K99" s="40">
        <f t="shared" si="32"/>
        <v>0</v>
      </c>
      <c r="L99" s="40">
        <f t="shared" si="32"/>
        <v>0</v>
      </c>
      <c r="M99" s="40">
        <f t="shared" si="32"/>
        <v>0</v>
      </c>
      <c r="N99" s="40">
        <f t="shared" si="32"/>
        <v>0</v>
      </c>
      <c r="O99" s="40">
        <f t="shared" si="32"/>
        <v>0</v>
      </c>
      <c r="P99" s="40">
        <f t="shared" si="32"/>
        <v>0</v>
      </c>
      <c r="Q99" s="40">
        <f t="shared" si="32"/>
        <v>0</v>
      </c>
      <c r="R99" s="40">
        <f t="shared" si="32"/>
        <v>0</v>
      </c>
      <c r="S99" s="40">
        <f t="shared" si="32"/>
        <v>0</v>
      </c>
      <c r="T99" s="40">
        <f t="shared" si="32"/>
        <v>0</v>
      </c>
      <c r="U99" s="40">
        <f t="shared" si="32"/>
        <v>0</v>
      </c>
      <c r="V99" s="40">
        <f t="shared" si="32"/>
        <v>0</v>
      </c>
      <c r="W99" s="40">
        <f t="shared" si="32"/>
        <v>0</v>
      </c>
      <c r="X99" s="40">
        <f t="shared" si="32"/>
        <v>0</v>
      </c>
      <c r="Y99" s="40">
        <f t="shared" si="32"/>
        <v>0</v>
      </c>
      <c r="Z99" s="40">
        <f t="shared" si="32"/>
        <v>0</v>
      </c>
      <c r="AA99" s="40">
        <f t="shared" si="32"/>
        <v>0</v>
      </c>
      <c r="AB99" s="40">
        <f t="shared" si="32"/>
        <v>0</v>
      </c>
      <c r="AC99" s="40">
        <f t="shared" si="32"/>
        <v>0</v>
      </c>
      <c r="AD99" s="40">
        <f t="shared" si="32"/>
        <v>0</v>
      </c>
      <c r="AE99" s="40">
        <f t="shared" si="32"/>
        <v>0</v>
      </c>
      <c r="AF99" s="40">
        <f t="shared" si="32"/>
        <v>0</v>
      </c>
      <c r="AG99" s="40">
        <f t="shared" si="32"/>
        <v>0</v>
      </c>
      <c r="AH99" s="40">
        <f t="shared" si="32"/>
        <v>0</v>
      </c>
      <c r="AI99" s="40">
        <f t="shared" si="32"/>
        <v>0</v>
      </c>
      <c r="AJ99" s="40">
        <f t="shared" si="32"/>
        <v>0</v>
      </c>
      <c r="AK99" s="40">
        <f t="shared" si="32"/>
        <v>0</v>
      </c>
      <c r="AL99" s="40">
        <f t="shared" si="32"/>
        <v>0</v>
      </c>
      <c r="AM99" s="40">
        <f t="shared" si="32"/>
        <v>0</v>
      </c>
      <c r="AN99" s="40">
        <f t="shared" si="32"/>
        <v>0</v>
      </c>
      <c r="AO99" s="40">
        <f t="shared" si="32"/>
        <v>0</v>
      </c>
      <c r="AP99" s="40">
        <f t="shared" si="32"/>
        <v>0</v>
      </c>
      <c r="AQ99" s="40">
        <f t="shared" si="32"/>
        <v>0</v>
      </c>
      <c r="AR99" s="40">
        <f t="shared" si="32"/>
        <v>0</v>
      </c>
      <c r="AS99" s="40">
        <f t="shared" si="32"/>
        <v>0</v>
      </c>
      <c r="AT99" s="40">
        <f t="shared" si="32"/>
        <v>0</v>
      </c>
      <c r="AU99" s="40">
        <f t="shared" si="32"/>
        <v>0</v>
      </c>
      <c r="AV99" s="40">
        <f t="shared" si="32"/>
        <v>0</v>
      </c>
      <c r="AW99" s="40">
        <f t="shared" si="32"/>
        <v>0</v>
      </c>
      <c r="AX99" s="40">
        <f t="shared" si="32"/>
        <v>0</v>
      </c>
      <c r="AY99" s="40">
        <f t="shared" si="32"/>
        <v>0</v>
      </c>
      <c r="AZ99" s="40">
        <f t="shared" si="32"/>
        <v>0</v>
      </c>
      <c r="BA99" s="40">
        <f t="shared" si="32"/>
        <v>0</v>
      </c>
      <c r="BB99" s="40">
        <f t="shared" si="32"/>
        <v>0</v>
      </c>
      <c r="BC99" s="40">
        <f t="shared" si="32"/>
        <v>0</v>
      </c>
      <c r="BD99" s="40">
        <f t="shared" si="32"/>
        <v>0</v>
      </c>
      <c r="BE99" s="40">
        <f t="shared" si="32"/>
        <v>0</v>
      </c>
      <c r="BF99" s="40">
        <f t="shared" si="32"/>
        <v>0</v>
      </c>
      <c r="BG99" s="40">
        <f t="shared" si="32"/>
        <v>0</v>
      </c>
      <c r="BH99" s="40">
        <f t="shared" si="32"/>
        <v>0</v>
      </c>
    </row>
    <row r="100" spans="1:66" ht="14" x14ac:dyDescent="0.3">
      <c r="B100" s="43"/>
      <c r="D100" s="2"/>
      <c r="E100" s="2"/>
      <c r="F100" s="10"/>
      <c r="K100" s="5"/>
      <c r="L100" s="5"/>
      <c r="M100" s="87"/>
      <c r="N100" s="41"/>
      <c r="O100" s="41"/>
      <c r="P100" s="41"/>
      <c r="Q100" s="41"/>
      <c r="R100" s="41"/>
      <c r="S100" s="44"/>
      <c r="T100" s="8"/>
      <c r="U100" s="8"/>
      <c r="V100" s="8"/>
      <c r="W100" s="46"/>
      <c r="X100" s="10"/>
      <c r="Y100" s="10"/>
      <c r="AB100" s="15"/>
      <c r="AC100" s="15"/>
      <c r="AD100" s="15"/>
      <c r="AE100" s="15"/>
      <c r="AF100" s="15"/>
      <c r="AG100" s="15"/>
      <c r="AH100" s="15"/>
      <c r="AI100" s="6"/>
      <c r="AJ100" s="6"/>
      <c r="AK100" s="6"/>
      <c r="AL100" s="6"/>
      <c r="AY100" s="3"/>
    </row>
    <row r="101" spans="1:66" ht="14.5" x14ac:dyDescent="0.3">
      <c r="A101" s="7" t="s">
        <v>44</v>
      </c>
      <c r="B101" s="47"/>
      <c r="C101" s="8"/>
      <c r="D101" s="8"/>
      <c r="F101" s="10"/>
      <c r="G101" s="5"/>
      <c r="N101" s="4"/>
      <c r="Z101" s="12"/>
      <c r="AA101" s="12"/>
      <c r="AB101" s="6"/>
      <c r="AC101" s="6"/>
      <c r="AD101" s="12"/>
      <c r="AE101" s="12"/>
      <c r="AF101" s="6"/>
      <c r="AV101" s="6"/>
    </row>
    <row r="102" spans="1:66" x14ac:dyDescent="0.3">
      <c r="A102" s="14"/>
      <c r="B102" s="13"/>
      <c r="C102" s="14"/>
      <c r="D102" s="14"/>
      <c r="E102" s="48"/>
      <c r="F102" s="10"/>
      <c r="G102" s="10"/>
      <c r="H102" s="10"/>
      <c r="I102" s="10"/>
      <c r="J102" s="15"/>
      <c r="K102" s="15"/>
      <c r="L102" s="15"/>
      <c r="M102" s="49"/>
      <c r="N102" s="10"/>
      <c r="O102" s="10"/>
      <c r="S102" s="10"/>
      <c r="W102" s="10"/>
      <c r="AA102" s="10"/>
      <c r="AB102" s="6"/>
      <c r="AC102" s="6"/>
      <c r="AD102" s="6"/>
      <c r="AE102" s="10"/>
      <c r="AF102" s="6"/>
      <c r="AG102" s="6"/>
      <c r="AH102" s="6"/>
      <c r="AI102" s="10"/>
      <c r="AJ102" s="6"/>
      <c r="AK102" s="6"/>
      <c r="AL102" s="6"/>
      <c r="AM102" s="6"/>
      <c r="AN102" s="10"/>
      <c r="AO102" s="6"/>
      <c r="AP102" s="6"/>
      <c r="AQ102" s="6"/>
      <c r="AR102" s="6"/>
      <c r="AS102" s="6"/>
      <c r="AT102" s="10"/>
      <c r="AU102" s="6"/>
      <c r="AZ102" s="6"/>
    </row>
    <row r="103" spans="1:66" x14ac:dyDescent="0.3">
      <c r="A103" s="31"/>
      <c r="D103" s="27"/>
      <c r="E103" s="116" t="s">
        <v>6</v>
      </c>
      <c r="F103" s="116"/>
      <c r="G103" s="116"/>
      <c r="H103" s="116"/>
      <c r="I103" s="116"/>
      <c r="J103" s="116"/>
      <c r="K103" s="116"/>
      <c r="L103" s="116"/>
      <c r="M103" s="116"/>
      <c r="N103" s="116"/>
      <c r="O103" s="116"/>
      <c r="P103" s="116"/>
      <c r="Q103" s="116"/>
      <c r="R103" s="116"/>
      <c r="S103" s="116"/>
      <c r="T103" s="116"/>
      <c r="U103" s="116"/>
      <c r="V103" s="116"/>
      <c r="W103" s="116"/>
      <c r="X103" s="116"/>
      <c r="Y103" s="116"/>
      <c r="Z103" s="116"/>
      <c r="AA103" s="116"/>
      <c r="AB103" s="116"/>
      <c r="AC103" s="116"/>
      <c r="AD103" s="116"/>
      <c r="AE103" s="116"/>
      <c r="AF103" s="116"/>
      <c r="AG103" s="116"/>
      <c r="AH103" s="116"/>
      <c r="AI103" s="116"/>
      <c r="AJ103" s="116"/>
      <c r="AK103" s="116"/>
      <c r="AL103" s="116"/>
      <c r="AM103" s="116"/>
      <c r="AN103" s="116"/>
      <c r="AO103" s="116" t="str">
        <f t="shared" ref="AO103:BH103" si="33">IF(AO104&lt;&gt;"","RS21","")</f>
        <v/>
      </c>
      <c r="AP103" s="116" t="str">
        <f t="shared" si="33"/>
        <v/>
      </c>
      <c r="AQ103" s="116" t="str">
        <f t="shared" si="33"/>
        <v/>
      </c>
      <c r="AR103" s="116" t="str">
        <f t="shared" si="33"/>
        <v/>
      </c>
      <c r="AS103" s="116" t="str">
        <f t="shared" si="33"/>
        <v/>
      </c>
      <c r="AT103" s="116" t="str">
        <f t="shared" si="33"/>
        <v/>
      </c>
      <c r="AU103" s="116" t="str">
        <f t="shared" si="33"/>
        <v/>
      </c>
      <c r="AV103" s="116" t="str">
        <f t="shared" si="33"/>
        <v/>
      </c>
      <c r="AW103" s="116" t="str">
        <f t="shared" si="33"/>
        <v/>
      </c>
      <c r="AX103" s="116" t="str">
        <f t="shared" si="33"/>
        <v/>
      </c>
      <c r="AY103" s="116" t="str">
        <f t="shared" si="33"/>
        <v/>
      </c>
      <c r="AZ103" s="116" t="str">
        <f t="shared" si="33"/>
        <v/>
      </c>
      <c r="BA103" s="116" t="str">
        <f t="shared" si="33"/>
        <v/>
      </c>
      <c r="BB103" s="116" t="str">
        <f t="shared" si="33"/>
        <v/>
      </c>
      <c r="BC103" s="116" t="str">
        <f t="shared" si="33"/>
        <v/>
      </c>
      <c r="BD103" s="116" t="str">
        <f t="shared" si="33"/>
        <v/>
      </c>
      <c r="BE103" s="116" t="str">
        <f t="shared" si="33"/>
        <v/>
      </c>
      <c r="BF103" s="116" t="str">
        <f t="shared" si="33"/>
        <v/>
      </c>
      <c r="BG103" s="116" t="str">
        <f t="shared" si="33"/>
        <v/>
      </c>
      <c r="BH103" s="116" t="str">
        <f t="shared" si="33"/>
        <v/>
      </c>
    </row>
    <row r="104" spans="1:66" s="50" customFormat="1" x14ac:dyDescent="0.3">
      <c r="A104" s="19" t="s">
        <v>7</v>
      </c>
      <c r="B104" s="20" t="s">
        <v>8</v>
      </c>
      <c r="C104" s="21" t="s">
        <v>9</v>
      </c>
      <c r="D104" s="51"/>
      <c r="E104" s="122"/>
      <c r="F104" s="122"/>
      <c r="G104" s="122"/>
      <c r="H104" s="122"/>
      <c r="I104" s="122"/>
      <c r="J104" s="122"/>
      <c r="K104" s="122"/>
      <c r="L104" s="122"/>
      <c r="M104" s="122"/>
      <c r="N104" s="122"/>
      <c r="O104" s="122"/>
      <c r="P104" s="122"/>
      <c r="Q104" s="122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2"/>
      <c r="AC104" s="122"/>
      <c r="AD104" s="122"/>
      <c r="AE104" s="122"/>
      <c r="AF104" s="122"/>
      <c r="AG104" s="122"/>
      <c r="AH104" s="122"/>
      <c r="AI104" s="122"/>
      <c r="AJ104" s="122"/>
      <c r="AK104" s="122"/>
      <c r="AL104" s="122"/>
      <c r="AM104" s="122"/>
      <c r="AN104" s="122"/>
      <c r="AO104" s="122"/>
      <c r="AP104" s="122"/>
      <c r="AQ104" s="122"/>
      <c r="AR104" s="122"/>
      <c r="AS104" s="122"/>
      <c r="AT104" s="122"/>
      <c r="AU104" s="118"/>
      <c r="AV104" s="118"/>
      <c r="AW104" s="118"/>
      <c r="AX104" s="118"/>
      <c r="AY104" s="118"/>
      <c r="AZ104" s="118"/>
      <c r="BA104" s="118"/>
      <c r="BB104" s="118"/>
      <c r="BC104" s="118"/>
      <c r="BD104" s="118"/>
      <c r="BE104" s="118"/>
      <c r="BF104" s="118"/>
      <c r="BG104" s="118"/>
      <c r="BH104" s="118"/>
      <c r="BI104" s="4"/>
      <c r="BJ104" s="103" t="s">
        <v>10</v>
      </c>
      <c r="BK104" s="4"/>
      <c r="BL104" s="4"/>
      <c r="BM104" s="4"/>
      <c r="BN104" s="4"/>
    </row>
    <row r="105" spans="1:66" s="50" customFormat="1" x14ac:dyDescent="0.3">
      <c r="A105" s="19" t="s">
        <v>11</v>
      </c>
      <c r="B105" s="23"/>
      <c r="C105" s="21" t="s">
        <v>12</v>
      </c>
      <c r="D105" s="22"/>
      <c r="E105" s="123"/>
      <c r="F105" s="123"/>
      <c r="G105" s="123"/>
      <c r="H105" s="123"/>
      <c r="I105" s="123"/>
      <c r="J105" s="123"/>
      <c r="K105" s="123"/>
      <c r="L105" s="123"/>
      <c r="M105" s="123"/>
      <c r="N105" s="123"/>
      <c r="O105" s="123"/>
      <c r="P105" s="123"/>
      <c r="Q105" s="123"/>
      <c r="R105" s="123"/>
      <c r="S105" s="123"/>
      <c r="T105" s="123"/>
      <c r="U105" s="123"/>
      <c r="V105" s="123"/>
      <c r="W105" s="123"/>
      <c r="X105" s="123"/>
      <c r="Y105" s="123"/>
      <c r="Z105" s="123"/>
      <c r="AA105" s="123"/>
      <c r="AB105" s="123"/>
      <c r="AC105" s="123"/>
      <c r="AD105" s="123"/>
      <c r="AE105" s="123"/>
      <c r="AF105" s="123"/>
      <c r="AG105" s="123"/>
      <c r="AH105" s="123"/>
      <c r="AI105" s="123"/>
      <c r="AJ105" s="123"/>
      <c r="AK105" s="123"/>
      <c r="AL105" s="123"/>
      <c r="AM105" s="123"/>
      <c r="AN105" s="123"/>
      <c r="AO105" s="123"/>
      <c r="AP105" s="123"/>
      <c r="AQ105" s="123"/>
      <c r="AR105" s="123"/>
      <c r="AS105" s="123"/>
      <c r="AT105" s="123"/>
      <c r="AU105" s="123"/>
      <c r="AV105" s="123"/>
      <c r="AW105" s="123"/>
      <c r="AX105" s="123"/>
      <c r="AY105" s="123"/>
      <c r="AZ105" s="123"/>
      <c r="BA105" s="123"/>
      <c r="BB105" s="123"/>
      <c r="BC105" s="123"/>
      <c r="BD105" s="123"/>
      <c r="BE105" s="123"/>
      <c r="BF105" s="123"/>
      <c r="BG105" s="123"/>
      <c r="BH105" s="123"/>
      <c r="BI105" s="4"/>
      <c r="BJ105" s="58"/>
      <c r="BK105" s="4"/>
      <c r="BL105" s="4"/>
      <c r="BM105" s="4"/>
      <c r="BN105" s="4"/>
    </row>
    <row r="106" spans="1:66" x14ac:dyDescent="0.3">
      <c r="A106" s="24">
        <v>0</v>
      </c>
      <c r="B106" s="70" t="s">
        <v>25</v>
      </c>
      <c r="C106" s="17"/>
      <c r="D106" s="25" t="s">
        <v>15</v>
      </c>
      <c r="E106" s="78"/>
      <c r="F106" s="78"/>
      <c r="G106" s="78"/>
      <c r="H106" s="78"/>
      <c r="I106" s="78"/>
      <c r="J106" s="78"/>
      <c r="K106" s="78"/>
      <c r="L106" s="78"/>
      <c r="M106" s="78"/>
      <c r="N106" s="78"/>
      <c r="O106" s="78"/>
      <c r="P106" s="78"/>
      <c r="Q106" s="78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78"/>
      <c r="AG106" s="78"/>
      <c r="AH106" s="78"/>
      <c r="AI106" s="78"/>
      <c r="AJ106" s="78"/>
      <c r="AK106" s="78"/>
      <c r="AL106" s="78"/>
      <c r="AM106" s="78"/>
      <c r="AN106" s="78"/>
      <c r="AO106" s="78"/>
      <c r="AP106" s="78"/>
      <c r="AQ106" s="78"/>
      <c r="AR106" s="78"/>
      <c r="AS106" s="78"/>
      <c r="AT106" s="78"/>
      <c r="AU106" s="78"/>
      <c r="AV106" s="78"/>
      <c r="AW106" s="78"/>
      <c r="AX106" s="78"/>
      <c r="AY106" s="78"/>
      <c r="AZ106" s="78"/>
      <c r="BA106" s="78"/>
      <c r="BB106" s="78"/>
      <c r="BC106" s="78"/>
      <c r="BD106" s="78"/>
      <c r="BE106" s="78"/>
      <c r="BF106" s="78"/>
      <c r="BG106" s="78"/>
      <c r="BH106" s="79"/>
      <c r="BJ106" s="100">
        <v>1</v>
      </c>
    </row>
    <row r="107" spans="1:66" x14ac:dyDescent="0.3">
      <c r="A107" s="26">
        <v>9</v>
      </c>
      <c r="B107" s="8" t="s">
        <v>24</v>
      </c>
      <c r="C107" s="7" t="s">
        <v>17</v>
      </c>
      <c r="D107" s="27"/>
      <c r="E107" s="89"/>
      <c r="F107" s="89"/>
      <c r="G107" s="89"/>
      <c r="H107" s="89"/>
      <c r="I107" s="89"/>
      <c r="J107" s="89"/>
      <c r="K107" s="89"/>
      <c r="L107" s="89"/>
      <c r="M107" s="89"/>
      <c r="N107" s="89"/>
      <c r="O107" s="89"/>
      <c r="P107" s="89"/>
      <c r="Q107" s="89"/>
      <c r="R107" s="89"/>
      <c r="S107" s="89"/>
      <c r="T107" s="89"/>
      <c r="U107" s="89"/>
      <c r="V107" s="89"/>
      <c r="W107" s="89"/>
      <c r="X107" s="89"/>
      <c r="Y107" s="89"/>
      <c r="Z107" s="89"/>
      <c r="AA107" s="89"/>
      <c r="AB107" s="89"/>
      <c r="AC107" s="89"/>
      <c r="AD107" s="89"/>
      <c r="AE107" s="89"/>
      <c r="AF107" s="89"/>
      <c r="AG107" s="89"/>
      <c r="AH107" s="89"/>
      <c r="AI107" s="89"/>
      <c r="AJ107" s="89"/>
      <c r="AK107" s="89"/>
      <c r="AL107" s="89"/>
      <c r="AM107" s="89"/>
      <c r="AN107" s="89"/>
      <c r="AO107" s="89"/>
      <c r="AP107" s="89"/>
      <c r="AQ107" s="89"/>
      <c r="AR107" s="89"/>
      <c r="AS107" s="89"/>
      <c r="AT107" s="89"/>
      <c r="AU107" s="89"/>
      <c r="AV107" s="89"/>
      <c r="AW107" s="89"/>
      <c r="AX107" s="89"/>
      <c r="AY107" s="89"/>
      <c r="AZ107" s="89"/>
      <c r="BA107" s="89"/>
      <c r="BB107" s="89"/>
      <c r="BC107" s="89"/>
      <c r="BD107" s="89"/>
      <c r="BE107" s="89"/>
      <c r="BF107" s="89"/>
      <c r="BG107" s="89"/>
      <c r="BH107" s="113"/>
      <c r="BJ107" s="101">
        <v>1</v>
      </c>
    </row>
    <row r="108" spans="1:66" x14ac:dyDescent="0.3">
      <c r="A108" s="28">
        <v>10.8</v>
      </c>
      <c r="B108" s="13" t="s">
        <v>22</v>
      </c>
      <c r="C108" s="29" t="s">
        <v>23</v>
      </c>
      <c r="D108" s="30" t="s">
        <v>18</v>
      </c>
      <c r="E108" s="82"/>
      <c r="F108" s="82"/>
      <c r="G108" s="82"/>
      <c r="H108" s="82"/>
      <c r="I108" s="82"/>
      <c r="J108" s="82"/>
      <c r="K108" s="82"/>
      <c r="L108" s="82"/>
      <c r="M108" s="82"/>
      <c r="N108" s="82"/>
      <c r="O108" s="82"/>
      <c r="P108" s="82"/>
      <c r="Q108" s="82"/>
      <c r="R108" s="82"/>
      <c r="S108" s="82"/>
      <c r="T108" s="82"/>
      <c r="U108" s="82"/>
      <c r="V108" s="82"/>
      <c r="W108" s="82"/>
      <c r="X108" s="82"/>
      <c r="Y108" s="82"/>
      <c r="Z108" s="82"/>
      <c r="AA108" s="82"/>
      <c r="AB108" s="82"/>
      <c r="AC108" s="82"/>
      <c r="AD108" s="82"/>
      <c r="AE108" s="82"/>
      <c r="AF108" s="82"/>
      <c r="AG108" s="82"/>
      <c r="AH108" s="82"/>
      <c r="AI108" s="82"/>
      <c r="AJ108" s="82"/>
      <c r="AK108" s="82"/>
      <c r="AL108" s="82"/>
      <c r="AM108" s="82"/>
      <c r="AN108" s="82"/>
      <c r="AO108" s="82"/>
      <c r="AP108" s="82"/>
      <c r="AQ108" s="82"/>
      <c r="AR108" s="82"/>
      <c r="AS108" s="82"/>
      <c r="AT108" s="82"/>
      <c r="AU108" s="82"/>
      <c r="AV108" s="82"/>
      <c r="AW108" s="82"/>
      <c r="AX108" s="82"/>
      <c r="AY108" s="82"/>
      <c r="AZ108" s="82"/>
      <c r="BA108" s="82"/>
      <c r="BB108" s="82"/>
      <c r="BC108" s="82"/>
      <c r="BD108" s="82"/>
      <c r="BE108" s="82"/>
      <c r="BF108" s="82"/>
      <c r="BG108" s="82"/>
      <c r="BH108" s="83"/>
      <c r="BJ108" s="101">
        <v>1</v>
      </c>
    </row>
    <row r="109" spans="1:66" x14ac:dyDescent="0.3">
      <c r="A109" s="26">
        <v>10.8</v>
      </c>
      <c r="B109" s="8" t="s">
        <v>22</v>
      </c>
      <c r="C109" s="7"/>
      <c r="D109" s="27" t="s">
        <v>15</v>
      </c>
      <c r="E109" s="84"/>
      <c r="F109" s="84"/>
      <c r="G109" s="84"/>
      <c r="H109" s="84"/>
      <c r="I109" s="84"/>
      <c r="J109" s="84"/>
      <c r="K109" s="84"/>
      <c r="L109" s="84"/>
      <c r="M109" s="84"/>
      <c r="N109" s="84"/>
      <c r="O109" s="84"/>
      <c r="P109" s="84"/>
      <c r="Q109" s="84"/>
      <c r="R109" s="84"/>
      <c r="S109" s="84"/>
      <c r="T109" s="84"/>
      <c r="U109" s="84"/>
      <c r="V109" s="84"/>
      <c r="W109" s="84"/>
      <c r="X109" s="84"/>
      <c r="Y109" s="84"/>
      <c r="Z109" s="84"/>
      <c r="AA109" s="84"/>
      <c r="AB109" s="84"/>
      <c r="AC109" s="84"/>
      <c r="AD109" s="84"/>
      <c r="AE109" s="84"/>
      <c r="AF109" s="84"/>
      <c r="AG109" s="84"/>
      <c r="AH109" s="84"/>
      <c r="AI109" s="84"/>
      <c r="AJ109" s="84"/>
      <c r="AK109" s="84"/>
      <c r="AL109" s="84"/>
      <c r="AM109" s="84"/>
      <c r="AN109" s="84"/>
      <c r="AO109" s="84"/>
      <c r="AP109" s="84"/>
      <c r="AQ109" s="84"/>
      <c r="AR109" s="84"/>
      <c r="AS109" s="84"/>
      <c r="AT109" s="84"/>
      <c r="AU109" s="84"/>
      <c r="AV109" s="84"/>
      <c r="AW109" s="84"/>
      <c r="AX109" s="84"/>
      <c r="AY109" s="84"/>
      <c r="AZ109" s="84"/>
      <c r="BA109" s="84"/>
      <c r="BB109" s="84"/>
      <c r="BC109" s="84"/>
      <c r="BD109" s="84"/>
      <c r="BE109" s="84"/>
      <c r="BF109" s="84"/>
      <c r="BG109" s="84"/>
      <c r="BH109" s="85"/>
      <c r="BJ109" s="101">
        <v>1</v>
      </c>
    </row>
    <row r="110" spans="1:66" x14ac:dyDescent="0.3">
      <c r="A110" s="26">
        <v>12.6</v>
      </c>
      <c r="B110" s="8" t="s">
        <v>21</v>
      </c>
      <c r="C110" s="7" t="s">
        <v>17</v>
      </c>
      <c r="D110" s="27"/>
      <c r="E110" s="89"/>
      <c r="F110" s="89"/>
      <c r="G110" s="89"/>
      <c r="H110" s="89"/>
      <c r="I110" s="89"/>
      <c r="J110" s="89"/>
      <c r="K110" s="89"/>
      <c r="L110" s="89"/>
      <c r="M110" s="89"/>
      <c r="N110" s="89"/>
      <c r="O110" s="89"/>
      <c r="P110" s="89"/>
      <c r="Q110" s="89"/>
      <c r="R110" s="89"/>
      <c r="S110" s="89"/>
      <c r="T110" s="89"/>
      <c r="U110" s="89"/>
      <c r="V110" s="89"/>
      <c r="W110" s="89"/>
      <c r="X110" s="89"/>
      <c r="Y110" s="89"/>
      <c r="Z110" s="89"/>
      <c r="AA110" s="89"/>
      <c r="AB110" s="89"/>
      <c r="AC110" s="89"/>
      <c r="AD110" s="89"/>
      <c r="AE110" s="89"/>
      <c r="AF110" s="89"/>
      <c r="AG110" s="89"/>
      <c r="AH110" s="89"/>
      <c r="AI110" s="89"/>
      <c r="AJ110" s="89"/>
      <c r="AK110" s="89"/>
      <c r="AL110" s="89"/>
      <c r="AM110" s="89"/>
      <c r="AN110" s="89"/>
      <c r="AO110" s="89"/>
      <c r="AP110" s="89"/>
      <c r="AQ110" s="89"/>
      <c r="AR110" s="89"/>
      <c r="AS110" s="89"/>
      <c r="AT110" s="89"/>
      <c r="AU110" s="89"/>
      <c r="AV110" s="89"/>
      <c r="AW110" s="89"/>
      <c r="AX110" s="89"/>
      <c r="AY110" s="89"/>
      <c r="AZ110" s="89"/>
      <c r="BA110" s="89"/>
      <c r="BB110" s="89"/>
      <c r="BC110" s="89"/>
      <c r="BD110" s="89"/>
      <c r="BE110" s="89"/>
      <c r="BF110" s="89"/>
      <c r="BG110" s="89"/>
      <c r="BH110" s="113"/>
      <c r="BJ110" s="101">
        <v>1</v>
      </c>
    </row>
    <row r="111" spans="1:66" x14ac:dyDescent="0.3">
      <c r="A111" s="26">
        <v>16.2</v>
      </c>
      <c r="B111" s="8" t="s">
        <v>20</v>
      </c>
      <c r="C111" s="7" t="s">
        <v>17</v>
      </c>
      <c r="D111" s="27"/>
      <c r="E111" s="89"/>
      <c r="F111" s="89"/>
      <c r="G111" s="89"/>
      <c r="H111" s="89"/>
      <c r="I111" s="89"/>
      <c r="J111" s="89"/>
      <c r="K111" s="89"/>
      <c r="L111" s="89"/>
      <c r="M111" s="89"/>
      <c r="N111" s="89"/>
      <c r="O111" s="89"/>
      <c r="P111" s="89"/>
      <c r="Q111" s="89"/>
      <c r="R111" s="89"/>
      <c r="S111" s="89"/>
      <c r="T111" s="89"/>
      <c r="U111" s="89"/>
      <c r="V111" s="89"/>
      <c r="W111" s="89"/>
      <c r="X111" s="89"/>
      <c r="Y111" s="89"/>
      <c r="Z111" s="89"/>
      <c r="AA111" s="89"/>
      <c r="AB111" s="89"/>
      <c r="AC111" s="89"/>
      <c r="AD111" s="89"/>
      <c r="AE111" s="89"/>
      <c r="AF111" s="89"/>
      <c r="AG111" s="89"/>
      <c r="AH111" s="89"/>
      <c r="AI111" s="89"/>
      <c r="AJ111" s="89"/>
      <c r="AK111" s="89"/>
      <c r="AL111" s="89"/>
      <c r="AM111" s="89"/>
      <c r="AN111" s="89"/>
      <c r="AO111" s="89"/>
      <c r="AP111" s="89"/>
      <c r="AQ111" s="89"/>
      <c r="AR111" s="89"/>
      <c r="AS111" s="89"/>
      <c r="AT111" s="89"/>
      <c r="AU111" s="89"/>
      <c r="AV111" s="89"/>
      <c r="AW111" s="89"/>
      <c r="AX111" s="89"/>
      <c r="AY111" s="89"/>
      <c r="AZ111" s="89"/>
      <c r="BA111" s="89"/>
      <c r="BB111" s="89"/>
      <c r="BC111" s="89"/>
      <c r="BD111" s="89"/>
      <c r="BE111" s="89"/>
      <c r="BF111" s="89"/>
      <c r="BG111" s="89"/>
      <c r="BH111" s="113"/>
      <c r="BJ111" s="101">
        <v>1</v>
      </c>
    </row>
    <row r="112" spans="1:66" x14ac:dyDescent="0.3">
      <c r="A112" s="28">
        <v>25.8</v>
      </c>
      <c r="B112" s="13" t="s">
        <v>19</v>
      </c>
      <c r="C112" s="29" t="s">
        <v>17</v>
      </c>
      <c r="D112" s="30" t="s">
        <v>18</v>
      </c>
      <c r="E112" s="82"/>
      <c r="F112" s="82"/>
      <c r="G112" s="82"/>
      <c r="H112" s="82"/>
      <c r="I112" s="82"/>
      <c r="J112" s="82"/>
      <c r="K112" s="82"/>
      <c r="L112" s="82"/>
      <c r="M112" s="82"/>
      <c r="N112" s="82"/>
      <c r="O112" s="82"/>
      <c r="P112" s="82"/>
      <c r="Q112" s="82"/>
      <c r="R112" s="82"/>
      <c r="S112" s="82"/>
      <c r="T112" s="82"/>
      <c r="U112" s="82"/>
      <c r="V112" s="82"/>
      <c r="W112" s="82"/>
      <c r="X112" s="82"/>
      <c r="Y112" s="82"/>
      <c r="Z112" s="82"/>
      <c r="AA112" s="82"/>
      <c r="AB112" s="82"/>
      <c r="AC112" s="82"/>
      <c r="AD112" s="82"/>
      <c r="AE112" s="82"/>
      <c r="AF112" s="82"/>
      <c r="AG112" s="82"/>
      <c r="AH112" s="82"/>
      <c r="AI112" s="82"/>
      <c r="AJ112" s="82"/>
      <c r="AK112" s="82"/>
      <c r="AL112" s="82"/>
      <c r="AM112" s="82"/>
      <c r="AN112" s="82"/>
      <c r="AO112" s="82"/>
      <c r="AP112" s="82"/>
      <c r="AQ112" s="82"/>
      <c r="AR112" s="82"/>
      <c r="AS112" s="82"/>
      <c r="AT112" s="82"/>
      <c r="AU112" s="82"/>
      <c r="AV112" s="82"/>
      <c r="AW112" s="82"/>
      <c r="AX112" s="82"/>
      <c r="AY112" s="82"/>
      <c r="AZ112" s="82"/>
      <c r="BA112" s="82"/>
      <c r="BB112" s="82"/>
      <c r="BC112" s="82"/>
      <c r="BD112" s="82"/>
      <c r="BE112" s="82"/>
      <c r="BF112" s="82"/>
      <c r="BG112" s="82"/>
      <c r="BH112" s="83"/>
      <c r="BJ112" s="101">
        <v>1</v>
      </c>
    </row>
    <row r="113" spans="1:62" x14ac:dyDescent="0.3">
      <c r="A113" s="26">
        <v>25.8</v>
      </c>
      <c r="B113" s="8" t="s">
        <v>19</v>
      </c>
      <c r="C113" s="7"/>
      <c r="D113" s="5" t="s">
        <v>15</v>
      </c>
      <c r="E113" s="84"/>
      <c r="F113" s="84"/>
      <c r="G113" s="84"/>
      <c r="H113" s="84"/>
      <c r="I113" s="84"/>
      <c r="J113" s="84"/>
      <c r="K113" s="84"/>
      <c r="L113" s="84"/>
      <c r="M113" s="84"/>
      <c r="N113" s="84"/>
      <c r="O113" s="84"/>
      <c r="P113" s="84"/>
      <c r="Q113" s="84"/>
      <c r="R113" s="84"/>
      <c r="S113" s="84"/>
      <c r="T113" s="84"/>
      <c r="U113" s="84"/>
      <c r="V113" s="84"/>
      <c r="W113" s="84"/>
      <c r="X113" s="84"/>
      <c r="Y113" s="84"/>
      <c r="Z113" s="84"/>
      <c r="AA113" s="84"/>
      <c r="AB113" s="84"/>
      <c r="AC113" s="84"/>
      <c r="AD113" s="84"/>
      <c r="AE113" s="84"/>
      <c r="AF113" s="84"/>
      <c r="AG113" s="84"/>
      <c r="AH113" s="84"/>
      <c r="AI113" s="84"/>
      <c r="AJ113" s="84"/>
      <c r="AK113" s="84"/>
      <c r="AL113" s="84"/>
      <c r="AM113" s="84"/>
      <c r="AN113" s="84"/>
      <c r="AO113" s="84"/>
      <c r="AP113" s="84"/>
      <c r="AQ113" s="84"/>
      <c r="AR113" s="84"/>
      <c r="AS113" s="84"/>
      <c r="AT113" s="84"/>
      <c r="AU113" s="84"/>
      <c r="AV113" s="84"/>
      <c r="AW113" s="84"/>
      <c r="AX113" s="84"/>
      <c r="AY113" s="84"/>
      <c r="AZ113" s="84"/>
      <c r="BA113" s="84"/>
      <c r="BB113" s="84"/>
      <c r="BC113" s="84"/>
      <c r="BD113" s="84"/>
      <c r="BE113" s="84"/>
      <c r="BF113" s="84"/>
      <c r="BG113" s="84"/>
      <c r="BH113" s="85"/>
      <c r="BJ113" s="101">
        <v>1</v>
      </c>
    </row>
    <row r="114" spans="1:62" x14ac:dyDescent="0.3">
      <c r="A114" s="28">
        <v>38.9</v>
      </c>
      <c r="B114" s="13" t="s">
        <v>16</v>
      </c>
      <c r="C114" s="29" t="s">
        <v>17</v>
      </c>
      <c r="D114" s="14" t="s">
        <v>18</v>
      </c>
      <c r="E114" s="82"/>
      <c r="F114" s="82"/>
      <c r="G114" s="82"/>
      <c r="H114" s="82"/>
      <c r="I114" s="82"/>
      <c r="J114" s="82"/>
      <c r="K114" s="82"/>
      <c r="L114" s="82"/>
      <c r="M114" s="82"/>
      <c r="N114" s="82"/>
      <c r="O114" s="82"/>
      <c r="P114" s="82"/>
      <c r="Q114" s="82"/>
      <c r="R114" s="82"/>
      <c r="S114" s="82"/>
      <c r="T114" s="82"/>
      <c r="U114" s="82"/>
      <c r="V114" s="82"/>
      <c r="W114" s="82"/>
      <c r="X114" s="82"/>
      <c r="Y114" s="82"/>
      <c r="Z114" s="82"/>
      <c r="AA114" s="82"/>
      <c r="AB114" s="82"/>
      <c r="AC114" s="82"/>
      <c r="AD114" s="82"/>
      <c r="AE114" s="82"/>
      <c r="AF114" s="82"/>
      <c r="AG114" s="82"/>
      <c r="AH114" s="82"/>
      <c r="AI114" s="82"/>
      <c r="AJ114" s="82"/>
      <c r="AK114" s="82"/>
      <c r="AL114" s="82"/>
      <c r="AM114" s="82"/>
      <c r="AN114" s="82"/>
      <c r="AO114" s="82"/>
      <c r="AP114" s="82"/>
      <c r="AQ114" s="82"/>
      <c r="AR114" s="82"/>
      <c r="AS114" s="82"/>
      <c r="AT114" s="82"/>
      <c r="AU114" s="82"/>
      <c r="AV114" s="82"/>
      <c r="AW114" s="82"/>
      <c r="AX114" s="82"/>
      <c r="AY114" s="82"/>
      <c r="AZ114" s="82"/>
      <c r="BA114" s="82"/>
      <c r="BB114" s="82"/>
      <c r="BC114" s="82"/>
      <c r="BD114" s="82"/>
      <c r="BE114" s="82"/>
      <c r="BF114" s="82"/>
      <c r="BG114" s="82"/>
      <c r="BH114" s="83"/>
      <c r="BJ114" s="101">
        <v>1</v>
      </c>
    </row>
    <row r="115" spans="1:62" x14ac:dyDescent="0.3">
      <c r="A115" s="26">
        <v>38.9</v>
      </c>
      <c r="B115" s="8" t="s">
        <v>16</v>
      </c>
      <c r="C115" s="7"/>
      <c r="D115" s="5" t="s">
        <v>15</v>
      </c>
      <c r="E115" s="84"/>
      <c r="F115" s="84"/>
      <c r="G115" s="84"/>
      <c r="H115" s="84"/>
      <c r="I115" s="84"/>
      <c r="J115" s="84"/>
      <c r="K115" s="84"/>
      <c r="L115" s="84"/>
      <c r="M115" s="84"/>
      <c r="N115" s="84"/>
      <c r="O115" s="84"/>
      <c r="P115" s="84"/>
      <c r="Q115" s="84"/>
      <c r="R115" s="84"/>
      <c r="S115" s="84"/>
      <c r="T115" s="84"/>
      <c r="U115" s="84"/>
      <c r="V115" s="84"/>
      <c r="W115" s="84"/>
      <c r="X115" s="84"/>
      <c r="Y115" s="84"/>
      <c r="Z115" s="84"/>
      <c r="AA115" s="84"/>
      <c r="AB115" s="84"/>
      <c r="AC115" s="84"/>
      <c r="AD115" s="84"/>
      <c r="AE115" s="84"/>
      <c r="AF115" s="84"/>
      <c r="AG115" s="84"/>
      <c r="AH115" s="84"/>
      <c r="AI115" s="84"/>
      <c r="AJ115" s="84"/>
      <c r="AK115" s="84"/>
      <c r="AL115" s="84"/>
      <c r="AM115" s="84"/>
      <c r="AN115" s="84"/>
      <c r="AO115" s="84"/>
      <c r="AP115" s="84"/>
      <c r="AQ115" s="84"/>
      <c r="AR115" s="84"/>
      <c r="AS115" s="84"/>
      <c r="AT115" s="84"/>
      <c r="AU115" s="84"/>
      <c r="AV115" s="84"/>
      <c r="AW115" s="84"/>
      <c r="AX115" s="84"/>
      <c r="AY115" s="84"/>
      <c r="AZ115" s="84"/>
      <c r="BA115" s="84"/>
      <c r="BB115" s="84"/>
      <c r="BC115" s="84"/>
      <c r="BD115" s="84"/>
      <c r="BE115" s="84"/>
      <c r="BF115" s="84"/>
      <c r="BG115" s="84"/>
      <c r="BH115" s="113"/>
      <c r="BJ115" s="101">
        <v>1</v>
      </c>
    </row>
    <row r="116" spans="1:62" x14ac:dyDescent="0.3">
      <c r="A116" s="28">
        <v>55.8</v>
      </c>
      <c r="B116" s="13" t="s">
        <v>45</v>
      </c>
      <c r="C116" s="29" t="s">
        <v>23</v>
      </c>
      <c r="D116" s="14" t="s">
        <v>18</v>
      </c>
      <c r="E116" s="82"/>
      <c r="F116" s="82"/>
      <c r="G116" s="82"/>
      <c r="H116" s="82"/>
      <c r="I116" s="82"/>
      <c r="J116" s="82"/>
      <c r="K116" s="82"/>
      <c r="L116" s="82"/>
      <c r="M116" s="82"/>
      <c r="N116" s="82"/>
      <c r="O116" s="82"/>
      <c r="P116" s="82"/>
      <c r="Q116" s="82"/>
      <c r="R116" s="82"/>
      <c r="S116" s="82"/>
      <c r="T116" s="82"/>
      <c r="U116" s="82"/>
      <c r="V116" s="82"/>
      <c r="W116" s="82"/>
      <c r="X116" s="82"/>
      <c r="Y116" s="82"/>
      <c r="Z116" s="82"/>
      <c r="AA116" s="82"/>
      <c r="AB116" s="82"/>
      <c r="AC116" s="82"/>
      <c r="AD116" s="82"/>
      <c r="AE116" s="82"/>
      <c r="AF116" s="82"/>
      <c r="AG116" s="82"/>
      <c r="AH116" s="82"/>
      <c r="AI116" s="82"/>
      <c r="AJ116" s="82"/>
      <c r="AK116" s="82"/>
      <c r="AL116" s="82"/>
      <c r="AM116" s="82"/>
      <c r="AN116" s="82"/>
      <c r="AO116" s="82"/>
      <c r="AP116" s="82"/>
      <c r="AQ116" s="82"/>
      <c r="AR116" s="82"/>
      <c r="AS116" s="82"/>
      <c r="AT116" s="82"/>
      <c r="AU116" s="82"/>
      <c r="AV116" s="82"/>
      <c r="AW116" s="82"/>
      <c r="AX116" s="82"/>
      <c r="AY116" s="82"/>
      <c r="AZ116" s="82"/>
      <c r="BA116" s="82"/>
      <c r="BB116" s="82"/>
      <c r="BC116" s="82"/>
      <c r="BD116" s="82"/>
      <c r="BE116" s="82"/>
      <c r="BF116" s="82"/>
      <c r="BG116" s="82"/>
      <c r="BH116" s="83"/>
      <c r="BJ116" s="102">
        <v>1</v>
      </c>
    </row>
    <row r="117" spans="1:62" ht="13.25" customHeight="1" x14ac:dyDescent="0.3">
      <c r="A117" s="138" t="s">
        <v>46</v>
      </c>
      <c r="B117" s="140" t="s">
        <v>28</v>
      </c>
      <c r="C117" s="34" t="s">
        <v>29</v>
      </c>
      <c r="D117" s="73"/>
      <c r="E117" s="74"/>
      <c r="F117" s="74"/>
      <c r="G117" s="74"/>
      <c r="H117" s="74"/>
      <c r="I117" s="74"/>
      <c r="J117" s="74"/>
      <c r="K117" s="74"/>
      <c r="L117" s="74"/>
      <c r="M117" s="74"/>
      <c r="N117" s="74"/>
      <c r="O117" s="74"/>
      <c r="P117" s="74"/>
      <c r="Q117" s="74"/>
      <c r="R117" s="74"/>
      <c r="S117" s="74"/>
      <c r="T117" s="74"/>
      <c r="U117" s="74"/>
      <c r="V117" s="74"/>
      <c r="W117" s="74"/>
      <c r="X117" s="74"/>
      <c r="Y117" s="74"/>
      <c r="Z117" s="74"/>
      <c r="AA117" s="74"/>
      <c r="AB117" s="74"/>
      <c r="AC117" s="74"/>
      <c r="AD117" s="74"/>
      <c r="AE117" s="74"/>
      <c r="AF117" s="74"/>
      <c r="AG117" s="74"/>
      <c r="AH117" s="74"/>
      <c r="AI117" s="74"/>
      <c r="AJ117" s="74"/>
      <c r="AK117" s="74"/>
      <c r="AL117" s="74"/>
      <c r="AM117" s="74"/>
      <c r="AN117" s="74"/>
      <c r="AO117" s="74"/>
      <c r="AP117" s="74"/>
      <c r="AQ117" s="74"/>
      <c r="AR117" s="74"/>
      <c r="AS117" s="74"/>
      <c r="AT117" s="74"/>
      <c r="AU117" s="74"/>
      <c r="AV117" s="74"/>
      <c r="AW117" s="74"/>
      <c r="AX117" s="74"/>
      <c r="AY117" s="74"/>
      <c r="AZ117" s="74"/>
      <c r="BA117" s="74"/>
      <c r="BB117" s="74"/>
      <c r="BC117" s="74"/>
      <c r="BD117" s="74"/>
      <c r="BE117" s="74"/>
      <c r="BF117" s="74"/>
      <c r="BG117" s="74"/>
      <c r="BH117" s="74"/>
    </row>
    <row r="118" spans="1:62" ht="13.25" customHeight="1" x14ac:dyDescent="0.3">
      <c r="A118" s="138"/>
      <c r="B118" s="141"/>
      <c r="C118" s="34" t="s">
        <v>30</v>
      </c>
      <c r="D118" s="73"/>
      <c r="E118" s="74"/>
      <c r="F118" s="74"/>
      <c r="G118" s="74"/>
      <c r="H118" s="74"/>
      <c r="I118" s="74"/>
      <c r="J118" s="74"/>
      <c r="K118" s="74"/>
      <c r="L118" s="74"/>
      <c r="M118" s="74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74"/>
      <c r="Z118" s="74"/>
      <c r="AA118" s="74"/>
      <c r="AB118" s="74"/>
      <c r="AC118" s="74"/>
      <c r="AD118" s="74"/>
      <c r="AE118" s="74"/>
      <c r="AF118" s="74"/>
      <c r="AG118" s="74"/>
      <c r="AH118" s="74"/>
      <c r="AI118" s="74"/>
      <c r="AJ118" s="74"/>
      <c r="AK118" s="74"/>
      <c r="AL118" s="74"/>
      <c r="AM118" s="74"/>
      <c r="AN118" s="74"/>
      <c r="AO118" s="74"/>
      <c r="AP118" s="74"/>
      <c r="AQ118" s="74"/>
      <c r="AR118" s="74"/>
      <c r="AS118" s="74"/>
      <c r="AT118" s="74"/>
      <c r="AU118" s="74"/>
      <c r="AV118" s="74"/>
      <c r="AW118" s="74"/>
      <c r="AX118" s="74"/>
      <c r="AY118" s="74"/>
      <c r="AZ118" s="74"/>
      <c r="BA118" s="74"/>
      <c r="BB118" s="74"/>
      <c r="BC118" s="74"/>
      <c r="BD118" s="74"/>
      <c r="BE118" s="74"/>
      <c r="BF118" s="74"/>
      <c r="BG118" s="74"/>
      <c r="BH118" s="74"/>
    </row>
    <row r="119" spans="1:62" ht="13.25" customHeight="1" x14ac:dyDescent="0.3">
      <c r="A119" s="138"/>
      <c r="B119" s="140" t="s">
        <v>31</v>
      </c>
      <c r="C119" s="34" t="s">
        <v>29</v>
      </c>
      <c r="D119" s="73"/>
      <c r="E119" s="74"/>
      <c r="F119" s="74"/>
      <c r="G119" s="74"/>
      <c r="H119" s="74"/>
      <c r="I119" s="74"/>
      <c r="J119" s="74"/>
      <c r="K119" s="74"/>
      <c r="L119" s="74"/>
      <c r="M119" s="74"/>
      <c r="N119" s="74"/>
      <c r="O119" s="74"/>
      <c r="P119" s="74"/>
      <c r="Q119" s="74"/>
      <c r="R119" s="74"/>
      <c r="S119" s="74"/>
      <c r="T119" s="74"/>
      <c r="U119" s="74"/>
      <c r="V119" s="74"/>
      <c r="W119" s="74"/>
      <c r="X119" s="74"/>
      <c r="Y119" s="74"/>
      <c r="Z119" s="74"/>
      <c r="AA119" s="74"/>
      <c r="AB119" s="74"/>
      <c r="AC119" s="74"/>
      <c r="AD119" s="74"/>
      <c r="AE119" s="74"/>
      <c r="AF119" s="74"/>
      <c r="AG119" s="74"/>
      <c r="AH119" s="74"/>
      <c r="AI119" s="74"/>
      <c r="AJ119" s="74"/>
      <c r="AK119" s="74"/>
      <c r="AL119" s="74"/>
      <c r="AM119" s="74"/>
      <c r="AN119" s="74"/>
      <c r="AO119" s="74"/>
      <c r="AP119" s="74"/>
      <c r="AQ119" s="74"/>
      <c r="AR119" s="74"/>
      <c r="AS119" s="74"/>
      <c r="AT119" s="74"/>
      <c r="AU119" s="74"/>
      <c r="AV119" s="74"/>
      <c r="AW119" s="74"/>
      <c r="AX119" s="74"/>
      <c r="AY119" s="74"/>
      <c r="AZ119" s="74"/>
      <c r="BA119" s="74"/>
      <c r="BB119" s="74"/>
      <c r="BC119" s="74"/>
      <c r="BD119" s="74"/>
      <c r="BE119" s="74"/>
      <c r="BF119" s="74"/>
      <c r="BG119" s="74"/>
      <c r="BH119" s="74"/>
    </row>
    <row r="120" spans="1:62" x14ac:dyDescent="0.3">
      <c r="A120" s="139"/>
      <c r="B120" s="142"/>
      <c r="C120" s="34" t="s">
        <v>30</v>
      </c>
      <c r="D120" s="32"/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74"/>
      <c r="P120" s="74"/>
      <c r="Q120" s="74"/>
      <c r="R120" s="74"/>
      <c r="S120" s="74"/>
      <c r="T120" s="74"/>
      <c r="U120" s="74"/>
      <c r="V120" s="74"/>
      <c r="W120" s="74"/>
      <c r="X120" s="74"/>
      <c r="Y120" s="74"/>
      <c r="Z120" s="74"/>
      <c r="AA120" s="74"/>
      <c r="AB120" s="74"/>
      <c r="AC120" s="74"/>
      <c r="AD120" s="74"/>
      <c r="AE120" s="74"/>
      <c r="AF120" s="74"/>
      <c r="AG120" s="74"/>
      <c r="AH120" s="74"/>
      <c r="AI120" s="74"/>
      <c r="AJ120" s="74"/>
      <c r="AK120" s="74"/>
      <c r="AL120" s="74"/>
      <c r="AM120" s="74"/>
      <c r="AN120" s="74"/>
      <c r="AO120" s="74"/>
      <c r="AP120" s="74"/>
      <c r="AQ120" s="74"/>
      <c r="AR120" s="74"/>
      <c r="AS120" s="74"/>
      <c r="AT120" s="74"/>
      <c r="AU120" s="74"/>
      <c r="AV120" s="74"/>
      <c r="AW120" s="74"/>
      <c r="AX120" s="74"/>
      <c r="AY120" s="74"/>
      <c r="AZ120" s="74"/>
      <c r="BA120" s="74"/>
      <c r="BB120" s="74"/>
      <c r="BC120" s="74"/>
      <c r="BD120" s="74"/>
      <c r="BE120" s="74"/>
      <c r="BF120" s="74"/>
      <c r="BG120" s="74"/>
      <c r="BH120" s="74"/>
    </row>
    <row r="121" spans="1:62" x14ac:dyDescent="0.3">
      <c r="A121" s="35"/>
      <c r="B121" s="154"/>
      <c r="C121" s="36" t="s">
        <v>32</v>
      </c>
      <c r="D121" s="37"/>
      <c r="E121" s="38">
        <f t="shared" ref="E121:AJ121" si="34">SUMIF(E106:E116,LARGE(E106:E116,1),$A106:$A116)-SUMIF(E106:E116,SMALL(E106:E116,1),$A106:$A116)</f>
        <v>0</v>
      </c>
      <c r="F121" s="38">
        <f t="shared" si="34"/>
        <v>0</v>
      </c>
      <c r="G121" s="38">
        <f t="shared" si="34"/>
        <v>0</v>
      </c>
      <c r="H121" s="38">
        <f t="shared" si="34"/>
        <v>0</v>
      </c>
      <c r="I121" s="38">
        <f t="shared" si="34"/>
        <v>0</v>
      </c>
      <c r="J121" s="38">
        <f t="shared" si="34"/>
        <v>0</v>
      </c>
      <c r="K121" s="38">
        <f t="shared" si="34"/>
        <v>0</v>
      </c>
      <c r="L121" s="38">
        <f t="shared" si="34"/>
        <v>0</v>
      </c>
      <c r="M121" s="38">
        <f t="shared" si="34"/>
        <v>0</v>
      </c>
      <c r="N121" s="38">
        <f t="shared" si="34"/>
        <v>0</v>
      </c>
      <c r="O121" s="38">
        <f t="shared" si="34"/>
        <v>0</v>
      </c>
      <c r="P121" s="38">
        <f t="shared" si="34"/>
        <v>0</v>
      </c>
      <c r="Q121" s="38">
        <f t="shared" si="34"/>
        <v>0</v>
      </c>
      <c r="R121" s="38">
        <f t="shared" si="34"/>
        <v>0</v>
      </c>
      <c r="S121" s="38">
        <f t="shared" si="34"/>
        <v>0</v>
      </c>
      <c r="T121" s="38">
        <f t="shared" si="34"/>
        <v>0</v>
      </c>
      <c r="U121" s="38">
        <f t="shared" si="34"/>
        <v>0</v>
      </c>
      <c r="V121" s="38">
        <f t="shared" si="34"/>
        <v>0</v>
      </c>
      <c r="W121" s="38">
        <f t="shared" si="34"/>
        <v>0</v>
      </c>
      <c r="X121" s="38">
        <f t="shared" si="34"/>
        <v>0</v>
      </c>
      <c r="Y121" s="38">
        <f t="shared" si="34"/>
        <v>0</v>
      </c>
      <c r="Z121" s="38">
        <f t="shared" si="34"/>
        <v>0</v>
      </c>
      <c r="AA121" s="38">
        <f t="shared" si="34"/>
        <v>0</v>
      </c>
      <c r="AB121" s="38">
        <f t="shared" si="34"/>
        <v>0</v>
      </c>
      <c r="AC121" s="38">
        <f t="shared" si="34"/>
        <v>0</v>
      </c>
      <c r="AD121" s="38">
        <f t="shared" si="34"/>
        <v>0</v>
      </c>
      <c r="AE121" s="38">
        <f t="shared" si="34"/>
        <v>0</v>
      </c>
      <c r="AF121" s="38">
        <f t="shared" si="34"/>
        <v>0</v>
      </c>
      <c r="AG121" s="38">
        <f t="shared" si="34"/>
        <v>0</v>
      </c>
      <c r="AH121" s="38">
        <f t="shared" si="34"/>
        <v>0</v>
      </c>
      <c r="AI121" s="38">
        <f t="shared" si="34"/>
        <v>0</v>
      </c>
      <c r="AJ121" s="38">
        <f t="shared" si="34"/>
        <v>0</v>
      </c>
      <c r="AK121" s="38">
        <f t="shared" ref="AK121:BH121" si="35">SUMIF(AK106:AK116,LARGE(AK106:AK116,1),$A106:$A116)-SUMIF(AK106:AK116,SMALL(AK106:AK116,1),$A106:$A116)</f>
        <v>0</v>
      </c>
      <c r="AL121" s="38">
        <f t="shared" si="35"/>
        <v>0</v>
      </c>
      <c r="AM121" s="38">
        <f t="shared" si="35"/>
        <v>0</v>
      </c>
      <c r="AN121" s="38">
        <f t="shared" si="35"/>
        <v>0</v>
      </c>
      <c r="AO121" s="38">
        <f t="shared" si="35"/>
        <v>0</v>
      </c>
      <c r="AP121" s="38">
        <f t="shared" si="35"/>
        <v>0</v>
      </c>
      <c r="AQ121" s="38">
        <f t="shared" si="35"/>
        <v>0</v>
      </c>
      <c r="AR121" s="38">
        <f t="shared" si="35"/>
        <v>0</v>
      </c>
      <c r="AS121" s="38">
        <f t="shared" si="35"/>
        <v>0</v>
      </c>
      <c r="AT121" s="38">
        <f t="shared" si="35"/>
        <v>0</v>
      </c>
      <c r="AU121" s="38">
        <f t="shared" si="35"/>
        <v>0</v>
      </c>
      <c r="AV121" s="38">
        <f t="shared" si="35"/>
        <v>0</v>
      </c>
      <c r="AW121" s="38">
        <f t="shared" si="35"/>
        <v>0</v>
      </c>
      <c r="AX121" s="38">
        <f t="shared" si="35"/>
        <v>0</v>
      </c>
      <c r="AY121" s="38">
        <f t="shared" si="35"/>
        <v>0</v>
      </c>
      <c r="AZ121" s="38">
        <f t="shared" si="35"/>
        <v>0</v>
      </c>
      <c r="BA121" s="38">
        <f t="shared" si="35"/>
        <v>0</v>
      </c>
      <c r="BB121" s="38">
        <f t="shared" si="35"/>
        <v>0</v>
      </c>
      <c r="BC121" s="38">
        <f t="shared" si="35"/>
        <v>0</v>
      </c>
      <c r="BD121" s="38">
        <f t="shared" si="35"/>
        <v>0</v>
      </c>
      <c r="BE121" s="38">
        <f t="shared" si="35"/>
        <v>0</v>
      </c>
      <c r="BF121" s="38">
        <f t="shared" si="35"/>
        <v>0</v>
      </c>
      <c r="BG121" s="38">
        <f t="shared" si="35"/>
        <v>0</v>
      </c>
      <c r="BH121" s="38">
        <f t="shared" si="35"/>
        <v>0</v>
      </c>
    </row>
    <row r="122" spans="1:62" x14ac:dyDescent="0.3">
      <c r="A122" s="35"/>
      <c r="B122" s="155"/>
      <c r="C122" s="36" t="s">
        <v>33</v>
      </c>
      <c r="D122" s="39"/>
      <c r="E122" s="91">
        <f>IFERROR(LARGE(E106:E116,1)-SMALL(E106:E116,1),0)</f>
        <v>0</v>
      </c>
      <c r="F122" s="91">
        <f t="shared" ref="F122:BH122" si="36">IFERROR(LARGE(F106:F116,1)-SMALL(F106:F116,1),0)</f>
        <v>0</v>
      </c>
      <c r="G122" s="91">
        <f t="shared" si="36"/>
        <v>0</v>
      </c>
      <c r="H122" s="91">
        <f t="shared" si="36"/>
        <v>0</v>
      </c>
      <c r="I122" s="91">
        <f t="shared" si="36"/>
        <v>0</v>
      </c>
      <c r="J122" s="91">
        <f t="shared" si="36"/>
        <v>0</v>
      </c>
      <c r="K122" s="91">
        <f t="shared" si="36"/>
        <v>0</v>
      </c>
      <c r="L122" s="91">
        <f t="shared" si="36"/>
        <v>0</v>
      </c>
      <c r="M122" s="91">
        <f t="shared" si="36"/>
        <v>0</v>
      </c>
      <c r="N122" s="91">
        <f t="shared" si="36"/>
        <v>0</v>
      </c>
      <c r="O122" s="91">
        <f t="shared" si="36"/>
        <v>0</v>
      </c>
      <c r="P122" s="91">
        <f t="shared" si="36"/>
        <v>0</v>
      </c>
      <c r="Q122" s="91">
        <f t="shared" si="36"/>
        <v>0</v>
      </c>
      <c r="R122" s="91">
        <f t="shared" si="36"/>
        <v>0</v>
      </c>
      <c r="S122" s="91">
        <f t="shared" si="36"/>
        <v>0</v>
      </c>
      <c r="T122" s="91">
        <f t="shared" si="36"/>
        <v>0</v>
      </c>
      <c r="U122" s="91">
        <f t="shared" si="36"/>
        <v>0</v>
      </c>
      <c r="V122" s="91">
        <f t="shared" si="36"/>
        <v>0</v>
      </c>
      <c r="W122" s="91">
        <f t="shared" si="36"/>
        <v>0</v>
      </c>
      <c r="X122" s="91">
        <f t="shared" si="36"/>
        <v>0</v>
      </c>
      <c r="Y122" s="91">
        <f t="shared" si="36"/>
        <v>0</v>
      </c>
      <c r="Z122" s="91">
        <f t="shared" si="36"/>
        <v>0</v>
      </c>
      <c r="AA122" s="91">
        <f t="shared" si="36"/>
        <v>0</v>
      </c>
      <c r="AB122" s="91">
        <f t="shared" si="36"/>
        <v>0</v>
      </c>
      <c r="AC122" s="91">
        <f t="shared" si="36"/>
        <v>0</v>
      </c>
      <c r="AD122" s="91">
        <f t="shared" si="36"/>
        <v>0</v>
      </c>
      <c r="AE122" s="91">
        <f t="shared" si="36"/>
        <v>0</v>
      </c>
      <c r="AF122" s="91">
        <f t="shared" si="36"/>
        <v>0</v>
      </c>
      <c r="AG122" s="91">
        <f t="shared" si="36"/>
        <v>0</v>
      </c>
      <c r="AH122" s="91">
        <f t="shared" si="36"/>
        <v>0</v>
      </c>
      <c r="AI122" s="91">
        <f t="shared" si="36"/>
        <v>0</v>
      </c>
      <c r="AJ122" s="91">
        <f t="shared" si="36"/>
        <v>0</v>
      </c>
      <c r="AK122" s="91">
        <f t="shared" si="36"/>
        <v>0</v>
      </c>
      <c r="AL122" s="91">
        <f t="shared" si="36"/>
        <v>0</v>
      </c>
      <c r="AM122" s="91">
        <f t="shared" si="36"/>
        <v>0</v>
      </c>
      <c r="AN122" s="91">
        <f t="shared" si="36"/>
        <v>0</v>
      </c>
      <c r="AO122" s="91">
        <f t="shared" si="36"/>
        <v>0</v>
      </c>
      <c r="AP122" s="91">
        <f t="shared" si="36"/>
        <v>0</v>
      </c>
      <c r="AQ122" s="91">
        <f t="shared" si="36"/>
        <v>0</v>
      </c>
      <c r="AR122" s="91">
        <f t="shared" si="36"/>
        <v>0</v>
      </c>
      <c r="AS122" s="91">
        <f t="shared" si="36"/>
        <v>0</v>
      </c>
      <c r="AT122" s="91">
        <f t="shared" si="36"/>
        <v>0</v>
      </c>
      <c r="AU122" s="91">
        <f t="shared" si="36"/>
        <v>0</v>
      </c>
      <c r="AV122" s="91">
        <f t="shared" si="36"/>
        <v>0</v>
      </c>
      <c r="AW122" s="91">
        <f t="shared" si="36"/>
        <v>0</v>
      </c>
      <c r="AX122" s="91">
        <f t="shared" si="36"/>
        <v>0</v>
      </c>
      <c r="AY122" s="91">
        <f t="shared" si="36"/>
        <v>0</v>
      </c>
      <c r="AZ122" s="91">
        <f t="shared" si="36"/>
        <v>0</v>
      </c>
      <c r="BA122" s="91">
        <f t="shared" si="36"/>
        <v>0</v>
      </c>
      <c r="BB122" s="91">
        <f t="shared" si="36"/>
        <v>0</v>
      </c>
      <c r="BC122" s="91">
        <f t="shared" si="36"/>
        <v>0</v>
      </c>
      <c r="BD122" s="91">
        <f t="shared" si="36"/>
        <v>0</v>
      </c>
      <c r="BE122" s="91">
        <f t="shared" si="36"/>
        <v>0</v>
      </c>
      <c r="BF122" s="91">
        <f t="shared" si="36"/>
        <v>0</v>
      </c>
      <c r="BG122" s="91">
        <f t="shared" si="36"/>
        <v>0</v>
      </c>
      <c r="BH122" s="91">
        <f t="shared" si="36"/>
        <v>0</v>
      </c>
    </row>
    <row r="123" spans="1:62" x14ac:dyDescent="0.3">
      <c r="A123" s="35"/>
      <c r="B123" s="155"/>
      <c r="C123" s="36" t="s">
        <v>17</v>
      </c>
      <c r="D123" s="39"/>
      <c r="E123" s="40" cm="1">
        <f t="array" ref="E123">SUM(IF(($C106:$C116=$C123)*(E106:E116&gt;0),$BJ106:$BJ116),0)</f>
        <v>0</v>
      </c>
      <c r="F123" s="40" cm="1">
        <f t="array" ref="F123">SUM(IF(($C106:$C116=$C123)*(F106:F116&gt;0),$BJ106:$BJ116),0)</f>
        <v>0</v>
      </c>
      <c r="G123" s="40" cm="1">
        <f t="array" ref="G123">SUM(IF(($C106:$C116=$C123)*(G106:G116&gt;0),$BJ106:$BJ116),0)</f>
        <v>0</v>
      </c>
      <c r="H123" s="40" cm="1">
        <f t="array" ref="H123">SUM(IF(($C106:$C116=$C123)*(H106:H116&gt;0),$BJ106:$BJ116),0)</f>
        <v>0</v>
      </c>
      <c r="I123" s="40" cm="1">
        <f t="array" ref="I123">SUM(IF(($C106:$C116=$C123)*(I106:I116&gt;0),$BJ106:$BJ116),0)</f>
        <v>0</v>
      </c>
      <c r="J123" s="40" cm="1">
        <f t="array" ref="J123">SUM(IF(($C106:$C116=$C123)*(J106:J116&gt;0),$BJ106:$BJ116),0)</f>
        <v>0</v>
      </c>
      <c r="K123" s="40" cm="1">
        <f t="array" ref="K123">SUM(IF(($C106:$C116=$C123)*(K106:K116&gt;0),$BJ106:$BJ116),0)</f>
        <v>0</v>
      </c>
      <c r="L123" s="40" cm="1">
        <f t="array" ref="L123">SUM(IF(($C106:$C116=$C123)*(L106:L116&gt;0),$BJ106:$BJ116),0)</f>
        <v>0</v>
      </c>
      <c r="M123" s="40" cm="1">
        <f t="array" ref="M123">SUM(IF(($C106:$C116=$C123)*(M106:M116&gt;0),$BJ106:$BJ116),0)</f>
        <v>0</v>
      </c>
      <c r="N123" s="40" cm="1">
        <f t="array" ref="N123">SUM(IF(($C106:$C116=$C123)*(N106:N116&gt;0),$BJ106:$BJ116),0)</f>
        <v>0</v>
      </c>
      <c r="O123" s="40" cm="1">
        <f t="array" ref="O123">SUM(IF(($C106:$C116=$C123)*(O106:O116&gt;0),$BJ106:$BJ116),0)</f>
        <v>0</v>
      </c>
      <c r="P123" s="40" cm="1">
        <f t="array" ref="P123">SUM(IF(($C106:$C116=$C123)*(P106:P116&gt;0),$BJ106:$BJ116),0)</f>
        <v>0</v>
      </c>
      <c r="Q123" s="40" cm="1">
        <f t="array" ref="Q123">SUM(IF(($C106:$C116=$C123)*(Q106:Q116&gt;0),$BJ106:$BJ116),0)</f>
        <v>0</v>
      </c>
      <c r="R123" s="40" cm="1">
        <f t="array" ref="R123">SUM(IF(($C106:$C116=$C123)*(R106:R116&gt;0),$BJ106:$BJ116),0)</f>
        <v>0</v>
      </c>
      <c r="S123" s="40" cm="1">
        <f t="array" ref="S123">SUM(IF(($C106:$C116=$C123)*(S106:S116&gt;0),$BJ106:$BJ116),0)</f>
        <v>0</v>
      </c>
      <c r="T123" s="40" cm="1">
        <f t="array" ref="T123">SUM(IF(($C106:$C116=$C123)*(T106:T116&gt;0),$BJ106:$BJ116),0)</f>
        <v>0</v>
      </c>
      <c r="U123" s="40" cm="1">
        <f t="array" ref="U123">SUM(IF(($C106:$C116=$C123)*(U106:U116&gt;0),$BJ106:$BJ116),0)</f>
        <v>0</v>
      </c>
      <c r="V123" s="40" cm="1">
        <f t="array" ref="V123">SUM(IF(($C106:$C116=$C123)*(V106:V116&gt;0),$BJ106:$BJ116),0)</f>
        <v>0</v>
      </c>
      <c r="W123" s="40" cm="1">
        <f t="array" ref="W123">SUM(IF(($C106:$C116=$C123)*(W106:W116&gt;0),$BJ106:$BJ116),0)</f>
        <v>0</v>
      </c>
      <c r="X123" s="40" cm="1">
        <f t="array" ref="X123">SUM(IF(($C106:$C116=$C123)*(X106:X116&gt;0),$BJ106:$BJ116),0)</f>
        <v>0</v>
      </c>
      <c r="Y123" s="40" cm="1">
        <f t="array" ref="Y123">SUM(IF(($C106:$C116=$C123)*(Y106:Y116&gt;0),$BJ106:$BJ116),0)</f>
        <v>0</v>
      </c>
      <c r="Z123" s="40" cm="1">
        <f t="array" ref="Z123">SUM(IF(($C106:$C116=$C123)*(Z106:Z116&gt;0),$BJ106:$BJ116),0)</f>
        <v>0</v>
      </c>
      <c r="AA123" s="40" cm="1">
        <f t="array" ref="AA123">SUM(IF(($C106:$C116=$C123)*(AA106:AA116&gt;0),$BJ106:$BJ116),0)</f>
        <v>0</v>
      </c>
      <c r="AB123" s="40" cm="1">
        <f t="array" ref="AB123">SUM(IF(($C106:$C116=$C123)*(AB106:AB116&gt;0),$BJ106:$BJ116),0)</f>
        <v>0</v>
      </c>
      <c r="AC123" s="40" cm="1">
        <f t="array" ref="AC123">SUM(IF(($C106:$C116=$C123)*(AC106:AC116&gt;0),$BJ106:$BJ116),0)</f>
        <v>0</v>
      </c>
      <c r="AD123" s="40" cm="1">
        <f t="array" ref="AD123">SUM(IF(($C106:$C116=$C123)*(AD106:AD116&gt;0),$BJ106:$BJ116),0)</f>
        <v>0</v>
      </c>
      <c r="AE123" s="40" cm="1">
        <f t="array" ref="AE123">SUM(IF(($C106:$C116=$C123)*(AE106:AE116&gt;0),$BJ106:$BJ116),0)</f>
        <v>0</v>
      </c>
      <c r="AF123" s="40" cm="1">
        <f t="array" ref="AF123">SUM(IF(($C106:$C116=$C123)*(AF106:AF116&gt;0),$BJ106:$BJ116),0)</f>
        <v>0</v>
      </c>
      <c r="AG123" s="40" cm="1">
        <f t="array" ref="AG123">SUM(IF(($C106:$C116=$C123)*(AG106:AG116&gt;0),$BJ106:$BJ116),0)</f>
        <v>0</v>
      </c>
      <c r="AH123" s="40" cm="1">
        <f t="array" ref="AH123">SUM(IF(($C106:$C116=$C123)*(AH106:AH116&gt;0),$BJ106:$BJ116),0)</f>
        <v>0</v>
      </c>
      <c r="AI123" s="40" cm="1">
        <f t="array" ref="AI123">SUM(IF(($C106:$C116=$C123)*(AI106:AI116&gt;0),$BJ106:$BJ116),0)</f>
        <v>0</v>
      </c>
      <c r="AJ123" s="40" cm="1">
        <f t="array" ref="AJ123">SUM(IF(($C106:$C116=$C123)*(AJ106:AJ116&gt;0),$BJ106:$BJ116),0)</f>
        <v>0</v>
      </c>
      <c r="AK123" s="40" cm="1">
        <f t="array" ref="AK123">SUM(IF(($C106:$C116=$C123)*(AK106:AK116&gt;0),$BJ106:$BJ116),0)</f>
        <v>0</v>
      </c>
      <c r="AL123" s="40" cm="1">
        <f t="array" ref="AL123">SUM(IF(($C106:$C116=$C123)*(AL106:AL116&gt;0),$BJ106:$BJ116),0)</f>
        <v>0</v>
      </c>
      <c r="AM123" s="40" cm="1">
        <f t="array" ref="AM123">SUM(IF(($C106:$C116=$C123)*(AM106:AM116&gt;0),$BJ106:$BJ116),0)</f>
        <v>0</v>
      </c>
      <c r="AN123" s="40" cm="1">
        <f t="array" ref="AN123">SUM(IF(($C106:$C116=$C123)*(AN106:AN116&gt;0),$BJ106:$BJ116),0)</f>
        <v>0</v>
      </c>
      <c r="AO123" s="40" cm="1">
        <f t="array" ref="AO123">SUM(IF(($C106:$C116=$C123)*(AO106:AO116&gt;0),$BJ106:$BJ116),0)</f>
        <v>0</v>
      </c>
      <c r="AP123" s="40" cm="1">
        <f t="array" ref="AP123">SUM(IF(($C106:$C116=$C123)*(AP106:AP116&gt;0),$BJ106:$BJ116),0)</f>
        <v>0</v>
      </c>
      <c r="AQ123" s="40" cm="1">
        <f t="array" ref="AQ123">SUM(IF(($C106:$C116=$C123)*(AQ106:AQ116&gt;0),$BJ106:$BJ116),0)</f>
        <v>0</v>
      </c>
      <c r="AR123" s="40" cm="1">
        <f t="array" ref="AR123">SUM(IF(($C106:$C116=$C123)*(AR106:AR116&gt;0),$BJ106:$BJ116),0)</f>
        <v>0</v>
      </c>
      <c r="AS123" s="40" cm="1">
        <f t="array" ref="AS123">SUM(IF(($C106:$C116=$C123)*(AS106:AS116&gt;0),$BJ106:$BJ116),0)</f>
        <v>0</v>
      </c>
      <c r="AT123" s="40" cm="1">
        <f t="array" ref="AT123">SUM(IF(($C106:$C116=$C123)*(AT106:AT116&gt;0),$BJ106:$BJ116),0)</f>
        <v>0</v>
      </c>
      <c r="AU123" s="40" cm="1">
        <f t="array" ref="AU123">SUM(IF(($C106:$C116=$C123)*(AU106:AU116&gt;0),$BJ106:$BJ116),0)</f>
        <v>0</v>
      </c>
      <c r="AV123" s="40" cm="1">
        <f t="array" ref="AV123">SUM(IF(($C106:$C116=$C123)*(AV106:AV116&gt;0),$BJ106:$BJ116),0)</f>
        <v>0</v>
      </c>
      <c r="AW123" s="40" cm="1">
        <f t="array" ref="AW123">SUM(IF(($C106:$C116=$C123)*(AW106:AW116&gt;0),$BJ106:$BJ116),0)</f>
        <v>0</v>
      </c>
      <c r="AX123" s="40" cm="1">
        <f t="array" ref="AX123">SUM(IF(($C106:$C116=$C123)*(AX106:AX116&gt;0),$BJ106:$BJ116),0)</f>
        <v>0</v>
      </c>
      <c r="AY123" s="40" cm="1">
        <f t="array" ref="AY123">SUM(IF(($C106:$C116=$C123)*(AY106:AY116&gt;0),$BJ106:$BJ116),0)</f>
        <v>0</v>
      </c>
      <c r="AZ123" s="40" cm="1">
        <f t="array" ref="AZ123">SUM(IF(($C106:$C116=$C123)*(AZ106:AZ116&gt;0),$BJ106:$BJ116),0)</f>
        <v>0</v>
      </c>
      <c r="BA123" s="40" cm="1">
        <f t="array" ref="BA123">SUM(IF(($C106:$C116=$C123)*(BA106:BA116&gt;0),$BJ106:$BJ116),0)</f>
        <v>0</v>
      </c>
      <c r="BB123" s="40" cm="1">
        <f t="array" ref="BB123">SUM(IF(($C106:$C116=$C123)*(BB106:BB116&gt;0),$BJ106:$BJ116),0)</f>
        <v>0</v>
      </c>
      <c r="BC123" s="40" cm="1">
        <f t="array" ref="BC123">SUM(IF(($C106:$C116=$C123)*(BC106:BC116&gt;0),$BJ106:$BJ116),0)</f>
        <v>0</v>
      </c>
      <c r="BD123" s="40" cm="1">
        <f t="array" ref="BD123">SUM(IF(($C106:$C116=$C123)*(BD106:BD116&gt;0),$BJ106:$BJ116),0)</f>
        <v>0</v>
      </c>
      <c r="BE123" s="40" cm="1">
        <f t="array" ref="BE123">SUM(IF(($C106:$C116=$C123)*(BE106:BE116&gt;0),$BJ106:$BJ116),0)</f>
        <v>0</v>
      </c>
      <c r="BF123" s="40" cm="1">
        <f t="array" ref="BF123">SUM(IF(($C106:$C116=$C123)*(BF106:BF116&gt;0),$BJ106:$BJ116),0)</f>
        <v>0</v>
      </c>
      <c r="BG123" s="40" cm="1">
        <f t="array" ref="BG123">SUM(IF(($C106:$C116=$C123)*(BG106:BG116&gt;0),$BJ106:$BJ116),0)</f>
        <v>0</v>
      </c>
      <c r="BH123" s="40" cm="1">
        <f t="array" ref="BH123">SUM(IF(($C106:$C116=$C123)*(BH106:BH116&gt;0),$BJ106:$BJ116),0)</f>
        <v>0</v>
      </c>
    </row>
    <row r="124" spans="1:62" x14ac:dyDescent="0.3">
      <c r="A124" s="35"/>
      <c r="B124" s="155"/>
      <c r="C124" s="36" t="s">
        <v>26</v>
      </c>
      <c r="D124" s="39"/>
      <c r="E124" s="40" cm="1">
        <f t="array" ref="E124">SUM(IF(($C106:$C116=$C124)*(E106:E116&gt;0),$BJ106:$BJ116),0)</f>
        <v>0</v>
      </c>
      <c r="F124" s="40" cm="1">
        <f t="array" ref="F124">SUM(IF(($C106:$C116=$C124)*(F106:F116&gt;0),$BJ106:$BJ116),0)</f>
        <v>0</v>
      </c>
      <c r="G124" s="40" cm="1">
        <f t="array" ref="G124">SUM(IF(($C106:$C116=$C124)*(G106:G116&gt;0),$BJ106:$BJ116),0)</f>
        <v>0</v>
      </c>
      <c r="H124" s="40" cm="1">
        <f t="array" ref="H124">SUM(IF(($C106:$C116=$C124)*(H106:H116&gt;0),$BJ106:$BJ116),0)</f>
        <v>0</v>
      </c>
      <c r="I124" s="40" cm="1">
        <f t="array" ref="I124">SUM(IF(($C106:$C116=$C124)*(I106:I116&gt;0),$BJ106:$BJ116),0)</f>
        <v>0</v>
      </c>
      <c r="J124" s="40" cm="1">
        <f t="array" ref="J124">SUM(IF(($C106:$C116=$C124)*(J106:J116&gt;0),$BJ106:$BJ116),0)</f>
        <v>0</v>
      </c>
      <c r="K124" s="40" cm="1">
        <f t="array" ref="K124">SUM(IF(($C106:$C116=$C124)*(K106:K116&gt;0),$BJ106:$BJ116),0)</f>
        <v>0</v>
      </c>
      <c r="L124" s="40" cm="1">
        <f t="array" ref="L124">SUM(IF(($C106:$C116=$C124)*(L106:L116&gt;0),$BJ106:$BJ116),0)</f>
        <v>0</v>
      </c>
      <c r="M124" s="40" cm="1">
        <f t="array" ref="M124">SUM(IF(($C106:$C116=$C124)*(M106:M116&gt;0),$BJ106:$BJ116),0)</f>
        <v>0</v>
      </c>
      <c r="N124" s="40" cm="1">
        <f t="array" ref="N124">SUM(IF(($C106:$C116=$C124)*(N106:N116&gt;0),$BJ106:$BJ116),0)</f>
        <v>0</v>
      </c>
      <c r="O124" s="40" cm="1">
        <f t="array" ref="O124">SUM(IF(($C106:$C116=$C124)*(O106:O116&gt;0),$BJ106:$BJ116),0)</f>
        <v>0</v>
      </c>
      <c r="P124" s="40" cm="1">
        <f t="array" ref="P124">SUM(IF(($C106:$C116=$C124)*(P106:P116&gt;0),$BJ106:$BJ116),0)</f>
        <v>0</v>
      </c>
      <c r="Q124" s="40" cm="1">
        <f t="array" ref="Q124">SUM(IF(($C106:$C116=$C124)*(Q106:Q116&gt;0),$BJ106:$BJ116),0)</f>
        <v>0</v>
      </c>
      <c r="R124" s="40" cm="1">
        <f t="array" ref="R124">SUM(IF(($C106:$C116=$C124)*(R106:R116&gt;0),$BJ106:$BJ116),0)</f>
        <v>0</v>
      </c>
      <c r="S124" s="40" cm="1">
        <f t="array" ref="S124">SUM(IF(($C106:$C116=$C124)*(S106:S116&gt;0),$BJ106:$BJ116),0)</f>
        <v>0</v>
      </c>
      <c r="T124" s="40" cm="1">
        <f t="array" ref="T124">SUM(IF(($C106:$C116=$C124)*(T106:T116&gt;0),$BJ106:$BJ116),0)</f>
        <v>0</v>
      </c>
      <c r="U124" s="40" cm="1">
        <f t="array" ref="U124">SUM(IF(($C106:$C116=$C124)*(U106:U116&gt;0),$BJ106:$BJ116),0)</f>
        <v>0</v>
      </c>
      <c r="V124" s="40" cm="1">
        <f t="array" ref="V124">SUM(IF(($C106:$C116=$C124)*(V106:V116&gt;0),$BJ106:$BJ116),0)</f>
        <v>0</v>
      </c>
      <c r="W124" s="40" cm="1">
        <f t="array" ref="W124">SUM(IF(($C106:$C116=$C124)*(W106:W116&gt;0),$BJ106:$BJ116),0)</f>
        <v>0</v>
      </c>
      <c r="X124" s="40" cm="1">
        <f t="array" ref="X124">SUM(IF(($C106:$C116=$C124)*(X106:X116&gt;0),$BJ106:$BJ116),0)</f>
        <v>0</v>
      </c>
      <c r="Y124" s="40" cm="1">
        <f t="array" ref="Y124">SUM(IF(($C106:$C116=$C124)*(Y106:Y116&gt;0),$BJ106:$BJ116),0)</f>
        <v>0</v>
      </c>
      <c r="Z124" s="40" cm="1">
        <f t="array" ref="Z124">SUM(IF(($C106:$C116=$C124)*(Z106:Z116&gt;0),$BJ106:$BJ116),0)</f>
        <v>0</v>
      </c>
      <c r="AA124" s="40" cm="1">
        <f t="array" ref="AA124">SUM(IF(($C106:$C116=$C124)*(AA106:AA116&gt;0),$BJ106:$BJ116),0)</f>
        <v>0</v>
      </c>
      <c r="AB124" s="40" cm="1">
        <f t="array" ref="AB124">SUM(IF(($C106:$C116=$C124)*(AB106:AB116&gt;0),$BJ106:$BJ116),0)</f>
        <v>0</v>
      </c>
      <c r="AC124" s="40" cm="1">
        <f t="array" ref="AC124">SUM(IF(($C106:$C116=$C124)*(AC106:AC116&gt;0),$BJ106:$BJ116),0)</f>
        <v>0</v>
      </c>
      <c r="AD124" s="40" cm="1">
        <f t="array" ref="AD124">SUM(IF(($C106:$C116=$C124)*(AD106:AD116&gt;0),$BJ106:$BJ116),0)</f>
        <v>0</v>
      </c>
      <c r="AE124" s="40" cm="1">
        <f t="array" ref="AE124">SUM(IF(($C106:$C116=$C124)*(AE106:AE116&gt;0),$BJ106:$BJ116),0)</f>
        <v>0</v>
      </c>
      <c r="AF124" s="40" cm="1">
        <f t="array" ref="AF124">SUM(IF(($C106:$C116=$C124)*(AF106:AF116&gt;0),$BJ106:$BJ116),0)</f>
        <v>0</v>
      </c>
      <c r="AG124" s="40" cm="1">
        <f t="array" ref="AG124">SUM(IF(($C106:$C116=$C124)*(AG106:AG116&gt;0),$BJ106:$BJ116),0)</f>
        <v>0</v>
      </c>
      <c r="AH124" s="40" cm="1">
        <f t="array" ref="AH124">SUM(IF(($C106:$C116=$C124)*(AH106:AH116&gt;0),$BJ106:$BJ116),0)</f>
        <v>0</v>
      </c>
      <c r="AI124" s="40" cm="1">
        <f t="array" ref="AI124">SUM(IF(($C106:$C116=$C124)*(AI106:AI116&gt;0),$BJ106:$BJ116),0)</f>
        <v>0</v>
      </c>
      <c r="AJ124" s="40" cm="1">
        <f t="array" ref="AJ124">SUM(IF(($C106:$C116=$C124)*(AJ106:AJ116&gt;0),$BJ106:$BJ116),0)</f>
        <v>0</v>
      </c>
      <c r="AK124" s="40" cm="1">
        <f t="array" ref="AK124">SUM(IF(($C106:$C116=$C124)*(AK106:AK116&gt;0),$BJ106:$BJ116),0)</f>
        <v>0</v>
      </c>
      <c r="AL124" s="40" cm="1">
        <f t="array" ref="AL124">SUM(IF(($C106:$C116=$C124)*(AL106:AL116&gt;0),$BJ106:$BJ116),0)</f>
        <v>0</v>
      </c>
      <c r="AM124" s="40" cm="1">
        <f t="array" ref="AM124">SUM(IF(($C106:$C116=$C124)*(AM106:AM116&gt;0),$BJ106:$BJ116),0)</f>
        <v>0</v>
      </c>
      <c r="AN124" s="40" cm="1">
        <f t="array" ref="AN124">SUM(IF(($C106:$C116=$C124)*(AN106:AN116&gt;0),$BJ106:$BJ116),0)</f>
        <v>0</v>
      </c>
      <c r="AO124" s="40" cm="1">
        <f t="array" ref="AO124">SUM(IF(($C106:$C116=$C124)*(AO106:AO116&gt;0),$BJ106:$BJ116),0)</f>
        <v>0</v>
      </c>
      <c r="AP124" s="40" cm="1">
        <f t="array" ref="AP124">SUM(IF(($C106:$C116=$C124)*(AP106:AP116&gt;0),$BJ106:$BJ116),0)</f>
        <v>0</v>
      </c>
      <c r="AQ124" s="40" cm="1">
        <f t="array" ref="AQ124">SUM(IF(($C106:$C116=$C124)*(AQ106:AQ116&gt;0),$BJ106:$BJ116),0)</f>
        <v>0</v>
      </c>
      <c r="AR124" s="40" cm="1">
        <f t="array" ref="AR124">SUM(IF(($C106:$C116=$C124)*(AR106:AR116&gt;0),$BJ106:$BJ116),0)</f>
        <v>0</v>
      </c>
      <c r="AS124" s="40" cm="1">
        <f t="array" ref="AS124">SUM(IF(($C106:$C116=$C124)*(AS106:AS116&gt;0),$BJ106:$BJ116),0)</f>
        <v>0</v>
      </c>
      <c r="AT124" s="40" cm="1">
        <f t="array" ref="AT124">SUM(IF(($C106:$C116=$C124)*(AT106:AT116&gt;0),$BJ106:$BJ116),0)</f>
        <v>0</v>
      </c>
      <c r="AU124" s="40" cm="1">
        <f t="array" ref="AU124">SUM(IF(($C106:$C116=$C124)*(AU106:AU116&gt;0),$BJ106:$BJ116),0)</f>
        <v>0</v>
      </c>
      <c r="AV124" s="40" cm="1">
        <f t="array" ref="AV124">SUM(IF(($C106:$C116=$C124)*(AV106:AV116&gt;0),$BJ106:$BJ116),0)</f>
        <v>0</v>
      </c>
      <c r="AW124" s="40" cm="1">
        <f t="array" ref="AW124">SUM(IF(($C106:$C116=$C124)*(AW106:AW116&gt;0),$BJ106:$BJ116),0)</f>
        <v>0</v>
      </c>
      <c r="AX124" s="40" cm="1">
        <f t="array" ref="AX124">SUM(IF(($C106:$C116=$C124)*(AX106:AX116&gt;0),$BJ106:$BJ116),0)</f>
        <v>0</v>
      </c>
      <c r="AY124" s="40" cm="1">
        <f t="array" ref="AY124">SUM(IF(($C106:$C116=$C124)*(AY106:AY116&gt;0),$BJ106:$BJ116),0)</f>
        <v>0</v>
      </c>
      <c r="AZ124" s="40" cm="1">
        <f t="array" ref="AZ124">SUM(IF(($C106:$C116=$C124)*(AZ106:AZ116&gt;0),$BJ106:$BJ116),0)</f>
        <v>0</v>
      </c>
      <c r="BA124" s="40" cm="1">
        <f t="array" ref="BA124">SUM(IF(($C106:$C116=$C124)*(BA106:BA116&gt;0),$BJ106:$BJ116),0)</f>
        <v>0</v>
      </c>
      <c r="BB124" s="40" cm="1">
        <f t="array" ref="BB124">SUM(IF(($C106:$C116=$C124)*(BB106:BB116&gt;0),$BJ106:$BJ116),0)</f>
        <v>0</v>
      </c>
      <c r="BC124" s="40" cm="1">
        <f t="array" ref="BC124">SUM(IF(($C106:$C116=$C124)*(BC106:BC116&gt;0),$BJ106:$BJ116),0)</f>
        <v>0</v>
      </c>
      <c r="BD124" s="40" cm="1">
        <f t="array" ref="BD124">SUM(IF(($C106:$C116=$C124)*(BD106:BD116&gt;0),$BJ106:$BJ116),0)</f>
        <v>0</v>
      </c>
      <c r="BE124" s="40" cm="1">
        <f t="array" ref="BE124">SUM(IF(($C106:$C116=$C124)*(BE106:BE116&gt;0),$BJ106:$BJ116),0)</f>
        <v>0</v>
      </c>
      <c r="BF124" s="40" cm="1">
        <f t="array" ref="BF124">SUM(IF(($C106:$C116=$C124)*(BF106:BF116&gt;0),$BJ106:$BJ116),0)</f>
        <v>0</v>
      </c>
      <c r="BG124" s="40" cm="1">
        <f t="array" ref="BG124">SUM(IF(($C106:$C116=$C124)*(BG106:BG116&gt;0),$BJ106:$BJ116),0)</f>
        <v>0</v>
      </c>
      <c r="BH124" s="40" cm="1">
        <f t="array" ref="BH124">SUM(IF(($C106:$C116=$C124)*(BH106:BH116&gt;0),$BJ106:$BJ116),0)</f>
        <v>0</v>
      </c>
    </row>
    <row r="125" spans="1:62" x14ac:dyDescent="0.3">
      <c r="A125" s="35"/>
      <c r="B125" s="155"/>
      <c r="C125" s="36" t="s">
        <v>23</v>
      </c>
      <c r="D125" s="39"/>
      <c r="E125" s="40" cm="1">
        <f t="array" ref="E125">SUM(IF(($C106:$C116=$C125)*(E106:E116&gt;0),$BJ106:$BJ116),0)</f>
        <v>0</v>
      </c>
      <c r="F125" s="40" cm="1">
        <f t="array" ref="F125">SUM(IF(($C106:$C116=$C125)*(F106:F116&gt;0),$BJ106:$BJ116),0)</f>
        <v>0</v>
      </c>
      <c r="G125" s="40" cm="1">
        <f t="array" ref="G125">SUM(IF(($C106:$C116=$C125)*(G106:G116&gt;0),$BJ106:$BJ116),0)</f>
        <v>0</v>
      </c>
      <c r="H125" s="40" cm="1">
        <f t="array" ref="H125">SUM(IF(($C106:$C116=$C125)*(H106:H116&gt;0),$BJ106:$BJ116),0)</f>
        <v>0</v>
      </c>
      <c r="I125" s="40" cm="1">
        <f t="array" ref="I125">SUM(IF(($C106:$C116=$C125)*(I106:I116&gt;0),$BJ106:$BJ116),0)</f>
        <v>0</v>
      </c>
      <c r="J125" s="40" cm="1">
        <f t="array" ref="J125">SUM(IF(($C106:$C116=$C125)*(J106:J116&gt;0),$BJ106:$BJ116),0)</f>
        <v>0</v>
      </c>
      <c r="K125" s="40" cm="1">
        <f t="array" ref="K125">SUM(IF(($C106:$C116=$C125)*(K106:K116&gt;0),$BJ106:$BJ116),0)</f>
        <v>0</v>
      </c>
      <c r="L125" s="40" cm="1">
        <f t="array" ref="L125">SUM(IF(($C106:$C116=$C125)*(L106:L116&gt;0),$BJ106:$BJ116),0)</f>
        <v>0</v>
      </c>
      <c r="M125" s="40" cm="1">
        <f t="array" ref="M125">SUM(IF(($C106:$C116=$C125)*(M106:M116&gt;0),$BJ106:$BJ116),0)</f>
        <v>0</v>
      </c>
      <c r="N125" s="40" cm="1">
        <f t="array" ref="N125">SUM(IF(($C106:$C116=$C125)*(N106:N116&gt;0),$BJ106:$BJ116),0)</f>
        <v>0</v>
      </c>
      <c r="O125" s="40" cm="1">
        <f t="array" ref="O125">SUM(IF(($C106:$C116=$C125)*(O106:O116&gt;0),$BJ106:$BJ116),0)</f>
        <v>0</v>
      </c>
      <c r="P125" s="40" cm="1">
        <f t="array" ref="P125">SUM(IF(($C106:$C116=$C125)*(P106:P116&gt;0),$BJ106:$BJ116),0)</f>
        <v>0</v>
      </c>
      <c r="Q125" s="40" cm="1">
        <f t="array" ref="Q125">SUM(IF(($C106:$C116=$C125)*(Q106:Q116&gt;0),$BJ106:$BJ116),0)</f>
        <v>0</v>
      </c>
      <c r="R125" s="40" cm="1">
        <f t="array" ref="R125">SUM(IF(($C106:$C116=$C125)*(R106:R116&gt;0),$BJ106:$BJ116),0)</f>
        <v>0</v>
      </c>
      <c r="S125" s="40" cm="1">
        <f t="array" ref="S125">SUM(IF(($C106:$C116=$C125)*(S106:S116&gt;0),$BJ106:$BJ116),0)</f>
        <v>0</v>
      </c>
      <c r="T125" s="40" cm="1">
        <f t="array" ref="T125">SUM(IF(($C106:$C116=$C125)*(T106:T116&gt;0),$BJ106:$BJ116),0)</f>
        <v>0</v>
      </c>
      <c r="U125" s="40" cm="1">
        <f t="array" ref="U125">SUM(IF(($C106:$C116=$C125)*(U106:U116&gt;0),$BJ106:$BJ116),0)</f>
        <v>0</v>
      </c>
      <c r="V125" s="40" cm="1">
        <f t="array" ref="V125">SUM(IF(($C106:$C116=$C125)*(V106:V116&gt;0),$BJ106:$BJ116),0)</f>
        <v>0</v>
      </c>
      <c r="W125" s="40" cm="1">
        <f t="array" ref="W125">SUM(IF(($C106:$C116=$C125)*(W106:W116&gt;0),$BJ106:$BJ116),0)</f>
        <v>0</v>
      </c>
      <c r="X125" s="40" cm="1">
        <f t="array" ref="X125">SUM(IF(($C106:$C116=$C125)*(X106:X116&gt;0),$BJ106:$BJ116),0)</f>
        <v>0</v>
      </c>
      <c r="Y125" s="40" cm="1">
        <f t="array" ref="Y125">SUM(IF(($C106:$C116=$C125)*(Y106:Y116&gt;0),$BJ106:$BJ116),0)</f>
        <v>0</v>
      </c>
      <c r="Z125" s="40" cm="1">
        <f t="array" ref="Z125">SUM(IF(($C106:$C116=$C125)*(Z106:Z116&gt;0),$BJ106:$BJ116),0)</f>
        <v>0</v>
      </c>
      <c r="AA125" s="40" cm="1">
        <f t="array" ref="AA125">SUM(IF(($C106:$C116=$C125)*(AA106:AA116&gt;0),$BJ106:$BJ116),0)</f>
        <v>0</v>
      </c>
      <c r="AB125" s="40" cm="1">
        <f t="array" ref="AB125">SUM(IF(($C106:$C116=$C125)*(AB106:AB116&gt;0),$BJ106:$BJ116),0)</f>
        <v>0</v>
      </c>
      <c r="AC125" s="40" cm="1">
        <f t="array" ref="AC125">SUM(IF(($C106:$C116=$C125)*(AC106:AC116&gt;0),$BJ106:$BJ116),0)</f>
        <v>0</v>
      </c>
      <c r="AD125" s="40" cm="1">
        <f t="array" ref="AD125">SUM(IF(($C106:$C116=$C125)*(AD106:AD116&gt;0),$BJ106:$BJ116),0)</f>
        <v>0</v>
      </c>
      <c r="AE125" s="40" cm="1">
        <f t="array" ref="AE125">SUM(IF(($C106:$C116=$C125)*(AE106:AE116&gt;0),$BJ106:$BJ116),0)</f>
        <v>0</v>
      </c>
      <c r="AF125" s="40" cm="1">
        <f t="array" ref="AF125">SUM(IF(($C106:$C116=$C125)*(AF106:AF116&gt;0),$BJ106:$BJ116),0)</f>
        <v>0</v>
      </c>
      <c r="AG125" s="40" cm="1">
        <f t="array" ref="AG125">SUM(IF(($C106:$C116=$C125)*(AG106:AG116&gt;0),$BJ106:$BJ116),0)</f>
        <v>0</v>
      </c>
      <c r="AH125" s="40" cm="1">
        <f t="array" ref="AH125">SUM(IF(($C106:$C116=$C125)*(AH106:AH116&gt;0),$BJ106:$BJ116),0)</f>
        <v>0</v>
      </c>
      <c r="AI125" s="40" cm="1">
        <f t="array" ref="AI125">SUM(IF(($C106:$C116=$C125)*(AI106:AI116&gt;0),$BJ106:$BJ116),0)</f>
        <v>0</v>
      </c>
      <c r="AJ125" s="40" cm="1">
        <f t="array" ref="AJ125">SUM(IF(($C106:$C116=$C125)*(AJ106:AJ116&gt;0),$BJ106:$BJ116),0)</f>
        <v>0</v>
      </c>
      <c r="AK125" s="40" cm="1">
        <f t="array" ref="AK125">SUM(IF(($C106:$C116=$C125)*(AK106:AK116&gt;0),$BJ106:$BJ116),0)</f>
        <v>0</v>
      </c>
      <c r="AL125" s="40" cm="1">
        <f t="array" ref="AL125">SUM(IF(($C106:$C116=$C125)*(AL106:AL116&gt;0),$BJ106:$BJ116),0)</f>
        <v>0</v>
      </c>
      <c r="AM125" s="40" cm="1">
        <f t="array" ref="AM125">SUM(IF(($C106:$C116=$C125)*(AM106:AM116&gt;0),$BJ106:$BJ116),0)</f>
        <v>0</v>
      </c>
      <c r="AN125" s="40" cm="1">
        <f t="array" ref="AN125">SUM(IF(($C106:$C116=$C125)*(AN106:AN116&gt;0),$BJ106:$BJ116),0)</f>
        <v>0</v>
      </c>
      <c r="AO125" s="40" cm="1">
        <f t="array" ref="AO125">SUM(IF(($C106:$C116=$C125)*(AO106:AO116&gt;0),$BJ106:$BJ116),0)</f>
        <v>0</v>
      </c>
      <c r="AP125" s="40" cm="1">
        <f t="array" ref="AP125">SUM(IF(($C106:$C116=$C125)*(AP106:AP116&gt;0),$BJ106:$BJ116),0)</f>
        <v>0</v>
      </c>
      <c r="AQ125" s="40" cm="1">
        <f t="array" ref="AQ125">SUM(IF(($C106:$C116=$C125)*(AQ106:AQ116&gt;0),$BJ106:$BJ116),0)</f>
        <v>0</v>
      </c>
      <c r="AR125" s="40" cm="1">
        <f t="array" ref="AR125">SUM(IF(($C106:$C116=$C125)*(AR106:AR116&gt;0),$BJ106:$BJ116),0)</f>
        <v>0</v>
      </c>
      <c r="AS125" s="40" cm="1">
        <f t="array" ref="AS125">SUM(IF(($C106:$C116=$C125)*(AS106:AS116&gt;0),$BJ106:$BJ116),0)</f>
        <v>0</v>
      </c>
      <c r="AT125" s="40" cm="1">
        <f t="array" ref="AT125">SUM(IF(($C106:$C116=$C125)*(AT106:AT116&gt;0),$BJ106:$BJ116),0)</f>
        <v>0</v>
      </c>
      <c r="AU125" s="40" cm="1">
        <f t="array" ref="AU125">SUM(IF(($C106:$C116=$C125)*(AU106:AU116&gt;0),$BJ106:$BJ116),0)</f>
        <v>0</v>
      </c>
      <c r="AV125" s="40" cm="1">
        <f t="array" ref="AV125">SUM(IF(($C106:$C116=$C125)*(AV106:AV116&gt;0),$BJ106:$BJ116),0)</f>
        <v>0</v>
      </c>
      <c r="AW125" s="40" cm="1">
        <f t="array" ref="AW125">SUM(IF(($C106:$C116=$C125)*(AW106:AW116&gt;0),$BJ106:$BJ116),0)</f>
        <v>0</v>
      </c>
      <c r="AX125" s="40" cm="1">
        <f t="array" ref="AX125">SUM(IF(($C106:$C116=$C125)*(AX106:AX116&gt;0),$BJ106:$BJ116),0)</f>
        <v>0</v>
      </c>
      <c r="AY125" s="40" cm="1">
        <f t="array" ref="AY125">SUM(IF(($C106:$C116=$C125)*(AY106:AY116&gt;0),$BJ106:$BJ116),0)</f>
        <v>0</v>
      </c>
      <c r="AZ125" s="40" cm="1">
        <f t="array" ref="AZ125">SUM(IF(($C106:$C116=$C125)*(AZ106:AZ116&gt;0),$BJ106:$BJ116),0)</f>
        <v>0</v>
      </c>
      <c r="BA125" s="40" cm="1">
        <f t="array" ref="BA125">SUM(IF(($C106:$C116=$C125)*(BA106:BA116&gt;0),$BJ106:$BJ116),0)</f>
        <v>0</v>
      </c>
      <c r="BB125" s="40" cm="1">
        <f t="array" ref="BB125">SUM(IF(($C106:$C116=$C125)*(BB106:BB116&gt;0),$BJ106:$BJ116),0)</f>
        <v>0</v>
      </c>
      <c r="BC125" s="40" cm="1">
        <f t="array" ref="BC125">SUM(IF(($C106:$C116=$C125)*(BC106:BC116&gt;0),$BJ106:$BJ116),0)</f>
        <v>0</v>
      </c>
      <c r="BD125" s="40" cm="1">
        <f t="array" ref="BD125">SUM(IF(($C106:$C116=$C125)*(BD106:BD116&gt;0),$BJ106:$BJ116),0)</f>
        <v>0</v>
      </c>
      <c r="BE125" s="40" cm="1">
        <f t="array" ref="BE125">SUM(IF(($C106:$C116=$C125)*(BE106:BE116&gt;0),$BJ106:$BJ116),0)</f>
        <v>0</v>
      </c>
      <c r="BF125" s="40" cm="1">
        <f t="array" ref="BF125">SUM(IF(($C106:$C116=$C125)*(BF106:BF116&gt;0),$BJ106:$BJ116),0)</f>
        <v>0</v>
      </c>
      <c r="BG125" s="40" cm="1">
        <f t="array" ref="BG125">SUM(IF(($C106:$C116=$C125)*(BG106:BG116&gt;0),$BJ106:$BJ116),0)</f>
        <v>0</v>
      </c>
      <c r="BH125" s="40" cm="1">
        <f t="array" ref="BH125">SUM(IF(($C106:$C116=$C125)*(BH106:BH116&gt;0),$BJ106:$BJ116),0)</f>
        <v>0</v>
      </c>
    </row>
    <row r="126" spans="1:62" x14ac:dyDescent="0.3">
      <c r="A126" s="35"/>
      <c r="B126" s="155"/>
      <c r="C126" s="36" t="s">
        <v>34</v>
      </c>
      <c r="D126" s="39"/>
      <c r="E126" s="40">
        <f t="shared" ref="E126:AJ126" si="37">IFERROR(VLOOKUP(E105,$A$201:$C$211,3,FALSE),0)</f>
        <v>0</v>
      </c>
      <c r="F126" s="40">
        <f t="shared" si="37"/>
        <v>0</v>
      </c>
      <c r="G126" s="40">
        <f t="shared" si="37"/>
        <v>0</v>
      </c>
      <c r="H126" s="40">
        <f t="shared" si="37"/>
        <v>0</v>
      </c>
      <c r="I126" s="40">
        <f t="shared" si="37"/>
        <v>0</v>
      </c>
      <c r="J126" s="40">
        <f t="shared" si="37"/>
        <v>0</v>
      </c>
      <c r="K126" s="40">
        <f t="shared" si="37"/>
        <v>0</v>
      </c>
      <c r="L126" s="40">
        <f t="shared" si="37"/>
        <v>0</v>
      </c>
      <c r="M126" s="40">
        <f t="shared" si="37"/>
        <v>0</v>
      </c>
      <c r="N126" s="40">
        <f t="shared" si="37"/>
        <v>0</v>
      </c>
      <c r="O126" s="40">
        <f t="shared" si="37"/>
        <v>0</v>
      </c>
      <c r="P126" s="40">
        <f t="shared" si="37"/>
        <v>0</v>
      </c>
      <c r="Q126" s="40">
        <f t="shared" si="37"/>
        <v>0</v>
      </c>
      <c r="R126" s="40">
        <f t="shared" si="37"/>
        <v>0</v>
      </c>
      <c r="S126" s="40">
        <f t="shared" si="37"/>
        <v>0</v>
      </c>
      <c r="T126" s="40">
        <f t="shared" si="37"/>
        <v>0</v>
      </c>
      <c r="U126" s="40">
        <f t="shared" si="37"/>
        <v>0</v>
      </c>
      <c r="V126" s="40">
        <f t="shared" si="37"/>
        <v>0</v>
      </c>
      <c r="W126" s="40">
        <f t="shared" si="37"/>
        <v>0</v>
      </c>
      <c r="X126" s="40">
        <f t="shared" si="37"/>
        <v>0</v>
      </c>
      <c r="Y126" s="40">
        <f t="shared" si="37"/>
        <v>0</v>
      </c>
      <c r="Z126" s="40">
        <f t="shared" si="37"/>
        <v>0</v>
      </c>
      <c r="AA126" s="40">
        <f t="shared" si="37"/>
        <v>0</v>
      </c>
      <c r="AB126" s="40">
        <f t="shared" si="37"/>
        <v>0</v>
      </c>
      <c r="AC126" s="40">
        <f t="shared" si="37"/>
        <v>0</v>
      </c>
      <c r="AD126" s="40">
        <f t="shared" si="37"/>
        <v>0</v>
      </c>
      <c r="AE126" s="40">
        <f t="shared" si="37"/>
        <v>0</v>
      </c>
      <c r="AF126" s="40">
        <f t="shared" si="37"/>
        <v>0</v>
      </c>
      <c r="AG126" s="40">
        <f t="shared" si="37"/>
        <v>0</v>
      </c>
      <c r="AH126" s="40">
        <f t="shared" si="37"/>
        <v>0</v>
      </c>
      <c r="AI126" s="40">
        <f t="shared" si="37"/>
        <v>0</v>
      </c>
      <c r="AJ126" s="40">
        <f t="shared" si="37"/>
        <v>0</v>
      </c>
      <c r="AK126" s="40">
        <f t="shared" ref="AK126:BH126" si="38">IFERROR(VLOOKUP(AK105,$A$201:$C$211,3,FALSE),0)</f>
        <v>0</v>
      </c>
      <c r="AL126" s="40">
        <f t="shared" si="38"/>
        <v>0</v>
      </c>
      <c r="AM126" s="40">
        <f t="shared" si="38"/>
        <v>0</v>
      </c>
      <c r="AN126" s="40">
        <f t="shared" si="38"/>
        <v>0</v>
      </c>
      <c r="AO126" s="40">
        <f t="shared" si="38"/>
        <v>0</v>
      </c>
      <c r="AP126" s="40">
        <f t="shared" si="38"/>
        <v>0</v>
      </c>
      <c r="AQ126" s="40">
        <f t="shared" si="38"/>
        <v>0</v>
      </c>
      <c r="AR126" s="40">
        <f t="shared" si="38"/>
        <v>0</v>
      </c>
      <c r="AS126" s="40">
        <f t="shared" si="38"/>
        <v>0</v>
      </c>
      <c r="AT126" s="40">
        <f t="shared" si="38"/>
        <v>0</v>
      </c>
      <c r="AU126" s="40">
        <f t="shared" si="38"/>
        <v>0</v>
      </c>
      <c r="AV126" s="40">
        <f t="shared" si="38"/>
        <v>0</v>
      </c>
      <c r="AW126" s="40">
        <f t="shared" si="38"/>
        <v>0</v>
      </c>
      <c r="AX126" s="40">
        <f t="shared" si="38"/>
        <v>0</v>
      </c>
      <c r="AY126" s="40">
        <f t="shared" si="38"/>
        <v>0</v>
      </c>
      <c r="AZ126" s="40">
        <f t="shared" si="38"/>
        <v>0</v>
      </c>
      <c r="BA126" s="40">
        <f t="shared" si="38"/>
        <v>0</v>
      </c>
      <c r="BB126" s="40">
        <f t="shared" si="38"/>
        <v>0</v>
      </c>
      <c r="BC126" s="40">
        <f t="shared" si="38"/>
        <v>0</v>
      </c>
      <c r="BD126" s="40">
        <f t="shared" si="38"/>
        <v>0</v>
      </c>
      <c r="BE126" s="40">
        <f t="shared" si="38"/>
        <v>0</v>
      </c>
      <c r="BF126" s="40">
        <f t="shared" si="38"/>
        <v>0</v>
      </c>
      <c r="BG126" s="40">
        <f t="shared" si="38"/>
        <v>0</v>
      </c>
      <c r="BH126" s="40">
        <f t="shared" si="38"/>
        <v>0</v>
      </c>
    </row>
    <row r="127" spans="1:62" x14ac:dyDescent="0.3">
      <c r="A127" s="35"/>
      <c r="B127" s="156"/>
      <c r="C127" s="36" t="s">
        <v>35</v>
      </c>
      <c r="D127" s="39"/>
      <c r="E127" s="40">
        <f>E121*E126</f>
        <v>0</v>
      </c>
      <c r="F127" s="40">
        <f t="shared" ref="F127:BH127" si="39">F121*F126</f>
        <v>0</v>
      </c>
      <c r="G127" s="40">
        <f t="shared" si="39"/>
        <v>0</v>
      </c>
      <c r="H127" s="40">
        <f t="shared" si="39"/>
        <v>0</v>
      </c>
      <c r="I127" s="40">
        <f t="shared" si="39"/>
        <v>0</v>
      </c>
      <c r="J127" s="40">
        <f t="shared" si="39"/>
        <v>0</v>
      </c>
      <c r="K127" s="40">
        <f t="shared" si="39"/>
        <v>0</v>
      </c>
      <c r="L127" s="40">
        <f t="shared" si="39"/>
        <v>0</v>
      </c>
      <c r="M127" s="40">
        <f t="shared" si="39"/>
        <v>0</v>
      </c>
      <c r="N127" s="40">
        <f t="shared" si="39"/>
        <v>0</v>
      </c>
      <c r="O127" s="40">
        <f t="shared" si="39"/>
        <v>0</v>
      </c>
      <c r="P127" s="40">
        <f t="shared" si="39"/>
        <v>0</v>
      </c>
      <c r="Q127" s="40">
        <f t="shared" si="39"/>
        <v>0</v>
      </c>
      <c r="R127" s="40">
        <f t="shared" si="39"/>
        <v>0</v>
      </c>
      <c r="S127" s="40">
        <f t="shared" si="39"/>
        <v>0</v>
      </c>
      <c r="T127" s="40">
        <f t="shared" si="39"/>
        <v>0</v>
      </c>
      <c r="U127" s="40">
        <f t="shared" si="39"/>
        <v>0</v>
      </c>
      <c r="V127" s="40">
        <f t="shared" si="39"/>
        <v>0</v>
      </c>
      <c r="W127" s="40">
        <f t="shared" si="39"/>
        <v>0</v>
      </c>
      <c r="X127" s="40">
        <f t="shared" si="39"/>
        <v>0</v>
      </c>
      <c r="Y127" s="40">
        <f t="shared" si="39"/>
        <v>0</v>
      </c>
      <c r="Z127" s="40">
        <f t="shared" si="39"/>
        <v>0</v>
      </c>
      <c r="AA127" s="40">
        <f t="shared" si="39"/>
        <v>0</v>
      </c>
      <c r="AB127" s="40">
        <f t="shared" si="39"/>
        <v>0</v>
      </c>
      <c r="AC127" s="40">
        <f t="shared" si="39"/>
        <v>0</v>
      </c>
      <c r="AD127" s="40">
        <f t="shared" si="39"/>
        <v>0</v>
      </c>
      <c r="AE127" s="40">
        <f t="shared" si="39"/>
        <v>0</v>
      </c>
      <c r="AF127" s="40">
        <f t="shared" si="39"/>
        <v>0</v>
      </c>
      <c r="AG127" s="40">
        <f t="shared" si="39"/>
        <v>0</v>
      </c>
      <c r="AH127" s="40">
        <f t="shared" si="39"/>
        <v>0</v>
      </c>
      <c r="AI127" s="40">
        <f t="shared" si="39"/>
        <v>0</v>
      </c>
      <c r="AJ127" s="40">
        <f t="shared" si="39"/>
        <v>0</v>
      </c>
      <c r="AK127" s="40">
        <f t="shared" si="39"/>
        <v>0</v>
      </c>
      <c r="AL127" s="40">
        <f t="shared" si="39"/>
        <v>0</v>
      </c>
      <c r="AM127" s="40">
        <f t="shared" si="39"/>
        <v>0</v>
      </c>
      <c r="AN127" s="40">
        <f t="shared" si="39"/>
        <v>0</v>
      </c>
      <c r="AO127" s="40">
        <f t="shared" si="39"/>
        <v>0</v>
      </c>
      <c r="AP127" s="40">
        <f t="shared" si="39"/>
        <v>0</v>
      </c>
      <c r="AQ127" s="40">
        <f t="shared" si="39"/>
        <v>0</v>
      </c>
      <c r="AR127" s="40">
        <f t="shared" si="39"/>
        <v>0</v>
      </c>
      <c r="AS127" s="40">
        <f t="shared" si="39"/>
        <v>0</v>
      </c>
      <c r="AT127" s="40">
        <f t="shared" si="39"/>
        <v>0</v>
      </c>
      <c r="AU127" s="40">
        <f t="shared" si="39"/>
        <v>0</v>
      </c>
      <c r="AV127" s="40">
        <f t="shared" si="39"/>
        <v>0</v>
      </c>
      <c r="AW127" s="40">
        <f t="shared" si="39"/>
        <v>0</v>
      </c>
      <c r="AX127" s="40">
        <f t="shared" si="39"/>
        <v>0</v>
      </c>
      <c r="AY127" s="40">
        <f t="shared" si="39"/>
        <v>0</v>
      </c>
      <c r="AZ127" s="40">
        <f t="shared" si="39"/>
        <v>0</v>
      </c>
      <c r="BA127" s="40">
        <f t="shared" si="39"/>
        <v>0</v>
      </c>
      <c r="BB127" s="40">
        <f t="shared" si="39"/>
        <v>0</v>
      </c>
      <c r="BC127" s="40">
        <f t="shared" si="39"/>
        <v>0</v>
      </c>
      <c r="BD127" s="40">
        <f t="shared" si="39"/>
        <v>0</v>
      </c>
      <c r="BE127" s="40">
        <f t="shared" si="39"/>
        <v>0</v>
      </c>
      <c r="BF127" s="40">
        <f t="shared" si="39"/>
        <v>0</v>
      </c>
      <c r="BG127" s="40">
        <f t="shared" si="39"/>
        <v>0</v>
      </c>
      <c r="BH127" s="40">
        <f t="shared" si="39"/>
        <v>0</v>
      </c>
    </row>
    <row r="128" spans="1:62" x14ac:dyDescent="0.3">
      <c r="A128" s="35"/>
      <c r="B128" s="35"/>
      <c r="C128" s="94" t="s">
        <v>36</v>
      </c>
      <c r="D128" s="37"/>
      <c r="E128" s="95">
        <f>E122*E126</f>
        <v>0</v>
      </c>
      <c r="F128" s="95">
        <f t="shared" ref="F128:BH128" si="40">F122*F126</f>
        <v>0</v>
      </c>
      <c r="G128" s="95">
        <f t="shared" si="40"/>
        <v>0</v>
      </c>
      <c r="H128" s="95">
        <f t="shared" si="40"/>
        <v>0</v>
      </c>
      <c r="I128" s="95">
        <f t="shared" si="40"/>
        <v>0</v>
      </c>
      <c r="J128" s="95">
        <f t="shared" si="40"/>
        <v>0</v>
      </c>
      <c r="K128" s="95">
        <f t="shared" si="40"/>
        <v>0</v>
      </c>
      <c r="L128" s="95">
        <f t="shared" si="40"/>
        <v>0</v>
      </c>
      <c r="M128" s="95">
        <f t="shared" si="40"/>
        <v>0</v>
      </c>
      <c r="N128" s="95">
        <f t="shared" si="40"/>
        <v>0</v>
      </c>
      <c r="O128" s="95">
        <f t="shared" si="40"/>
        <v>0</v>
      </c>
      <c r="P128" s="95">
        <f t="shared" si="40"/>
        <v>0</v>
      </c>
      <c r="Q128" s="95">
        <f t="shared" si="40"/>
        <v>0</v>
      </c>
      <c r="R128" s="95">
        <f t="shared" si="40"/>
        <v>0</v>
      </c>
      <c r="S128" s="95">
        <f t="shared" si="40"/>
        <v>0</v>
      </c>
      <c r="T128" s="95">
        <f t="shared" si="40"/>
        <v>0</v>
      </c>
      <c r="U128" s="95">
        <f t="shared" si="40"/>
        <v>0</v>
      </c>
      <c r="V128" s="95">
        <f t="shared" si="40"/>
        <v>0</v>
      </c>
      <c r="W128" s="95">
        <f t="shared" si="40"/>
        <v>0</v>
      </c>
      <c r="X128" s="95">
        <f t="shared" si="40"/>
        <v>0</v>
      </c>
      <c r="Y128" s="95">
        <f t="shared" si="40"/>
        <v>0</v>
      </c>
      <c r="Z128" s="95">
        <f t="shared" si="40"/>
        <v>0</v>
      </c>
      <c r="AA128" s="95">
        <f t="shared" si="40"/>
        <v>0</v>
      </c>
      <c r="AB128" s="95">
        <f t="shared" si="40"/>
        <v>0</v>
      </c>
      <c r="AC128" s="95">
        <f t="shared" si="40"/>
        <v>0</v>
      </c>
      <c r="AD128" s="95">
        <f t="shared" si="40"/>
        <v>0</v>
      </c>
      <c r="AE128" s="95">
        <f t="shared" si="40"/>
        <v>0</v>
      </c>
      <c r="AF128" s="95">
        <f t="shared" si="40"/>
        <v>0</v>
      </c>
      <c r="AG128" s="95">
        <f t="shared" si="40"/>
        <v>0</v>
      </c>
      <c r="AH128" s="95">
        <f t="shared" si="40"/>
        <v>0</v>
      </c>
      <c r="AI128" s="95">
        <f t="shared" si="40"/>
        <v>0</v>
      </c>
      <c r="AJ128" s="95">
        <f t="shared" si="40"/>
        <v>0</v>
      </c>
      <c r="AK128" s="95">
        <f t="shared" si="40"/>
        <v>0</v>
      </c>
      <c r="AL128" s="95">
        <f t="shared" si="40"/>
        <v>0</v>
      </c>
      <c r="AM128" s="95">
        <f t="shared" si="40"/>
        <v>0</v>
      </c>
      <c r="AN128" s="95">
        <f t="shared" si="40"/>
        <v>0</v>
      </c>
      <c r="AO128" s="95">
        <f t="shared" si="40"/>
        <v>0</v>
      </c>
      <c r="AP128" s="95">
        <f t="shared" si="40"/>
        <v>0</v>
      </c>
      <c r="AQ128" s="95">
        <f t="shared" si="40"/>
        <v>0</v>
      </c>
      <c r="AR128" s="95">
        <f t="shared" si="40"/>
        <v>0</v>
      </c>
      <c r="AS128" s="95">
        <f t="shared" si="40"/>
        <v>0</v>
      </c>
      <c r="AT128" s="95">
        <f t="shared" si="40"/>
        <v>0</v>
      </c>
      <c r="AU128" s="95">
        <f t="shared" si="40"/>
        <v>0</v>
      </c>
      <c r="AV128" s="95">
        <f t="shared" si="40"/>
        <v>0</v>
      </c>
      <c r="AW128" s="95">
        <f t="shared" si="40"/>
        <v>0</v>
      </c>
      <c r="AX128" s="95">
        <f t="shared" si="40"/>
        <v>0</v>
      </c>
      <c r="AY128" s="95">
        <f t="shared" si="40"/>
        <v>0</v>
      </c>
      <c r="AZ128" s="95">
        <f t="shared" si="40"/>
        <v>0</v>
      </c>
      <c r="BA128" s="95">
        <f t="shared" si="40"/>
        <v>0</v>
      </c>
      <c r="BB128" s="95">
        <f t="shared" si="40"/>
        <v>0</v>
      </c>
      <c r="BC128" s="95">
        <f t="shared" si="40"/>
        <v>0</v>
      </c>
      <c r="BD128" s="95">
        <f t="shared" si="40"/>
        <v>0</v>
      </c>
      <c r="BE128" s="95">
        <f t="shared" si="40"/>
        <v>0</v>
      </c>
      <c r="BF128" s="95">
        <f t="shared" si="40"/>
        <v>0</v>
      </c>
      <c r="BG128" s="95">
        <f t="shared" si="40"/>
        <v>0</v>
      </c>
      <c r="BH128" s="95">
        <f t="shared" si="40"/>
        <v>0</v>
      </c>
    </row>
    <row r="129" spans="1:62" x14ac:dyDescent="0.3">
      <c r="A129" s="92"/>
      <c r="B129" s="93"/>
      <c r="C129" s="94" t="s">
        <v>37</v>
      </c>
      <c r="D129" s="37"/>
      <c r="E129" s="40">
        <f>E123*E126</f>
        <v>0</v>
      </c>
      <c r="F129" s="40">
        <f t="shared" ref="F129:BH129" si="41">F123*F126</f>
        <v>0</v>
      </c>
      <c r="G129" s="40">
        <f t="shared" si="41"/>
        <v>0</v>
      </c>
      <c r="H129" s="40">
        <f t="shared" si="41"/>
        <v>0</v>
      </c>
      <c r="I129" s="40">
        <f t="shared" si="41"/>
        <v>0</v>
      </c>
      <c r="J129" s="40">
        <f t="shared" si="41"/>
        <v>0</v>
      </c>
      <c r="K129" s="40">
        <f t="shared" si="41"/>
        <v>0</v>
      </c>
      <c r="L129" s="40">
        <f t="shared" si="41"/>
        <v>0</v>
      </c>
      <c r="M129" s="40">
        <f t="shared" si="41"/>
        <v>0</v>
      </c>
      <c r="N129" s="40">
        <f t="shared" si="41"/>
        <v>0</v>
      </c>
      <c r="O129" s="40">
        <f t="shared" si="41"/>
        <v>0</v>
      </c>
      <c r="P129" s="40">
        <f t="shared" si="41"/>
        <v>0</v>
      </c>
      <c r="Q129" s="40">
        <f t="shared" si="41"/>
        <v>0</v>
      </c>
      <c r="R129" s="40">
        <f t="shared" si="41"/>
        <v>0</v>
      </c>
      <c r="S129" s="40">
        <f t="shared" si="41"/>
        <v>0</v>
      </c>
      <c r="T129" s="40">
        <f t="shared" si="41"/>
        <v>0</v>
      </c>
      <c r="U129" s="40">
        <f t="shared" si="41"/>
        <v>0</v>
      </c>
      <c r="V129" s="40">
        <f t="shared" si="41"/>
        <v>0</v>
      </c>
      <c r="W129" s="40">
        <f t="shared" si="41"/>
        <v>0</v>
      </c>
      <c r="X129" s="40">
        <f t="shared" si="41"/>
        <v>0</v>
      </c>
      <c r="Y129" s="40">
        <f t="shared" si="41"/>
        <v>0</v>
      </c>
      <c r="Z129" s="40">
        <f t="shared" si="41"/>
        <v>0</v>
      </c>
      <c r="AA129" s="40">
        <f t="shared" si="41"/>
        <v>0</v>
      </c>
      <c r="AB129" s="40">
        <f t="shared" si="41"/>
        <v>0</v>
      </c>
      <c r="AC129" s="40">
        <f t="shared" si="41"/>
        <v>0</v>
      </c>
      <c r="AD129" s="40">
        <f t="shared" si="41"/>
        <v>0</v>
      </c>
      <c r="AE129" s="40">
        <f t="shared" si="41"/>
        <v>0</v>
      </c>
      <c r="AF129" s="40">
        <f t="shared" si="41"/>
        <v>0</v>
      </c>
      <c r="AG129" s="40">
        <f t="shared" si="41"/>
        <v>0</v>
      </c>
      <c r="AH129" s="40">
        <f t="shared" si="41"/>
        <v>0</v>
      </c>
      <c r="AI129" s="40">
        <f t="shared" si="41"/>
        <v>0</v>
      </c>
      <c r="AJ129" s="40">
        <f t="shared" si="41"/>
        <v>0</v>
      </c>
      <c r="AK129" s="40">
        <f t="shared" si="41"/>
        <v>0</v>
      </c>
      <c r="AL129" s="40">
        <f t="shared" si="41"/>
        <v>0</v>
      </c>
      <c r="AM129" s="40">
        <f t="shared" si="41"/>
        <v>0</v>
      </c>
      <c r="AN129" s="40">
        <f t="shared" si="41"/>
        <v>0</v>
      </c>
      <c r="AO129" s="40">
        <f t="shared" si="41"/>
        <v>0</v>
      </c>
      <c r="AP129" s="40">
        <f t="shared" si="41"/>
        <v>0</v>
      </c>
      <c r="AQ129" s="40">
        <f t="shared" si="41"/>
        <v>0</v>
      </c>
      <c r="AR129" s="40">
        <f t="shared" si="41"/>
        <v>0</v>
      </c>
      <c r="AS129" s="40">
        <f t="shared" si="41"/>
        <v>0</v>
      </c>
      <c r="AT129" s="40">
        <f t="shared" si="41"/>
        <v>0</v>
      </c>
      <c r="AU129" s="40">
        <f t="shared" si="41"/>
        <v>0</v>
      </c>
      <c r="AV129" s="40">
        <f t="shared" si="41"/>
        <v>0</v>
      </c>
      <c r="AW129" s="40">
        <f t="shared" si="41"/>
        <v>0</v>
      </c>
      <c r="AX129" s="40">
        <f t="shared" si="41"/>
        <v>0</v>
      </c>
      <c r="AY129" s="40">
        <f t="shared" si="41"/>
        <v>0</v>
      </c>
      <c r="AZ129" s="40">
        <f t="shared" si="41"/>
        <v>0</v>
      </c>
      <c r="BA129" s="40">
        <f t="shared" si="41"/>
        <v>0</v>
      </c>
      <c r="BB129" s="40">
        <f t="shared" si="41"/>
        <v>0</v>
      </c>
      <c r="BC129" s="40">
        <f t="shared" si="41"/>
        <v>0</v>
      </c>
      <c r="BD129" s="40">
        <f t="shared" si="41"/>
        <v>0</v>
      </c>
      <c r="BE129" s="40">
        <f t="shared" si="41"/>
        <v>0</v>
      </c>
      <c r="BF129" s="40">
        <f t="shared" si="41"/>
        <v>0</v>
      </c>
      <c r="BG129" s="40">
        <f t="shared" si="41"/>
        <v>0</v>
      </c>
      <c r="BH129" s="40">
        <f t="shared" si="41"/>
        <v>0</v>
      </c>
    </row>
    <row r="130" spans="1:62" x14ac:dyDescent="0.3">
      <c r="A130" s="92"/>
      <c r="B130" s="93"/>
      <c r="C130" s="94" t="s">
        <v>38</v>
      </c>
      <c r="D130" s="37"/>
      <c r="E130" s="40">
        <f>E124*E126</f>
        <v>0</v>
      </c>
      <c r="F130" s="40">
        <f t="shared" ref="F130:BH130" si="42">F124*F126</f>
        <v>0</v>
      </c>
      <c r="G130" s="40">
        <f t="shared" si="42"/>
        <v>0</v>
      </c>
      <c r="H130" s="40">
        <f t="shared" si="42"/>
        <v>0</v>
      </c>
      <c r="I130" s="40">
        <f t="shared" si="42"/>
        <v>0</v>
      </c>
      <c r="J130" s="40">
        <f t="shared" si="42"/>
        <v>0</v>
      </c>
      <c r="K130" s="40">
        <f t="shared" si="42"/>
        <v>0</v>
      </c>
      <c r="L130" s="40">
        <f t="shared" si="42"/>
        <v>0</v>
      </c>
      <c r="M130" s="40">
        <f t="shared" si="42"/>
        <v>0</v>
      </c>
      <c r="N130" s="40">
        <f t="shared" si="42"/>
        <v>0</v>
      </c>
      <c r="O130" s="40">
        <f t="shared" si="42"/>
        <v>0</v>
      </c>
      <c r="P130" s="40">
        <f t="shared" si="42"/>
        <v>0</v>
      </c>
      <c r="Q130" s="40">
        <f t="shared" si="42"/>
        <v>0</v>
      </c>
      <c r="R130" s="40">
        <f t="shared" si="42"/>
        <v>0</v>
      </c>
      <c r="S130" s="40">
        <f t="shared" si="42"/>
        <v>0</v>
      </c>
      <c r="T130" s="40">
        <f t="shared" si="42"/>
        <v>0</v>
      </c>
      <c r="U130" s="40">
        <f t="shared" si="42"/>
        <v>0</v>
      </c>
      <c r="V130" s="40">
        <f t="shared" si="42"/>
        <v>0</v>
      </c>
      <c r="W130" s="40">
        <f t="shared" si="42"/>
        <v>0</v>
      </c>
      <c r="X130" s="40">
        <f t="shared" si="42"/>
        <v>0</v>
      </c>
      <c r="Y130" s="40">
        <f t="shared" si="42"/>
        <v>0</v>
      </c>
      <c r="Z130" s="40">
        <f t="shared" si="42"/>
        <v>0</v>
      </c>
      <c r="AA130" s="40">
        <f t="shared" si="42"/>
        <v>0</v>
      </c>
      <c r="AB130" s="40">
        <f t="shared" si="42"/>
        <v>0</v>
      </c>
      <c r="AC130" s="40">
        <f t="shared" si="42"/>
        <v>0</v>
      </c>
      <c r="AD130" s="40">
        <f t="shared" si="42"/>
        <v>0</v>
      </c>
      <c r="AE130" s="40">
        <f t="shared" si="42"/>
        <v>0</v>
      </c>
      <c r="AF130" s="40">
        <f t="shared" si="42"/>
        <v>0</v>
      </c>
      <c r="AG130" s="40">
        <f t="shared" si="42"/>
        <v>0</v>
      </c>
      <c r="AH130" s="40">
        <f t="shared" si="42"/>
        <v>0</v>
      </c>
      <c r="AI130" s="40">
        <f t="shared" si="42"/>
        <v>0</v>
      </c>
      <c r="AJ130" s="40">
        <f t="shared" si="42"/>
        <v>0</v>
      </c>
      <c r="AK130" s="40">
        <f t="shared" si="42"/>
        <v>0</v>
      </c>
      <c r="AL130" s="40">
        <f t="shared" si="42"/>
        <v>0</v>
      </c>
      <c r="AM130" s="40">
        <f t="shared" si="42"/>
        <v>0</v>
      </c>
      <c r="AN130" s="40">
        <f t="shared" si="42"/>
        <v>0</v>
      </c>
      <c r="AO130" s="40">
        <f t="shared" si="42"/>
        <v>0</v>
      </c>
      <c r="AP130" s="40">
        <f t="shared" si="42"/>
        <v>0</v>
      </c>
      <c r="AQ130" s="40">
        <f t="shared" si="42"/>
        <v>0</v>
      </c>
      <c r="AR130" s="40">
        <f t="shared" si="42"/>
        <v>0</v>
      </c>
      <c r="AS130" s="40">
        <f t="shared" si="42"/>
        <v>0</v>
      </c>
      <c r="AT130" s="40">
        <f t="shared" si="42"/>
        <v>0</v>
      </c>
      <c r="AU130" s="40">
        <f t="shared" si="42"/>
        <v>0</v>
      </c>
      <c r="AV130" s="40">
        <f t="shared" si="42"/>
        <v>0</v>
      </c>
      <c r="AW130" s="40">
        <f t="shared" si="42"/>
        <v>0</v>
      </c>
      <c r="AX130" s="40">
        <f t="shared" si="42"/>
        <v>0</v>
      </c>
      <c r="AY130" s="40">
        <f t="shared" si="42"/>
        <v>0</v>
      </c>
      <c r="AZ130" s="40">
        <f t="shared" si="42"/>
        <v>0</v>
      </c>
      <c r="BA130" s="40">
        <f t="shared" si="42"/>
        <v>0</v>
      </c>
      <c r="BB130" s="40">
        <f t="shared" si="42"/>
        <v>0</v>
      </c>
      <c r="BC130" s="40">
        <f t="shared" si="42"/>
        <v>0</v>
      </c>
      <c r="BD130" s="40">
        <f t="shared" si="42"/>
        <v>0</v>
      </c>
      <c r="BE130" s="40">
        <f t="shared" si="42"/>
        <v>0</v>
      </c>
      <c r="BF130" s="40">
        <f t="shared" si="42"/>
        <v>0</v>
      </c>
      <c r="BG130" s="40">
        <f t="shared" si="42"/>
        <v>0</v>
      </c>
      <c r="BH130" s="40">
        <f t="shared" si="42"/>
        <v>0</v>
      </c>
    </row>
    <row r="131" spans="1:62" x14ac:dyDescent="0.3">
      <c r="A131" s="92"/>
      <c r="B131" s="93"/>
      <c r="C131" s="94" t="s">
        <v>39</v>
      </c>
      <c r="D131" s="37"/>
      <c r="E131" s="40">
        <f>E125*E126</f>
        <v>0</v>
      </c>
      <c r="F131" s="40">
        <f t="shared" ref="F131:BH131" si="43">F125*F126</f>
        <v>0</v>
      </c>
      <c r="G131" s="40">
        <f t="shared" si="43"/>
        <v>0</v>
      </c>
      <c r="H131" s="40">
        <f t="shared" si="43"/>
        <v>0</v>
      </c>
      <c r="I131" s="40">
        <f t="shared" si="43"/>
        <v>0</v>
      </c>
      <c r="J131" s="40">
        <f t="shared" si="43"/>
        <v>0</v>
      </c>
      <c r="K131" s="40">
        <f t="shared" si="43"/>
        <v>0</v>
      </c>
      <c r="L131" s="40">
        <f t="shared" si="43"/>
        <v>0</v>
      </c>
      <c r="M131" s="40">
        <f t="shared" si="43"/>
        <v>0</v>
      </c>
      <c r="N131" s="40">
        <f t="shared" si="43"/>
        <v>0</v>
      </c>
      <c r="O131" s="40">
        <f t="shared" si="43"/>
        <v>0</v>
      </c>
      <c r="P131" s="40">
        <f t="shared" si="43"/>
        <v>0</v>
      </c>
      <c r="Q131" s="40">
        <f t="shared" si="43"/>
        <v>0</v>
      </c>
      <c r="R131" s="40">
        <f t="shared" si="43"/>
        <v>0</v>
      </c>
      <c r="S131" s="40">
        <f t="shared" si="43"/>
        <v>0</v>
      </c>
      <c r="T131" s="40">
        <f t="shared" si="43"/>
        <v>0</v>
      </c>
      <c r="U131" s="40">
        <f t="shared" si="43"/>
        <v>0</v>
      </c>
      <c r="V131" s="40">
        <f t="shared" si="43"/>
        <v>0</v>
      </c>
      <c r="W131" s="40">
        <f t="shared" si="43"/>
        <v>0</v>
      </c>
      <c r="X131" s="40">
        <f t="shared" si="43"/>
        <v>0</v>
      </c>
      <c r="Y131" s="40">
        <f t="shared" si="43"/>
        <v>0</v>
      </c>
      <c r="Z131" s="40">
        <f t="shared" si="43"/>
        <v>0</v>
      </c>
      <c r="AA131" s="40">
        <f t="shared" si="43"/>
        <v>0</v>
      </c>
      <c r="AB131" s="40">
        <f t="shared" si="43"/>
        <v>0</v>
      </c>
      <c r="AC131" s="40">
        <f t="shared" si="43"/>
        <v>0</v>
      </c>
      <c r="AD131" s="40">
        <f t="shared" si="43"/>
        <v>0</v>
      </c>
      <c r="AE131" s="40">
        <f t="shared" si="43"/>
        <v>0</v>
      </c>
      <c r="AF131" s="40">
        <f t="shared" si="43"/>
        <v>0</v>
      </c>
      <c r="AG131" s="40">
        <f t="shared" si="43"/>
        <v>0</v>
      </c>
      <c r="AH131" s="40">
        <f t="shared" si="43"/>
        <v>0</v>
      </c>
      <c r="AI131" s="40">
        <f t="shared" si="43"/>
        <v>0</v>
      </c>
      <c r="AJ131" s="40">
        <f t="shared" si="43"/>
        <v>0</v>
      </c>
      <c r="AK131" s="40">
        <f t="shared" si="43"/>
        <v>0</v>
      </c>
      <c r="AL131" s="40">
        <f t="shared" si="43"/>
        <v>0</v>
      </c>
      <c r="AM131" s="40">
        <f t="shared" si="43"/>
        <v>0</v>
      </c>
      <c r="AN131" s="40">
        <f t="shared" si="43"/>
        <v>0</v>
      </c>
      <c r="AO131" s="40">
        <f t="shared" si="43"/>
        <v>0</v>
      </c>
      <c r="AP131" s="40">
        <f t="shared" si="43"/>
        <v>0</v>
      </c>
      <c r="AQ131" s="40">
        <f t="shared" si="43"/>
        <v>0</v>
      </c>
      <c r="AR131" s="40">
        <f t="shared" si="43"/>
        <v>0</v>
      </c>
      <c r="AS131" s="40">
        <f t="shared" si="43"/>
        <v>0</v>
      </c>
      <c r="AT131" s="40">
        <f t="shared" si="43"/>
        <v>0</v>
      </c>
      <c r="AU131" s="40">
        <f t="shared" si="43"/>
        <v>0</v>
      </c>
      <c r="AV131" s="40">
        <f t="shared" si="43"/>
        <v>0</v>
      </c>
      <c r="AW131" s="40">
        <f t="shared" si="43"/>
        <v>0</v>
      </c>
      <c r="AX131" s="40">
        <f t="shared" si="43"/>
        <v>0</v>
      </c>
      <c r="AY131" s="40">
        <f t="shared" si="43"/>
        <v>0</v>
      </c>
      <c r="AZ131" s="40">
        <f t="shared" si="43"/>
        <v>0</v>
      </c>
      <c r="BA131" s="40">
        <f t="shared" si="43"/>
        <v>0</v>
      </c>
      <c r="BB131" s="40">
        <f t="shared" si="43"/>
        <v>0</v>
      </c>
      <c r="BC131" s="40">
        <f t="shared" si="43"/>
        <v>0</v>
      </c>
      <c r="BD131" s="40">
        <f t="shared" si="43"/>
        <v>0</v>
      </c>
      <c r="BE131" s="40">
        <f t="shared" si="43"/>
        <v>0</v>
      </c>
      <c r="BF131" s="40">
        <f t="shared" si="43"/>
        <v>0</v>
      </c>
      <c r="BG131" s="40">
        <f t="shared" si="43"/>
        <v>0</v>
      </c>
      <c r="BH131" s="40">
        <f t="shared" si="43"/>
        <v>0</v>
      </c>
    </row>
    <row r="132" spans="1:62" x14ac:dyDescent="0.3">
      <c r="B132" s="45"/>
      <c r="C132" s="52"/>
      <c r="D132" s="53"/>
      <c r="E132" s="53"/>
      <c r="F132" s="54"/>
      <c r="G132" s="54"/>
      <c r="H132" s="54"/>
      <c r="I132" s="54"/>
      <c r="J132" s="54"/>
      <c r="K132" s="54"/>
      <c r="L132" s="54"/>
      <c r="M132" s="54"/>
      <c r="N132" s="54"/>
      <c r="O132" s="54"/>
      <c r="P132" s="54"/>
      <c r="Q132" s="54"/>
      <c r="R132" s="54"/>
      <c r="S132" s="54"/>
      <c r="T132" s="54"/>
      <c r="U132" s="54"/>
      <c r="V132" s="54"/>
      <c r="W132" s="54"/>
      <c r="X132" s="54"/>
      <c r="Y132" s="54"/>
      <c r="Z132" s="54"/>
      <c r="AA132" s="54"/>
      <c r="AB132" s="54"/>
      <c r="AC132" s="54"/>
      <c r="AD132" s="54"/>
      <c r="AE132" s="54"/>
      <c r="AF132" s="54"/>
      <c r="AG132" s="54"/>
      <c r="AH132" s="54"/>
      <c r="AI132" s="54"/>
      <c r="AJ132" s="54"/>
      <c r="AK132" s="54"/>
      <c r="AL132" s="54"/>
      <c r="AM132" s="54"/>
      <c r="AN132" s="54"/>
      <c r="AO132" s="54"/>
      <c r="AP132" s="54"/>
      <c r="AQ132" s="54"/>
      <c r="AR132" s="54"/>
      <c r="AS132" s="54"/>
      <c r="AT132" s="54"/>
      <c r="AU132" s="54"/>
    </row>
    <row r="133" spans="1:62" ht="14.5" x14ac:dyDescent="0.3">
      <c r="A133" s="7" t="s">
        <v>47</v>
      </c>
      <c r="B133" s="47"/>
      <c r="C133" s="8"/>
      <c r="D133" s="8"/>
      <c r="F133" s="10"/>
      <c r="G133" s="5"/>
      <c r="N133" s="4"/>
      <c r="Z133" s="12"/>
      <c r="AA133" s="12"/>
      <c r="AB133" s="6"/>
      <c r="AC133" s="6"/>
      <c r="AD133" s="12"/>
      <c r="AE133" s="12"/>
      <c r="AF133" s="6"/>
      <c r="AV133" s="6"/>
    </row>
    <row r="134" spans="1:62" x14ac:dyDescent="0.3">
      <c r="A134" s="14"/>
      <c r="B134" s="13"/>
      <c r="C134" s="14"/>
      <c r="D134" s="14"/>
      <c r="E134" s="48"/>
      <c r="F134" s="10"/>
      <c r="G134" s="10"/>
      <c r="H134" s="10"/>
      <c r="I134" s="10"/>
      <c r="J134" s="15"/>
      <c r="K134" s="15"/>
      <c r="L134" s="15"/>
      <c r="M134" s="49"/>
      <c r="N134" s="10"/>
      <c r="O134" s="10"/>
      <c r="S134" s="10"/>
      <c r="W134" s="10"/>
      <c r="AA134" s="10"/>
      <c r="AB134" s="6"/>
      <c r="AC134" s="6"/>
      <c r="AD134" s="6"/>
      <c r="AE134" s="10"/>
      <c r="AF134" s="6"/>
      <c r="AG134" s="6"/>
      <c r="AH134" s="6"/>
      <c r="AI134" s="10"/>
      <c r="AJ134" s="6"/>
      <c r="AK134" s="6"/>
      <c r="AL134" s="6"/>
      <c r="AM134" s="6"/>
      <c r="AN134" s="10"/>
      <c r="AO134" s="6"/>
      <c r="AP134" s="6"/>
      <c r="AQ134" s="6"/>
      <c r="AR134" s="6"/>
      <c r="AS134" s="6"/>
      <c r="AT134" s="10"/>
      <c r="AU134" s="6"/>
      <c r="AZ134" s="6"/>
    </row>
    <row r="135" spans="1:62" x14ac:dyDescent="0.3">
      <c r="A135" s="31"/>
      <c r="D135" s="27"/>
      <c r="E135" s="116" t="s">
        <v>6</v>
      </c>
      <c r="F135" s="116"/>
      <c r="G135" s="116"/>
      <c r="H135" s="116"/>
      <c r="I135" s="116"/>
      <c r="J135" s="116"/>
      <c r="K135" s="116"/>
      <c r="L135" s="116"/>
      <c r="M135" s="116"/>
      <c r="N135" s="116"/>
      <c r="O135" s="116"/>
      <c r="P135" s="116"/>
      <c r="Q135" s="116"/>
      <c r="R135" s="116"/>
      <c r="S135" s="116"/>
      <c r="T135" s="116"/>
      <c r="U135" s="116"/>
      <c r="V135" s="116"/>
      <c r="W135" s="116"/>
      <c r="X135" s="116"/>
      <c r="Y135" s="116"/>
      <c r="Z135" s="116"/>
      <c r="AA135" s="116"/>
      <c r="AB135" s="116"/>
      <c r="AC135" s="116"/>
      <c r="AD135" s="116"/>
      <c r="AE135" s="116"/>
      <c r="AF135" s="116"/>
      <c r="AG135" s="116"/>
      <c r="AH135" s="116"/>
      <c r="AI135" s="116"/>
      <c r="AJ135" s="116"/>
      <c r="AK135" s="116"/>
      <c r="AL135" s="116"/>
      <c r="AM135" s="116"/>
      <c r="AN135" s="116"/>
      <c r="AO135" s="116" t="str">
        <f t="shared" ref="AO135:BH135" si="44">IF(AO136&lt;&gt;"","RS21","")</f>
        <v/>
      </c>
      <c r="AP135" s="116" t="str">
        <f t="shared" si="44"/>
        <v/>
      </c>
      <c r="AQ135" s="116" t="str">
        <f t="shared" si="44"/>
        <v/>
      </c>
      <c r="AR135" s="116" t="str">
        <f t="shared" si="44"/>
        <v/>
      </c>
      <c r="AS135" s="116" t="str">
        <f t="shared" si="44"/>
        <v/>
      </c>
      <c r="AT135" s="116" t="str">
        <f t="shared" si="44"/>
        <v/>
      </c>
      <c r="AU135" s="116" t="str">
        <f t="shared" si="44"/>
        <v/>
      </c>
      <c r="AV135" s="116" t="str">
        <f t="shared" si="44"/>
        <v/>
      </c>
      <c r="AW135" s="116" t="str">
        <f t="shared" si="44"/>
        <v/>
      </c>
      <c r="AX135" s="116" t="str">
        <f t="shared" si="44"/>
        <v/>
      </c>
      <c r="AY135" s="116" t="str">
        <f t="shared" si="44"/>
        <v/>
      </c>
      <c r="AZ135" s="116" t="str">
        <f t="shared" si="44"/>
        <v/>
      </c>
      <c r="BA135" s="116" t="str">
        <f t="shared" si="44"/>
        <v/>
      </c>
      <c r="BB135" s="116" t="str">
        <f t="shared" si="44"/>
        <v/>
      </c>
      <c r="BC135" s="116" t="str">
        <f t="shared" si="44"/>
        <v/>
      </c>
      <c r="BD135" s="116" t="str">
        <f t="shared" si="44"/>
        <v/>
      </c>
      <c r="BE135" s="116" t="str">
        <f t="shared" si="44"/>
        <v/>
      </c>
      <c r="BF135" s="116" t="str">
        <f t="shared" si="44"/>
        <v/>
      </c>
      <c r="BG135" s="116" t="str">
        <f t="shared" si="44"/>
        <v/>
      </c>
      <c r="BH135" s="116" t="str">
        <f t="shared" si="44"/>
        <v/>
      </c>
    </row>
    <row r="136" spans="1:62" x14ac:dyDescent="0.3">
      <c r="A136" s="19" t="s">
        <v>7</v>
      </c>
      <c r="B136" s="20" t="s">
        <v>8</v>
      </c>
      <c r="C136" s="21" t="s">
        <v>9</v>
      </c>
      <c r="D136" s="51"/>
      <c r="E136" s="122"/>
      <c r="F136" s="122"/>
      <c r="G136" s="122"/>
      <c r="H136" s="122"/>
      <c r="I136" s="122"/>
      <c r="J136" s="122"/>
      <c r="K136" s="122"/>
      <c r="L136" s="122"/>
      <c r="M136" s="122"/>
      <c r="N136" s="122"/>
      <c r="O136" s="122"/>
      <c r="P136" s="122"/>
      <c r="Q136" s="122"/>
      <c r="R136" s="122"/>
      <c r="S136" s="122"/>
      <c r="T136" s="122"/>
      <c r="U136" s="122"/>
      <c r="V136" s="122"/>
      <c r="W136" s="122"/>
      <c r="X136" s="122"/>
      <c r="Y136" s="122"/>
      <c r="Z136" s="122"/>
      <c r="AA136" s="122"/>
      <c r="AB136" s="122"/>
      <c r="AC136" s="122"/>
      <c r="AD136" s="122"/>
      <c r="AE136" s="122"/>
      <c r="AF136" s="122"/>
      <c r="AG136" s="122"/>
      <c r="AH136" s="122"/>
      <c r="AI136" s="122"/>
      <c r="AJ136" s="122"/>
      <c r="AK136" s="122"/>
      <c r="AL136" s="122"/>
      <c r="AM136" s="122"/>
      <c r="AN136" s="122"/>
      <c r="AO136" s="122"/>
      <c r="AP136" s="122"/>
      <c r="AQ136" s="122"/>
      <c r="AR136" s="122"/>
      <c r="AS136" s="122"/>
      <c r="AT136" s="122"/>
      <c r="AU136" s="118"/>
      <c r="AV136" s="118"/>
      <c r="AW136" s="118"/>
      <c r="AX136" s="118"/>
      <c r="AY136" s="118"/>
      <c r="AZ136" s="118"/>
      <c r="BA136" s="118"/>
      <c r="BB136" s="118"/>
      <c r="BC136" s="118"/>
      <c r="BD136" s="118"/>
      <c r="BE136" s="118"/>
      <c r="BF136" s="118"/>
      <c r="BG136" s="118"/>
      <c r="BH136" s="118"/>
      <c r="BJ136" s="103" t="s">
        <v>10</v>
      </c>
    </row>
    <row r="137" spans="1:62" x14ac:dyDescent="0.3">
      <c r="A137" s="19" t="s">
        <v>11</v>
      </c>
      <c r="B137" s="23"/>
      <c r="C137" s="21" t="s">
        <v>12</v>
      </c>
      <c r="D137" s="22"/>
      <c r="E137" s="123"/>
      <c r="F137" s="123"/>
      <c r="G137" s="123"/>
      <c r="H137" s="123"/>
      <c r="I137" s="123"/>
      <c r="J137" s="123"/>
      <c r="K137" s="123"/>
      <c r="L137" s="123"/>
      <c r="M137" s="123"/>
      <c r="N137" s="123"/>
      <c r="O137" s="123"/>
      <c r="P137" s="123"/>
      <c r="Q137" s="123"/>
      <c r="R137" s="123"/>
      <c r="S137" s="123"/>
      <c r="T137" s="123"/>
      <c r="U137" s="123"/>
      <c r="V137" s="123"/>
      <c r="W137" s="123"/>
      <c r="X137" s="123"/>
      <c r="Y137" s="123"/>
      <c r="Z137" s="123"/>
      <c r="AA137" s="123"/>
      <c r="AB137" s="123"/>
      <c r="AC137" s="123"/>
      <c r="AD137" s="123"/>
      <c r="AE137" s="123"/>
      <c r="AF137" s="123"/>
      <c r="AG137" s="123"/>
      <c r="AH137" s="123"/>
      <c r="AI137" s="123"/>
      <c r="AJ137" s="123"/>
      <c r="AK137" s="123"/>
      <c r="AL137" s="123"/>
      <c r="AM137" s="123"/>
      <c r="AN137" s="123"/>
      <c r="AO137" s="123"/>
      <c r="AP137" s="123"/>
      <c r="AQ137" s="123"/>
      <c r="AR137" s="123"/>
      <c r="AS137" s="123"/>
      <c r="AT137" s="123"/>
      <c r="AU137" s="123"/>
      <c r="AV137" s="123"/>
      <c r="AW137" s="123"/>
      <c r="AX137" s="123"/>
      <c r="AY137" s="123"/>
      <c r="AZ137" s="123"/>
      <c r="BA137" s="123"/>
      <c r="BB137" s="123"/>
      <c r="BC137" s="123"/>
      <c r="BD137" s="123"/>
      <c r="BE137" s="123"/>
      <c r="BF137" s="123"/>
      <c r="BG137" s="123"/>
      <c r="BH137" s="123"/>
      <c r="BJ137" s="58"/>
    </row>
    <row r="138" spans="1:62" x14ac:dyDescent="0.3">
      <c r="A138" s="24">
        <v>0</v>
      </c>
      <c r="B138" s="70" t="s">
        <v>25</v>
      </c>
      <c r="C138" s="17"/>
      <c r="D138" s="25" t="s">
        <v>15</v>
      </c>
      <c r="E138" s="78"/>
      <c r="F138" s="78"/>
      <c r="G138" s="78"/>
      <c r="H138" s="78"/>
      <c r="I138" s="78"/>
      <c r="J138" s="78"/>
      <c r="K138" s="78"/>
      <c r="L138" s="78"/>
      <c r="M138" s="78"/>
      <c r="N138" s="78"/>
      <c r="O138" s="78"/>
      <c r="P138" s="78"/>
      <c r="Q138" s="78"/>
      <c r="R138" s="78"/>
      <c r="S138" s="78"/>
      <c r="T138" s="78"/>
      <c r="U138" s="78"/>
      <c r="V138" s="78"/>
      <c r="W138" s="78"/>
      <c r="X138" s="78"/>
      <c r="Y138" s="78"/>
      <c r="Z138" s="78"/>
      <c r="AA138" s="78"/>
      <c r="AB138" s="78"/>
      <c r="AC138" s="78"/>
      <c r="AD138" s="78"/>
      <c r="AE138" s="78"/>
      <c r="AF138" s="78"/>
      <c r="AG138" s="78"/>
      <c r="AH138" s="78"/>
      <c r="AI138" s="78"/>
      <c r="AJ138" s="78"/>
      <c r="AK138" s="78"/>
      <c r="AL138" s="78"/>
      <c r="AM138" s="78"/>
      <c r="AN138" s="78"/>
      <c r="AO138" s="78"/>
      <c r="AP138" s="78"/>
      <c r="AQ138" s="78"/>
      <c r="AR138" s="78"/>
      <c r="AS138" s="78"/>
      <c r="AT138" s="78"/>
      <c r="AU138" s="78"/>
      <c r="AV138" s="78"/>
      <c r="AW138" s="78"/>
      <c r="AX138" s="78"/>
      <c r="AY138" s="78"/>
      <c r="AZ138" s="78"/>
      <c r="BA138" s="78"/>
      <c r="BB138" s="78"/>
      <c r="BC138" s="78"/>
      <c r="BD138" s="78"/>
      <c r="BE138" s="78"/>
      <c r="BF138" s="78"/>
      <c r="BG138" s="78"/>
      <c r="BH138" s="79"/>
      <c r="BJ138" s="100">
        <v>1</v>
      </c>
    </row>
    <row r="139" spans="1:62" x14ac:dyDescent="0.3">
      <c r="A139" s="26">
        <v>9</v>
      </c>
      <c r="B139" s="8" t="s">
        <v>24</v>
      </c>
      <c r="C139" s="7" t="s">
        <v>17</v>
      </c>
      <c r="D139" s="27"/>
      <c r="E139" s="89"/>
      <c r="F139" s="89"/>
      <c r="G139" s="89"/>
      <c r="H139" s="89"/>
      <c r="I139" s="89"/>
      <c r="J139" s="89"/>
      <c r="K139" s="89"/>
      <c r="L139" s="89"/>
      <c r="M139" s="89"/>
      <c r="N139" s="89"/>
      <c r="O139" s="89"/>
      <c r="P139" s="89"/>
      <c r="Q139" s="89"/>
      <c r="R139" s="89"/>
      <c r="S139" s="89"/>
      <c r="T139" s="89"/>
      <c r="U139" s="89"/>
      <c r="V139" s="89"/>
      <c r="W139" s="89"/>
      <c r="X139" s="89"/>
      <c r="Y139" s="89"/>
      <c r="Z139" s="89"/>
      <c r="AA139" s="89"/>
      <c r="AB139" s="89"/>
      <c r="AC139" s="89"/>
      <c r="AD139" s="89"/>
      <c r="AE139" s="89"/>
      <c r="AF139" s="89"/>
      <c r="AG139" s="89"/>
      <c r="AH139" s="89"/>
      <c r="AI139" s="89"/>
      <c r="AJ139" s="89"/>
      <c r="AK139" s="89"/>
      <c r="AL139" s="89"/>
      <c r="AM139" s="89"/>
      <c r="AN139" s="89"/>
      <c r="AO139" s="89"/>
      <c r="AP139" s="89"/>
      <c r="AQ139" s="89"/>
      <c r="AR139" s="89"/>
      <c r="AS139" s="89"/>
      <c r="AT139" s="89"/>
      <c r="AU139" s="89"/>
      <c r="AV139" s="89"/>
      <c r="AW139" s="89"/>
      <c r="AX139" s="89"/>
      <c r="AY139" s="89"/>
      <c r="AZ139" s="89"/>
      <c r="BA139" s="89"/>
      <c r="BB139" s="89"/>
      <c r="BC139" s="89"/>
      <c r="BD139" s="89"/>
      <c r="BE139" s="89"/>
      <c r="BF139" s="89"/>
      <c r="BG139" s="89"/>
      <c r="BH139" s="113"/>
      <c r="BJ139" s="101">
        <v>1</v>
      </c>
    </row>
    <row r="140" spans="1:62" x14ac:dyDescent="0.3">
      <c r="A140" s="28">
        <v>10.8</v>
      </c>
      <c r="B140" s="13" t="s">
        <v>22</v>
      </c>
      <c r="C140" s="29" t="s">
        <v>23</v>
      </c>
      <c r="D140" s="30" t="s">
        <v>18</v>
      </c>
      <c r="E140" s="82"/>
      <c r="F140" s="82"/>
      <c r="G140" s="82"/>
      <c r="H140" s="82"/>
      <c r="I140" s="82"/>
      <c r="J140" s="82"/>
      <c r="K140" s="82"/>
      <c r="L140" s="82"/>
      <c r="M140" s="82"/>
      <c r="N140" s="82"/>
      <c r="O140" s="82"/>
      <c r="P140" s="82"/>
      <c r="Q140" s="82"/>
      <c r="R140" s="82"/>
      <c r="S140" s="82"/>
      <c r="T140" s="82"/>
      <c r="U140" s="82"/>
      <c r="V140" s="82"/>
      <c r="W140" s="82"/>
      <c r="X140" s="82"/>
      <c r="Y140" s="82"/>
      <c r="Z140" s="82"/>
      <c r="AA140" s="82"/>
      <c r="AB140" s="82"/>
      <c r="AC140" s="82"/>
      <c r="AD140" s="82"/>
      <c r="AE140" s="82"/>
      <c r="AF140" s="82"/>
      <c r="AG140" s="82"/>
      <c r="AH140" s="82"/>
      <c r="AI140" s="82"/>
      <c r="AJ140" s="82"/>
      <c r="AK140" s="82"/>
      <c r="AL140" s="82"/>
      <c r="AM140" s="82"/>
      <c r="AN140" s="82"/>
      <c r="AO140" s="82"/>
      <c r="AP140" s="82"/>
      <c r="AQ140" s="82"/>
      <c r="AR140" s="82"/>
      <c r="AS140" s="82"/>
      <c r="AT140" s="82"/>
      <c r="AU140" s="82"/>
      <c r="AV140" s="82"/>
      <c r="AW140" s="82"/>
      <c r="AX140" s="82"/>
      <c r="AY140" s="82"/>
      <c r="AZ140" s="82"/>
      <c r="BA140" s="82"/>
      <c r="BB140" s="82"/>
      <c r="BC140" s="82"/>
      <c r="BD140" s="82"/>
      <c r="BE140" s="82"/>
      <c r="BF140" s="82"/>
      <c r="BG140" s="82"/>
      <c r="BH140" s="83"/>
      <c r="BJ140" s="101">
        <v>1</v>
      </c>
    </row>
    <row r="141" spans="1:62" x14ac:dyDescent="0.3">
      <c r="A141" s="26">
        <v>10.8</v>
      </c>
      <c r="B141" s="8" t="s">
        <v>22</v>
      </c>
      <c r="C141" s="7"/>
      <c r="D141" s="27" t="s">
        <v>15</v>
      </c>
      <c r="E141" s="84"/>
      <c r="F141" s="84"/>
      <c r="G141" s="84"/>
      <c r="H141" s="84"/>
      <c r="I141" s="84"/>
      <c r="J141" s="84"/>
      <c r="K141" s="84"/>
      <c r="L141" s="84"/>
      <c r="M141" s="84"/>
      <c r="N141" s="84"/>
      <c r="O141" s="84"/>
      <c r="P141" s="84"/>
      <c r="Q141" s="84"/>
      <c r="R141" s="84"/>
      <c r="S141" s="84"/>
      <c r="T141" s="84"/>
      <c r="U141" s="84"/>
      <c r="V141" s="84"/>
      <c r="W141" s="84"/>
      <c r="X141" s="84"/>
      <c r="Y141" s="84"/>
      <c r="Z141" s="84"/>
      <c r="AA141" s="84"/>
      <c r="AB141" s="84"/>
      <c r="AC141" s="84"/>
      <c r="AD141" s="84"/>
      <c r="AE141" s="84"/>
      <c r="AF141" s="84"/>
      <c r="AG141" s="84"/>
      <c r="AH141" s="84"/>
      <c r="AI141" s="84"/>
      <c r="AJ141" s="84"/>
      <c r="AK141" s="84"/>
      <c r="AL141" s="84"/>
      <c r="AM141" s="84"/>
      <c r="AN141" s="84"/>
      <c r="AO141" s="84"/>
      <c r="AP141" s="84"/>
      <c r="AQ141" s="84"/>
      <c r="AR141" s="84"/>
      <c r="AS141" s="84"/>
      <c r="AT141" s="84"/>
      <c r="AU141" s="84"/>
      <c r="AV141" s="84"/>
      <c r="AW141" s="84"/>
      <c r="AX141" s="84"/>
      <c r="AY141" s="84"/>
      <c r="AZ141" s="84"/>
      <c r="BA141" s="84"/>
      <c r="BB141" s="84"/>
      <c r="BC141" s="84"/>
      <c r="BD141" s="84"/>
      <c r="BE141" s="84"/>
      <c r="BF141" s="84"/>
      <c r="BG141" s="84"/>
      <c r="BH141" s="85"/>
      <c r="BJ141" s="101">
        <v>1</v>
      </c>
    </row>
    <row r="142" spans="1:62" x14ac:dyDescent="0.3">
      <c r="A142" s="26">
        <v>12.6</v>
      </c>
      <c r="B142" s="8" t="s">
        <v>21</v>
      </c>
      <c r="C142" s="7" t="s">
        <v>17</v>
      </c>
      <c r="D142" s="27"/>
      <c r="E142" s="89"/>
      <c r="F142" s="89"/>
      <c r="G142" s="89"/>
      <c r="H142" s="89"/>
      <c r="I142" s="89"/>
      <c r="J142" s="89"/>
      <c r="K142" s="89"/>
      <c r="L142" s="89"/>
      <c r="M142" s="89"/>
      <c r="N142" s="89"/>
      <c r="O142" s="89"/>
      <c r="P142" s="89"/>
      <c r="Q142" s="89"/>
      <c r="R142" s="89"/>
      <c r="S142" s="89"/>
      <c r="T142" s="89"/>
      <c r="U142" s="89"/>
      <c r="V142" s="89"/>
      <c r="W142" s="89"/>
      <c r="X142" s="89"/>
      <c r="Y142" s="89"/>
      <c r="Z142" s="89"/>
      <c r="AA142" s="89"/>
      <c r="AB142" s="89"/>
      <c r="AC142" s="89"/>
      <c r="AD142" s="89"/>
      <c r="AE142" s="89"/>
      <c r="AF142" s="89"/>
      <c r="AG142" s="89"/>
      <c r="AH142" s="89"/>
      <c r="AI142" s="89"/>
      <c r="AJ142" s="89"/>
      <c r="AK142" s="89"/>
      <c r="AL142" s="89"/>
      <c r="AM142" s="89"/>
      <c r="AN142" s="89"/>
      <c r="AO142" s="89"/>
      <c r="AP142" s="89"/>
      <c r="AQ142" s="89"/>
      <c r="AR142" s="89"/>
      <c r="AS142" s="89"/>
      <c r="AT142" s="89"/>
      <c r="AU142" s="89"/>
      <c r="AV142" s="89"/>
      <c r="AW142" s="89"/>
      <c r="AX142" s="89"/>
      <c r="AY142" s="89"/>
      <c r="AZ142" s="89"/>
      <c r="BA142" s="89"/>
      <c r="BB142" s="89"/>
      <c r="BC142" s="89"/>
      <c r="BD142" s="89"/>
      <c r="BE142" s="89"/>
      <c r="BF142" s="89"/>
      <c r="BG142" s="89"/>
      <c r="BH142" s="113"/>
      <c r="BJ142" s="101">
        <v>1</v>
      </c>
    </row>
    <row r="143" spans="1:62" x14ac:dyDescent="0.3">
      <c r="A143" s="26">
        <v>16.2</v>
      </c>
      <c r="B143" s="8" t="s">
        <v>20</v>
      </c>
      <c r="C143" s="7" t="s">
        <v>17</v>
      </c>
      <c r="D143" s="27"/>
      <c r="E143" s="89"/>
      <c r="F143" s="89"/>
      <c r="G143" s="89"/>
      <c r="H143" s="89"/>
      <c r="I143" s="89"/>
      <c r="J143" s="89"/>
      <c r="K143" s="89"/>
      <c r="L143" s="89"/>
      <c r="M143" s="89"/>
      <c r="N143" s="89"/>
      <c r="O143" s="89"/>
      <c r="P143" s="89"/>
      <c r="Q143" s="89"/>
      <c r="R143" s="89"/>
      <c r="S143" s="89"/>
      <c r="T143" s="89"/>
      <c r="U143" s="89"/>
      <c r="V143" s="89"/>
      <c r="W143" s="89"/>
      <c r="X143" s="89"/>
      <c r="Y143" s="89"/>
      <c r="Z143" s="89"/>
      <c r="AA143" s="89"/>
      <c r="AB143" s="89"/>
      <c r="AC143" s="89"/>
      <c r="AD143" s="89"/>
      <c r="AE143" s="89"/>
      <c r="AF143" s="89"/>
      <c r="AG143" s="89"/>
      <c r="AH143" s="89"/>
      <c r="AI143" s="89"/>
      <c r="AJ143" s="89"/>
      <c r="AK143" s="89"/>
      <c r="AL143" s="89"/>
      <c r="AM143" s="89"/>
      <c r="AN143" s="89"/>
      <c r="AO143" s="89"/>
      <c r="AP143" s="89"/>
      <c r="AQ143" s="89"/>
      <c r="AR143" s="89"/>
      <c r="AS143" s="89"/>
      <c r="AT143" s="89"/>
      <c r="AU143" s="89"/>
      <c r="AV143" s="89"/>
      <c r="AW143" s="89"/>
      <c r="AX143" s="89"/>
      <c r="AY143" s="89"/>
      <c r="AZ143" s="89"/>
      <c r="BA143" s="89"/>
      <c r="BB143" s="89"/>
      <c r="BC143" s="89"/>
      <c r="BD143" s="89"/>
      <c r="BE143" s="89"/>
      <c r="BF143" s="89"/>
      <c r="BG143" s="89"/>
      <c r="BH143" s="113"/>
      <c r="BJ143" s="101">
        <v>1</v>
      </c>
    </row>
    <row r="144" spans="1:62" x14ac:dyDescent="0.3">
      <c r="A144" s="28">
        <v>25.8</v>
      </c>
      <c r="B144" s="13" t="s">
        <v>19</v>
      </c>
      <c r="C144" s="29" t="s">
        <v>17</v>
      </c>
      <c r="D144" s="30" t="s">
        <v>18</v>
      </c>
      <c r="E144" s="82"/>
      <c r="F144" s="82"/>
      <c r="G144" s="82"/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82"/>
      <c r="AG144" s="82"/>
      <c r="AH144" s="82"/>
      <c r="AI144" s="82"/>
      <c r="AJ144" s="82"/>
      <c r="AK144" s="82"/>
      <c r="AL144" s="82"/>
      <c r="AM144" s="82"/>
      <c r="AN144" s="82"/>
      <c r="AO144" s="82"/>
      <c r="AP144" s="82"/>
      <c r="AQ144" s="82"/>
      <c r="AR144" s="82"/>
      <c r="AS144" s="82"/>
      <c r="AT144" s="82"/>
      <c r="AU144" s="82"/>
      <c r="AV144" s="82"/>
      <c r="AW144" s="82"/>
      <c r="AX144" s="82"/>
      <c r="AY144" s="82"/>
      <c r="AZ144" s="82"/>
      <c r="BA144" s="82"/>
      <c r="BB144" s="82"/>
      <c r="BC144" s="82"/>
      <c r="BD144" s="82"/>
      <c r="BE144" s="82"/>
      <c r="BF144" s="82"/>
      <c r="BG144" s="82"/>
      <c r="BH144" s="83"/>
      <c r="BJ144" s="101">
        <v>1</v>
      </c>
    </row>
    <row r="145" spans="1:62" x14ac:dyDescent="0.3">
      <c r="A145" s="26">
        <v>25.8</v>
      </c>
      <c r="B145" s="8" t="s">
        <v>19</v>
      </c>
      <c r="C145" s="7"/>
      <c r="D145" s="5" t="s">
        <v>15</v>
      </c>
      <c r="E145" s="84"/>
      <c r="F145" s="84"/>
      <c r="G145" s="84"/>
      <c r="H145" s="84"/>
      <c r="I145" s="84"/>
      <c r="J145" s="84"/>
      <c r="K145" s="84"/>
      <c r="L145" s="84"/>
      <c r="M145" s="84"/>
      <c r="N145" s="84"/>
      <c r="O145" s="84"/>
      <c r="P145" s="84"/>
      <c r="Q145" s="84"/>
      <c r="R145" s="84"/>
      <c r="S145" s="84"/>
      <c r="T145" s="84"/>
      <c r="U145" s="84"/>
      <c r="V145" s="84"/>
      <c r="W145" s="84"/>
      <c r="X145" s="84"/>
      <c r="Y145" s="84"/>
      <c r="Z145" s="84"/>
      <c r="AA145" s="84"/>
      <c r="AB145" s="84"/>
      <c r="AC145" s="84"/>
      <c r="AD145" s="84"/>
      <c r="AE145" s="84"/>
      <c r="AF145" s="84"/>
      <c r="AG145" s="84"/>
      <c r="AH145" s="84"/>
      <c r="AI145" s="84"/>
      <c r="AJ145" s="84"/>
      <c r="AK145" s="84"/>
      <c r="AL145" s="84"/>
      <c r="AM145" s="84"/>
      <c r="AN145" s="84"/>
      <c r="AO145" s="84"/>
      <c r="AP145" s="84"/>
      <c r="AQ145" s="84"/>
      <c r="AR145" s="84"/>
      <c r="AS145" s="84"/>
      <c r="AT145" s="84"/>
      <c r="AU145" s="84"/>
      <c r="AV145" s="84"/>
      <c r="AW145" s="84"/>
      <c r="AX145" s="84"/>
      <c r="AY145" s="84"/>
      <c r="AZ145" s="84"/>
      <c r="BA145" s="84"/>
      <c r="BB145" s="84"/>
      <c r="BC145" s="84"/>
      <c r="BD145" s="84"/>
      <c r="BE145" s="84"/>
      <c r="BF145" s="84"/>
      <c r="BG145" s="84"/>
      <c r="BH145" s="85"/>
      <c r="BJ145" s="101">
        <v>1</v>
      </c>
    </row>
    <row r="146" spans="1:62" x14ac:dyDescent="0.3">
      <c r="A146" s="28">
        <v>38.9</v>
      </c>
      <c r="B146" s="13" t="s">
        <v>16</v>
      </c>
      <c r="C146" s="29" t="s">
        <v>17</v>
      </c>
      <c r="D146" s="14" t="s">
        <v>18</v>
      </c>
      <c r="E146" s="80"/>
      <c r="F146" s="80"/>
      <c r="G146" s="80"/>
      <c r="H146" s="80"/>
      <c r="I146" s="80"/>
      <c r="J146" s="80"/>
      <c r="K146" s="80"/>
      <c r="L146" s="80"/>
      <c r="M146" s="80"/>
      <c r="N146" s="80"/>
      <c r="O146" s="80"/>
      <c r="P146" s="80"/>
      <c r="Q146" s="80"/>
      <c r="R146" s="80"/>
      <c r="S146" s="80"/>
      <c r="T146" s="80"/>
      <c r="U146" s="80"/>
      <c r="V146" s="80"/>
      <c r="W146" s="80"/>
      <c r="X146" s="80"/>
      <c r="Y146" s="80"/>
      <c r="Z146" s="80"/>
      <c r="AA146" s="80"/>
      <c r="AB146" s="80"/>
      <c r="AC146" s="80"/>
      <c r="AD146" s="80"/>
      <c r="AE146" s="80"/>
      <c r="AF146" s="80"/>
      <c r="AG146" s="80"/>
      <c r="AH146" s="80"/>
      <c r="AI146" s="80"/>
      <c r="AJ146" s="80"/>
      <c r="AK146" s="80"/>
      <c r="AL146" s="80"/>
      <c r="AM146" s="80"/>
      <c r="AN146" s="80"/>
      <c r="AO146" s="80"/>
      <c r="AP146" s="80"/>
      <c r="AQ146" s="80"/>
      <c r="AR146" s="80"/>
      <c r="AS146" s="80"/>
      <c r="AT146" s="80"/>
      <c r="AU146" s="80"/>
      <c r="AV146" s="80"/>
      <c r="AW146" s="80"/>
      <c r="AX146" s="80"/>
      <c r="AY146" s="80"/>
      <c r="AZ146" s="80"/>
      <c r="BA146" s="80"/>
      <c r="BB146" s="80"/>
      <c r="BC146" s="80"/>
      <c r="BD146" s="80"/>
      <c r="BE146" s="80"/>
      <c r="BF146" s="80"/>
      <c r="BG146" s="80"/>
      <c r="BH146" s="81"/>
      <c r="BJ146" s="101">
        <v>1</v>
      </c>
    </row>
    <row r="147" spans="1:62" x14ac:dyDescent="0.3">
      <c r="A147" s="26">
        <v>38.9</v>
      </c>
      <c r="B147" s="8" t="s">
        <v>16</v>
      </c>
      <c r="C147" s="7"/>
      <c r="D147" s="5" t="s">
        <v>15</v>
      </c>
      <c r="E147" s="80"/>
      <c r="F147" s="80"/>
      <c r="G147" s="80"/>
      <c r="H147" s="80"/>
      <c r="I147" s="80"/>
      <c r="J147" s="80"/>
      <c r="K147" s="80"/>
      <c r="L147" s="80"/>
      <c r="M147" s="80"/>
      <c r="N147" s="80"/>
      <c r="O147" s="80"/>
      <c r="P147" s="80"/>
      <c r="Q147" s="80"/>
      <c r="R147" s="80"/>
      <c r="S147" s="80"/>
      <c r="T147" s="80"/>
      <c r="U147" s="80"/>
      <c r="V147" s="80"/>
      <c r="W147" s="80"/>
      <c r="X147" s="80"/>
      <c r="Y147" s="80"/>
      <c r="Z147" s="80"/>
      <c r="AA147" s="80"/>
      <c r="AB147" s="80"/>
      <c r="AC147" s="80"/>
      <c r="AD147" s="80"/>
      <c r="AE147" s="80"/>
      <c r="AF147" s="80"/>
      <c r="AG147" s="80"/>
      <c r="AH147" s="80"/>
      <c r="AI147" s="80"/>
      <c r="AJ147" s="80"/>
      <c r="AK147" s="80"/>
      <c r="AL147" s="80"/>
      <c r="AM147" s="80"/>
      <c r="AN147" s="80"/>
      <c r="AO147" s="80"/>
      <c r="AP147" s="80"/>
      <c r="AQ147" s="80"/>
      <c r="AR147" s="80"/>
      <c r="AS147" s="80"/>
      <c r="AT147" s="80"/>
      <c r="AU147" s="80"/>
      <c r="AV147" s="80"/>
      <c r="AW147" s="80"/>
      <c r="AX147" s="80"/>
      <c r="AY147" s="80"/>
      <c r="AZ147" s="80"/>
      <c r="BA147" s="80"/>
      <c r="BB147" s="80"/>
      <c r="BC147" s="80"/>
      <c r="BD147" s="80"/>
      <c r="BE147" s="80"/>
      <c r="BF147" s="80"/>
      <c r="BG147" s="80"/>
      <c r="BH147" s="88"/>
      <c r="BJ147" s="101">
        <v>1</v>
      </c>
    </row>
    <row r="148" spans="1:62" x14ac:dyDescent="0.3">
      <c r="A148" s="28">
        <v>55.8</v>
      </c>
      <c r="B148" s="13" t="s">
        <v>45</v>
      </c>
      <c r="C148" s="29" t="s">
        <v>23</v>
      </c>
      <c r="D148" s="14" t="s">
        <v>18</v>
      </c>
      <c r="E148" s="82"/>
      <c r="F148" s="82"/>
      <c r="G148" s="82"/>
      <c r="H148" s="82"/>
      <c r="I148" s="82"/>
      <c r="J148" s="82"/>
      <c r="K148" s="82"/>
      <c r="L148" s="82"/>
      <c r="M148" s="82"/>
      <c r="N148" s="82"/>
      <c r="O148" s="82"/>
      <c r="P148" s="82"/>
      <c r="Q148" s="82"/>
      <c r="R148" s="82"/>
      <c r="S148" s="82"/>
      <c r="T148" s="82"/>
      <c r="U148" s="82"/>
      <c r="V148" s="82"/>
      <c r="W148" s="82"/>
      <c r="X148" s="82"/>
      <c r="Y148" s="82"/>
      <c r="Z148" s="82"/>
      <c r="AA148" s="82"/>
      <c r="AB148" s="82"/>
      <c r="AC148" s="82"/>
      <c r="AD148" s="82"/>
      <c r="AE148" s="82"/>
      <c r="AF148" s="82"/>
      <c r="AG148" s="82"/>
      <c r="AH148" s="82"/>
      <c r="AI148" s="82"/>
      <c r="AJ148" s="82"/>
      <c r="AK148" s="82"/>
      <c r="AL148" s="82"/>
      <c r="AM148" s="82"/>
      <c r="AN148" s="82"/>
      <c r="AO148" s="82"/>
      <c r="AP148" s="82"/>
      <c r="AQ148" s="82"/>
      <c r="AR148" s="82"/>
      <c r="AS148" s="82"/>
      <c r="AT148" s="82"/>
      <c r="AU148" s="82"/>
      <c r="AV148" s="82"/>
      <c r="AW148" s="82"/>
      <c r="AX148" s="82"/>
      <c r="AY148" s="82"/>
      <c r="AZ148" s="82"/>
      <c r="BA148" s="82"/>
      <c r="BB148" s="82"/>
      <c r="BC148" s="82"/>
      <c r="BD148" s="82"/>
      <c r="BE148" s="82"/>
      <c r="BF148" s="82"/>
      <c r="BG148" s="82"/>
      <c r="BH148" s="83"/>
      <c r="BJ148" s="102">
        <v>1</v>
      </c>
    </row>
    <row r="149" spans="1:62" ht="12.75" customHeight="1" x14ac:dyDescent="0.3">
      <c r="A149" s="138" t="s">
        <v>46</v>
      </c>
      <c r="B149" s="140" t="s">
        <v>28</v>
      </c>
      <c r="C149" s="34" t="s">
        <v>29</v>
      </c>
      <c r="D149" s="73"/>
      <c r="E149" s="74"/>
      <c r="F149" s="74"/>
      <c r="G149" s="74"/>
      <c r="H149" s="74"/>
      <c r="I149" s="74"/>
      <c r="J149" s="74"/>
      <c r="K149" s="74"/>
      <c r="L149" s="74"/>
      <c r="M149" s="74"/>
      <c r="N149" s="74"/>
      <c r="O149" s="74"/>
      <c r="P149" s="74"/>
      <c r="Q149" s="74"/>
      <c r="R149" s="74"/>
      <c r="S149" s="74"/>
      <c r="T149" s="74"/>
      <c r="U149" s="74"/>
      <c r="V149" s="74"/>
      <c r="W149" s="74"/>
      <c r="X149" s="74"/>
      <c r="Y149" s="74"/>
      <c r="Z149" s="74"/>
      <c r="AA149" s="74"/>
      <c r="AB149" s="74"/>
      <c r="AC149" s="74"/>
      <c r="AD149" s="74"/>
      <c r="AE149" s="74"/>
      <c r="AF149" s="74"/>
      <c r="AG149" s="74"/>
      <c r="AH149" s="74"/>
      <c r="AI149" s="74"/>
      <c r="AJ149" s="74"/>
      <c r="AK149" s="74"/>
      <c r="AL149" s="74"/>
      <c r="AM149" s="74"/>
      <c r="AN149" s="74"/>
      <c r="AO149" s="74"/>
      <c r="AP149" s="74"/>
      <c r="AQ149" s="74"/>
      <c r="AR149" s="74"/>
      <c r="AS149" s="74"/>
      <c r="AT149" s="74"/>
      <c r="AU149" s="74"/>
      <c r="AV149" s="74"/>
      <c r="AW149" s="74"/>
      <c r="AX149" s="74"/>
      <c r="AY149" s="74"/>
      <c r="AZ149" s="74"/>
      <c r="BA149" s="74"/>
      <c r="BB149" s="74"/>
      <c r="BC149" s="74"/>
      <c r="BD149" s="74"/>
      <c r="BE149" s="74"/>
      <c r="BF149" s="74"/>
      <c r="BG149" s="74"/>
      <c r="BH149" s="74"/>
    </row>
    <row r="150" spans="1:62" x14ac:dyDescent="0.3">
      <c r="A150" s="138"/>
      <c r="B150" s="141"/>
      <c r="C150" s="34" t="s">
        <v>30</v>
      </c>
      <c r="D150" s="73"/>
      <c r="E150" s="74"/>
      <c r="F150" s="74"/>
      <c r="G150" s="74"/>
      <c r="H150" s="74"/>
      <c r="I150" s="74"/>
      <c r="J150" s="74"/>
      <c r="K150" s="74"/>
      <c r="L150" s="74"/>
      <c r="M150" s="74"/>
      <c r="N150" s="74"/>
      <c r="O150" s="74"/>
      <c r="P150" s="74"/>
      <c r="Q150" s="74"/>
      <c r="R150" s="74"/>
      <c r="S150" s="74"/>
      <c r="T150" s="74"/>
      <c r="U150" s="74"/>
      <c r="V150" s="74"/>
      <c r="W150" s="74"/>
      <c r="X150" s="74"/>
      <c r="Y150" s="74"/>
      <c r="Z150" s="74"/>
      <c r="AA150" s="74"/>
      <c r="AB150" s="74"/>
      <c r="AC150" s="74"/>
      <c r="AD150" s="74"/>
      <c r="AE150" s="74"/>
      <c r="AF150" s="74"/>
      <c r="AG150" s="74"/>
      <c r="AH150" s="74"/>
      <c r="AI150" s="74"/>
      <c r="AJ150" s="74"/>
      <c r="AK150" s="74"/>
      <c r="AL150" s="74"/>
      <c r="AM150" s="74"/>
      <c r="AN150" s="74"/>
      <c r="AO150" s="74"/>
      <c r="AP150" s="74"/>
      <c r="AQ150" s="74"/>
      <c r="AR150" s="74"/>
      <c r="AS150" s="74"/>
      <c r="AT150" s="74"/>
      <c r="AU150" s="74"/>
      <c r="AV150" s="74"/>
      <c r="AW150" s="74"/>
      <c r="AX150" s="74"/>
      <c r="AY150" s="74"/>
      <c r="AZ150" s="74"/>
      <c r="BA150" s="74"/>
      <c r="BB150" s="74"/>
      <c r="BC150" s="74"/>
      <c r="BD150" s="74"/>
      <c r="BE150" s="74"/>
      <c r="BF150" s="74"/>
      <c r="BG150" s="74"/>
      <c r="BH150" s="74"/>
    </row>
    <row r="151" spans="1:62" x14ac:dyDescent="0.3">
      <c r="A151" s="138"/>
      <c r="B151" s="140" t="s">
        <v>31</v>
      </c>
      <c r="C151" s="34" t="s">
        <v>29</v>
      </c>
      <c r="D151" s="73"/>
      <c r="E151" s="74"/>
      <c r="F151" s="74"/>
      <c r="G151" s="74"/>
      <c r="H151" s="74"/>
      <c r="I151" s="74"/>
      <c r="J151" s="74"/>
      <c r="K151" s="74"/>
      <c r="L151" s="74"/>
      <c r="M151" s="74"/>
      <c r="N151" s="74"/>
      <c r="O151" s="74"/>
      <c r="P151" s="74"/>
      <c r="Q151" s="74"/>
      <c r="R151" s="74"/>
      <c r="S151" s="74"/>
      <c r="T151" s="74"/>
      <c r="U151" s="74"/>
      <c r="V151" s="74"/>
      <c r="W151" s="74"/>
      <c r="X151" s="74"/>
      <c r="Y151" s="74"/>
      <c r="Z151" s="74"/>
      <c r="AA151" s="74"/>
      <c r="AB151" s="74"/>
      <c r="AC151" s="74"/>
      <c r="AD151" s="74"/>
      <c r="AE151" s="74"/>
      <c r="AF151" s="74"/>
      <c r="AG151" s="74"/>
      <c r="AH151" s="74"/>
      <c r="AI151" s="74"/>
      <c r="AJ151" s="74"/>
      <c r="AK151" s="74"/>
      <c r="AL151" s="74"/>
      <c r="AM151" s="74"/>
      <c r="AN151" s="74"/>
      <c r="AO151" s="74"/>
      <c r="AP151" s="74"/>
      <c r="AQ151" s="74"/>
      <c r="AR151" s="74"/>
      <c r="AS151" s="74"/>
      <c r="AT151" s="74"/>
      <c r="AU151" s="74"/>
      <c r="AV151" s="74"/>
      <c r="AW151" s="74"/>
      <c r="AX151" s="74"/>
      <c r="AY151" s="74"/>
      <c r="AZ151" s="74"/>
      <c r="BA151" s="74"/>
      <c r="BB151" s="74"/>
      <c r="BC151" s="74"/>
      <c r="BD151" s="74"/>
      <c r="BE151" s="74"/>
      <c r="BF151" s="74"/>
      <c r="BG151" s="74"/>
      <c r="BH151" s="74"/>
    </row>
    <row r="152" spans="1:62" x14ac:dyDescent="0.3">
      <c r="A152" s="139"/>
      <c r="B152" s="142"/>
      <c r="C152" s="34" t="s">
        <v>30</v>
      </c>
      <c r="D152" s="32"/>
      <c r="E152" s="74"/>
      <c r="F152" s="74"/>
      <c r="G152" s="74"/>
      <c r="H152" s="74"/>
      <c r="I152" s="74"/>
      <c r="J152" s="74"/>
      <c r="K152" s="74"/>
      <c r="L152" s="74"/>
      <c r="M152" s="74"/>
      <c r="N152" s="74"/>
      <c r="O152" s="74"/>
      <c r="P152" s="74"/>
      <c r="Q152" s="74"/>
      <c r="R152" s="74"/>
      <c r="S152" s="74"/>
      <c r="T152" s="74"/>
      <c r="U152" s="74"/>
      <c r="V152" s="74"/>
      <c r="W152" s="74"/>
      <c r="X152" s="74"/>
      <c r="Y152" s="74"/>
      <c r="Z152" s="74"/>
      <c r="AA152" s="74"/>
      <c r="AB152" s="74"/>
      <c r="AC152" s="74"/>
      <c r="AD152" s="74"/>
      <c r="AE152" s="74"/>
      <c r="AF152" s="74"/>
      <c r="AG152" s="74"/>
      <c r="AH152" s="74"/>
      <c r="AI152" s="74"/>
      <c r="AJ152" s="74"/>
      <c r="AK152" s="74"/>
      <c r="AL152" s="74"/>
      <c r="AM152" s="74"/>
      <c r="AN152" s="74"/>
      <c r="AO152" s="74"/>
      <c r="AP152" s="74"/>
      <c r="AQ152" s="74"/>
      <c r="AR152" s="74"/>
      <c r="AS152" s="74"/>
      <c r="AT152" s="74"/>
      <c r="AU152" s="74"/>
      <c r="AV152" s="74"/>
      <c r="AW152" s="74"/>
      <c r="AX152" s="74"/>
      <c r="AY152" s="74"/>
      <c r="AZ152" s="74"/>
      <c r="BA152" s="74"/>
      <c r="BB152" s="74"/>
      <c r="BC152" s="74"/>
      <c r="BD152" s="74"/>
      <c r="BE152" s="74"/>
      <c r="BF152" s="74"/>
      <c r="BG152" s="74"/>
      <c r="BH152" s="74"/>
    </row>
    <row r="153" spans="1:62" x14ac:dyDescent="0.3">
      <c r="A153" s="35"/>
      <c r="B153" s="154"/>
      <c r="C153" s="36" t="s">
        <v>32</v>
      </c>
      <c r="D153" s="37"/>
      <c r="E153" s="38">
        <f t="shared" ref="E153:AJ153" si="45">SUMIF(E138:E148,LARGE(E138:E148,1),$A138:$A148)-SUMIF(E138:E148,SMALL(E138:E148,1),$A138:$A148)</f>
        <v>0</v>
      </c>
      <c r="F153" s="38">
        <f t="shared" si="45"/>
        <v>0</v>
      </c>
      <c r="G153" s="38">
        <f t="shared" si="45"/>
        <v>0</v>
      </c>
      <c r="H153" s="38">
        <f t="shared" si="45"/>
        <v>0</v>
      </c>
      <c r="I153" s="38">
        <f t="shared" si="45"/>
        <v>0</v>
      </c>
      <c r="J153" s="38">
        <f t="shared" si="45"/>
        <v>0</v>
      </c>
      <c r="K153" s="38">
        <f t="shared" si="45"/>
        <v>0</v>
      </c>
      <c r="L153" s="38">
        <f t="shared" si="45"/>
        <v>0</v>
      </c>
      <c r="M153" s="38">
        <f t="shared" si="45"/>
        <v>0</v>
      </c>
      <c r="N153" s="38">
        <f t="shared" si="45"/>
        <v>0</v>
      </c>
      <c r="O153" s="38">
        <f t="shared" si="45"/>
        <v>0</v>
      </c>
      <c r="P153" s="38">
        <f t="shared" si="45"/>
        <v>0</v>
      </c>
      <c r="Q153" s="38">
        <f t="shared" si="45"/>
        <v>0</v>
      </c>
      <c r="R153" s="38">
        <f t="shared" si="45"/>
        <v>0</v>
      </c>
      <c r="S153" s="38">
        <f t="shared" si="45"/>
        <v>0</v>
      </c>
      <c r="T153" s="38">
        <f t="shared" si="45"/>
        <v>0</v>
      </c>
      <c r="U153" s="38">
        <f t="shared" si="45"/>
        <v>0</v>
      </c>
      <c r="V153" s="38">
        <f t="shared" si="45"/>
        <v>0</v>
      </c>
      <c r="W153" s="38">
        <f t="shared" si="45"/>
        <v>0</v>
      </c>
      <c r="X153" s="38">
        <f t="shared" si="45"/>
        <v>0</v>
      </c>
      <c r="Y153" s="38">
        <f t="shared" si="45"/>
        <v>0</v>
      </c>
      <c r="Z153" s="38">
        <f t="shared" si="45"/>
        <v>0</v>
      </c>
      <c r="AA153" s="38">
        <f t="shared" si="45"/>
        <v>0</v>
      </c>
      <c r="AB153" s="38">
        <f t="shared" si="45"/>
        <v>0</v>
      </c>
      <c r="AC153" s="38">
        <f t="shared" si="45"/>
        <v>0</v>
      </c>
      <c r="AD153" s="38">
        <f t="shared" si="45"/>
        <v>0</v>
      </c>
      <c r="AE153" s="38">
        <f t="shared" si="45"/>
        <v>0</v>
      </c>
      <c r="AF153" s="38">
        <f t="shared" si="45"/>
        <v>0</v>
      </c>
      <c r="AG153" s="38">
        <f t="shared" si="45"/>
        <v>0</v>
      </c>
      <c r="AH153" s="38">
        <f t="shared" si="45"/>
        <v>0</v>
      </c>
      <c r="AI153" s="38">
        <f t="shared" si="45"/>
        <v>0</v>
      </c>
      <c r="AJ153" s="38">
        <f t="shared" si="45"/>
        <v>0</v>
      </c>
      <c r="AK153" s="38">
        <f t="shared" ref="AK153:BH153" si="46">SUMIF(AK138:AK148,LARGE(AK138:AK148,1),$A138:$A148)-SUMIF(AK138:AK148,SMALL(AK138:AK148,1),$A138:$A148)</f>
        <v>0</v>
      </c>
      <c r="AL153" s="38">
        <f t="shared" si="46"/>
        <v>0</v>
      </c>
      <c r="AM153" s="38">
        <f t="shared" si="46"/>
        <v>0</v>
      </c>
      <c r="AN153" s="38">
        <f t="shared" si="46"/>
        <v>0</v>
      </c>
      <c r="AO153" s="38">
        <f t="shared" si="46"/>
        <v>0</v>
      </c>
      <c r="AP153" s="38">
        <f t="shared" si="46"/>
        <v>0</v>
      </c>
      <c r="AQ153" s="38">
        <f t="shared" si="46"/>
        <v>0</v>
      </c>
      <c r="AR153" s="38">
        <f t="shared" si="46"/>
        <v>0</v>
      </c>
      <c r="AS153" s="38">
        <f t="shared" si="46"/>
        <v>0</v>
      </c>
      <c r="AT153" s="38">
        <f t="shared" si="46"/>
        <v>0</v>
      </c>
      <c r="AU153" s="38">
        <f t="shared" si="46"/>
        <v>0</v>
      </c>
      <c r="AV153" s="38">
        <f t="shared" si="46"/>
        <v>0</v>
      </c>
      <c r="AW153" s="38">
        <f t="shared" si="46"/>
        <v>0</v>
      </c>
      <c r="AX153" s="38">
        <f t="shared" si="46"/>
        <v>0</v>
      </c>
      <c r="AY153" s="38">
        <f t="shared" si="46"/>
        <v>0</v>
      </c>
      <c r="AZ153" s="38">
        <f t="shared" si="46"/>
        <v>0</v>
      </c>
      <c r="BA153" s="38">
        <f t="shared" si="46"/>
        <v>0</v>
      </c>
      <c r="BB153" s="38">
        <f t="shared" si="46"/>
        <v>0</v>
      </c>
      <c r="BC153" s="38">
        <f t="shared" si="46"/>
        <v>0</v>
      </c>
      <c r="BD153" s="38">
        <f t="shared" si="46"/>
        <v>0</v>
      </c>
      <c r="BE153" s="38">
        <f t="shared" si="46"/>
        <v>0</v>
      </c>
      <c r="BF153" s="38">
        <f t="shared" si="46"/>
        <v>0</v>
      </c>
      <c r="BG153" s="38">
        <f t="shared" si="46"/>
        <v>0</v>
      </c>
      <c r="BH153" s="38">
        <f t="shared" si="46"/>
        <v>0</v>
      </c>
    </row>
    <row r="154" spans="1:62" x14ac:dyDescent="0.3">
      <c r="A154" s="35"/>
      <c r="B154" s="155"/>
      <c r="C154" s="36" t="s">
        <v>33</v>
      </c>
      <c r="D154" s="39"/>
      <c r="E154" s="91">
        <f>IFERROR(LARGE(E138:E148,1)-SMALL(E138:E148,1),0)</f>
        <v>0</v>
      </c>
      <c r="F154" s="91">
        <f t="shared" ref="F154:BH154" si="47">IFERROR(LARGE(F138:F148,1)-SMALL(F138:F148,1),0)</f>
        <v>0</v>
      </c>
      <c r="G154" s="91">
        <f t="shared" si="47"/>
        <v>0</v>
      </c>
      <c r="H154" s="91">
        <f t="shared" si="47"/>
        <v>0</v>
      </c>
      <c r="I154" s="91">
        <f t="shared" si="47"/>
        <v>0</v>
      </c>
      <c r="J154" s="91">
        <f t="shared" si="47"/>
        <v>0</v>
      </c>
      <c r="K154" s="91">
        <f t="shared" si="47"/>
        <v>0</v>
      </c>
      <c r="L154" s="91">
        <f t="shared" si="47"/>
        <v>0</v>
      </c>
      <c r="M154" s="91">
        <f t="shared" si="47"/>
        <v>0</v>
      </c>
      <c r="N154" s="91">
        <f t="shared" si="47"/>
        <v>0</v>
      </c>
      <c r="O154" s="91">
        <f t="shared" si="47"/>
        <v>0</v>
      </c>
      <c r="P154" s="91">
        <f t="shared" si="47"/>
        <v>0</v>
      </c>
      <c r="Q154" s="91">
        <f t="shared" si="47"/>
        <v>0</v>
      </c>
      <c r="R154" s="91">
        <f t="shared" si="47"/>
        <v>0</v>
      </c>
      <c r="S154" s="91">
        <f t="shared" si="47"/>
        <v>0</v>
      </c>
      <c r="T154" s="91">
        <f t="shared" si="47"/>
        <v>0</v>
      </c>
      <c r="U154" s="91">
        <f t="shared" si="47"/>
        <v>0</v>
      </c>
      <c r="V154" s="91">
        <f t="shared" si="47"/>
        <v>0</v>
      </c>
      <c r="W154" s="91">
        <f t="shared" si="47"/>
        <v>0</v>
      </c>
      <c r="X154" s="91">
        <f t="shared" si="47"/>
        <v>0</v>
      </c>
      <c r="Y154" s="91">
        <f t="shared" si="47"/>
        <v>0</v>
      </c>
      <c r="Z154" s="91">
        <f t="shared" si="47"/>
        <v>0</v>
      </c>
      <c r="AA154" s="91">
        <f t="shared" si="47"/>
        <v>0</v>
      </c>
      <c r="AB154" s="91">
        <f t="shared" si="47"/>
        <v>0</v>
      </c>
      <c r="AC154" s="91">
        <f t="shared" si="47"/>
        <v>0</v>
      </c>
      <c r="AD154" s="91">
        <f t="shared" si="47"/>
        <v>0</v>
      </c>
      <c r="AE154" s="91">
        <f t="shared" si="47"/>
        <v>0</v>
      </c>
      <c r="AF154" s="91">
        <f t="shared" si="47"/>
        <v>0</v>
      </c>
      <c r="AG154" s="91">
        <f t="shared" si="47"/>
        <v>0</v>
      </c>
      <c r="AH154" s="91">
        <f t="shared" si="47"/>
        <v>0</v>
      </c>
      <c r="AI154" s="91">
        <f t="shared" si="47"/>
        <v>0</v>
      </c>
      <c r="AJ154" s="91">
        <f t="shared" si="47"/>
        <v>0</v>
      </c>
      <c r="AK154" s="91">
        <f t="shared" si="47"/>
        <v>0</v>
      </c>
      <c r="AL154" s="91">
        <f t="shared" si="47"/>
        <v>0</v>
      </c>
      <c r="AM154" s="91">
        <f t="shared" si="47"/>
        <v>0</v>
      </c>
      <c r="AN154" s="91">
        <f t="shared" si="47"/>
        <v>0</v>
      </c>
      <c r="AO154" s="91">
        <f t="shared" si="47"/>
        <v>0</v>
      </c>
      <c r="AP154" s="91">
        <f t="shared" si="47"/>
        <v>0</v>
      </c>
      <c r="AQ154" s="91">
        <f t="shared" si="47"/>
        <v>0</v>
      </c>
      <c r="AR154" s="91">
        <f t="shared" si="47"/>
        <v>0</v>
      </c>
      <c r="AS154" s="91">
        <f t="shared" si="47"/>
        <v>0</v>
      </c>
      <c r="AT154" s="91">
        <f t="shared" si="47"/>
        <v>0</v>
      </c>
      <c r="AU154" s="91">
        <f t="shared" si="47"/>
        <v>0</v>
      </c>
      <c r="AV154" s="91">
        <f t="shared" si="47"/>
        <v>0</v>
      </c>
      <c r="AW154" s="91">
        <f t="shared" si="47"/>
        <v>0</v>
      </c>
      <c r="AX154" s="91">
        <f t="shared" si="47"/>
        <v>0</v>
      </c>
      <c r="AY154" s="91">
        <f t="shared" si="47"/>
        <v>0</v>
      </c>
      <c r="AZ154" s="91">
        <f t="shared" si="47"/>
        <v>0</v>
      </c>
      <c r="BA154" s="91">
        <f t="shared" si="47"/>
        <v>0</v>
      </c>
      <c r="BB154" s="91">
        <f t="shared" si="47"/>
        <v>0</v>
      </c>
      <c r="BC154" s="91">
        <f t="shared" si="47"/>
        <v>0</v>
      </c>
      <c r="BD154" s="91">
        <f t="shared" si="47"/>
        <v>0</v>
      </c>
      <c r="BE154" s="91">
        <f t="shared" si="47"/>
        <v>0</v>
      </c>
      <c r="BF154" s="91">
        <f t="shared" si="47"/>
        <v>0</v>
      </c>
      <c r="BG154" s="91">
        <f t="shared" si="47"/>
        <v>0</v>
      </c>
      <c r="BH154" s="91">
        <f t="shared" si="47"/>
        <v>0</v>
      </c>
    </row>
    <row r="155" spans="1:62" x14ac:dyDescent="0.3">
      <c r="A155" s="35"/>
      <c r="B155" s="155"/>
      <c r="C155" s="36" t="s">
        <v>17</v>
      </c>
      <c r="D155" s="39"/>
      <c r="E155" s="40" cm="1">
        <f t="array" ref="E155">SUM(IF(($C138:$C148=$C155)*(E138:E148&gt;0),$BJ138:$BJ148),0)</f>
        <v>0</v>
      </c>
      <c r="F155" s="40" cm="1">
        <f t="array" ref="F155">SUM(IF(($C138:$C148=$C155)*(F138:F148&gt;0),$BJ138:$BJ148),0)</f>
        <v>0</v>
      </c>
      <c r="G155" s="40" cm="1">
        <f t="array" ref="G155">SUM(IF(($C138:$C148=$C155)*(G138:G148&gt;0),$BJ138:$BJ148),0)</f>
        <v>0</v>
      </c>
      <c r="H155" s="40" cm="1">
        <f t="array" ref="H155">SUM(IF(($C138:$C148=$C155)*(H138:H148&gt;0),$BJ138:$BJ148),0)</f>
        <v>0</v>
      </c>
      <c r="I155" s="40" cm="1">
        <f t="array" ref="I155">SUM(IF(($C138:$C148=$C155)*(I138:I148&gt;0),$BJ138:$BJ148),0)</f>
        <v>0</v>
      </c>
      <c r="J155" s="40" cm="1">
        <f t="array" ref="J155">SUM(IF(($C138:$C148=$C155)*(J138:J148&gt;0),$BJ138:$BJ148),0)</f>
        <v>0</v>
      </c>
      <c r="K155" s="40" cm="1">
        <f t="array" ref="K155">SUM(IF(($C138:$C148=$C155)*(K138:K148&gt;0),$BJ138:$BJ148),0)</f>
        <v>0</v>
      </c>
      <c r="L155" s="40" cm="1">
        <f t="array" ref="L155">SUM(IF(($C138:$C148=$C155)*(L138:L148&gt;0),$BJ138:$BJ148),0)</f>
        <v>0</v>
      </c>
      <c r="M155" s="40" cm="1">
        <f t="array" ref="M155">SUM(IF(($C138:$C148=$C155)*(M138:M148&gt;0),$BJ138:$BJ148),0)</f>
        <v>0</v>
      </c>
      <c r="N155" s="40" cm="1">
        <f t="array" ref="N155">SUM(IF(($C138:$C148=$C155)*(N138:N148&gt;0),$BJ138:$BJ148),0)</f>
        <v>0</v>
      </c>
      <c r="O155" s="40" cm="1">
        <f t="array" ref="O155">SUM(IF(($C138:$C148=$C155)*(O138:O148&gt;0),$BJ138:$BJ148),0)</f>
        <v>0</v>
      </c>
      <c r="P155" s="40" cm="1">
        <f t="array" ref="P155">SUM(IF(($C138:$C148=$C155)*(P138:P148&gt;0),$BJ138:$BJ148),0)</f>
        <v>0</v>
      </c>
      <c r="Q155" s="40" cm="1">
        <f t="array" ref="Q155">SUM(IF(($C138:$C148=$C155)*(Q138:Q148&gt;0),$BJ138:$BJ148),0)</f>
        <v>0</v>
      </c>
      <c r="R155" s="40" cm="1">
        <f t="array" ref="R155">SUM(IF(($C138:$C148=$C155)*(R138:R148&gt;0),$BJ138:$BJ148),0)</f>
        <v>0</v>
      </c>
      <c r="S155" s="40" cm="1">
        <f t="array" ref="S155">SUM(IF(($C138:$C148=$C155)*(S138:S148&gt;0),$BJ138:$BJ148),0)</f>
        <v>0</v>
      </c>
      <c r="T155" s="40" cm="1">
        <f t="array" ref="T155">SUM(IF(($C138:$C148=$C155)*(T138:T148&gt;0),$BJ138:$BJ148),0)</f>
        <v>0</v>
      </c>
      <c r="U155" s="40" cm="1">
        <f t="array" ref="U155">SUM(IF(($C138:$C148=$C155)*(U138:U148&gt;0),$BJ138:$BJ148),0)</f>
        <v>0</v>
      </c>
      <c r="V155" s="40" cm="1">
        <f t="array" ref="V155">SUM(IF(($C138:$C148=$C155)*(V138:V148&gt;0),$BJ138:$BJ148),0)</f>
        <v>0</v>
      </c>
      <c r="W155" s="40" cm="1">
        <f t="array" ref="W155">SUM(IF(($C138:$C148=$C155)*(W138:W148&gt;0),$BJ138:$BJ148),0)</f>
        <v>0</v>
      </c>
      <c r="X155" s="40" cm="1">
        <f t="array" ref="X155">SUM(IF(($C138:$C148=$C155)*(X138:X148&gt;0),$BJ138:$BJ148),0)</f>
        <v>0</v>
      </c>
      <c r="Y155" s="40" cm="1">
        <f t="array" ref="Y155">SUM(IF(($C138:$C148=$C155)*(Y138:Y148&gt;0),$BJ138:$BJ148),0)</f>
        <v>0</v>
      </c>
      <c r="Z155" s="40" cm="1">
        <f t="array" ref="Z155">SUM(IF(($C138:$C148=$C155)*(Z138:Z148&gt;0),$BJ138:$BJ148),0)</f>
        <v>0</v>
      </c>
      <c r="AA155" s="40" cm="1">
        <f t="array" ref="AA155">SUM(IF(($C138:$C148=$C155)*(AA138:AA148&gt;0),$BJ138:$BJ148),0)</f>
        <v>0</v>
      </c>
      <c r="AB155" s="40" cm="1">
        <f t="array" ref="AB155">SUM(IF(($C138:$C148=$C155)*(AB138:AB148&gt;0),$BJ138:$BJ148),0)</f>
        <v>0</v>
      </c>
      <c r="AC155" s="40" cm="1">
        <f t="array" ref="AC155">SUM(IF(($C138:$C148=$C155)*(AC138:AC148&gt;0),$BJ138:$BJ148),0)</f>
        <v>0</v>
      </c>
      <c r="AD155" s="40" cm="1">
        <f t="array" ref="AD155">SUM(IF(($C138:$C148=$C155)*(AD138:AD148&gt;0),$BJ138:$BJ148),0)</f>
        <v>0</v>
      </c>
      <c r="AE155" s="40" cm="1">
        <f t="array" ref="AE155">SUM(IF(($C138:$C148=$C155)*(AE138:AE148&gt;0),$BJ138:$BJ148),0)</f>
        <v>0</v>
      </c>
      <c r="AF155" s="40" cm="1">
        <f t="array" ref="AF155">SUM(IF(($C138:$C148=$C155)*(AF138:AF148&gt;0),$BJ138:$BJ148),0)</f>
        <v>0</v>
      </c>
      <c r="AG155" s="40" cm="1">
        <f t="array" ref="AG155">SUM(IF(($C138:$C148=$C155)*(AG138:AG148&gt;0),$BJ138:$BJ148),0)</f>
        <v>0</v>
      </c>
      <c r="AH155" s="40" cm="1">
        <f t="array" ref="AH155">SUM(IF(($C138:$C148=$C155)*(AH138:AH148&gt;0),$BJ138:$BJ148),0)</f>
        <v>0</v>
      </c>
      <c r="AI155" s="40" cm="1">
        <f t="array" ref="AI155">SUM(IF(($C138:$C148=$C155)*(AI138:AI148&gt;0),$BJ138:$BJ148),0)</f>
        <v>0</v>
      </c>
      <c r="AJ155" s="40" cm="1">
        <f t="array" ref="AJ155">SUM(IF(($C138:$C148=$C155)*(AJ138:AJ148&gt;0),$BJ138:$BJ148),0)</f>
        <v>0</v>
      </c>
      <c r="AK155" s="40" cm="1">
        <f t="array" ref="AK155">SUM(IF(($C138:$C148=$C155)*(AK138:AK148&gt;0),$BJ138:$BJ148),0)</f>
        <v>0</v>
      </c>
      <c r="AL155" s="40" cm="1">
        <f t="array" ref="AL155">SUM(IF(($C138:$C148=$C155)*(AL138:AL148&gt;0),$BJ138:$BJ148),0)</f>
        <v>0</v>
      </c>
      <c r="AM155" s="40" cm="1">
        <f t="array" ref="AM155">SUM(IF(($C138:$C148=$C155)*(AM138:AM148&gt;0),$BJ138:$BJ148),0)</f>
        <v>0</v>
      </c>
      <c r="AN155" s="40" cm="1">
        <f t="array" ref="AN155">SUM(IF(($C138:$C148=$C155)*(AN138:AN148&gt;0),$BJ138:$BJ148),0)</f>
        <v>0</v>
      </c>
      <c r="AO155" s="40" cm="1">
        <f t="array" ref="AO155">SUM(IF(($C138:$C148=$C155)*(AO138:AO148&gt;0),$BJ138:$BJ148),0)</f>
        <v>0</v>
      </c>
      <c r="AP155" s="40" cm="1">
        <f t="array" ref="AP155">SUM(IF(($C138:$C148=$C155)*(AP138:AP148&gt;0),$BJ138:$BJ148),0)</f>
        <v>0</v>
      </c>
      <c r="AQ155" s="40" cm="1">
        <f t="array" ref="AQ155">SUM(IF(($C138:$C148=$C155)*(AQ138:AQ148&gt;0),$BJ138:$BJ148),0)</f>
        <v>0</v>
      </c>
      <c r="AR155" s="40" cm="1">
        <f t="array" ref="AR155">SUM(IF(($C138:$C148=$C155)*(AR138:AR148&gt;0),$BJ138:$BJ148),0)</f>
        <v>0</v>
      </c>
      <c r="AS155" s="40" cm="1">
        <f t="array" ref="AS155">SUM(IF(($C138:$C148=$C155)*(AS138:AS148&gt;0),$BJ138:$BJ148),0)</f>
        <v>0</v>
      </c>
      <c r="AT155" s="40" cm="1">
        <f t="array" ref="AT155">SUM(IF(($C138:$C148=$C155)*(AT138:AT148&gt;0),$BJ138:$BJ148),0)</f>
        <v>0</v>
      </c>
      <c r="AU155" s="40" cm="1">
        <f t="array" ref="AU155">SUM(IF(($C138:$C148=$C155)*(AU138:AU148&gt;0),$BJ138:$BJ148),0)</f>
        <v>0</v>
      </c>
      <c r="AV155" s="40" cm="1">
        <f t="array" ref="AV155">SUM(IF(($C138:$C148=$C155)*(AV138:AV148&gt;0),$BJ138:$BJ148),0)</f>
        <v>0</v>
      </c>
      <c r="AW155" s="40" cm="1">
        <f t="array" ref="AW155">SUM(IF(($C138:$C148=$C155)*(AW138:AW148&gt;0),$BJ138:$BJ148),0)</f>
        <v>0</v>
      </c>
      <c r="AX155" s="40" cm="1">
        <f t="array" ref="AX155">SUM(IF(($C138:$C148=$C155)*(AX138:AX148&gt;0),$BJ138:$BJ148),0)</f>
        <v>0</v>
      </c>
      <c r="AY155" s="40" cm="1">
        <f t="array" ref="AY155">SUM(IF(($C138:$C148=$C155)*(AY138:AY148&gt;0),$BJ138:$BJ148),0)</f>
        <v>0</v>
      </c>
      <c r="AZ155" s="40" cm="1">
        <f t="array" ref="AZ155">SUM(IF(($C138:$C148=$C155)*(AZ138:AZ148&gt;0),$BJ138:$BJ148),0)</f>
        <v>0</v>
      </c>
      <c r="BA155" s="40" cm="1">
        <f t="array" ref="BA155">SUM(IF(($C138:$C148=$C155)*(BA138:BA148&gt;0),$BJ138:$BJ148),0)</f>
        <v>0</v>
      </c>
      <c r="BB155" s="40" cm="1">
        <f t="array" ref="BB155">SUM(IF(($C138:$C148=$C155)*(BB138:BB148&gt;0),$BJ138:$BJ148),0)</f>
        <v>0</v>
      </c>
      <c r="BC155" s="40" cm="1">
        <f t="array" ref="BC155">SUM(IF(($C138:$C148=$C155)*(BC138:BC148&gt;0),$BJ138:$BJ148),0)</f>
        <v>0</v>
      </c>
      <c r="BD155" s="40" cm="1">
        <f t="array" ref="BD155">SUM(IF(($C138:$C148=$C155)*(BD138:BD148&gt;0),$BJ138:$BJ148),0)</f>
        <v>0</v>
      </c>
      <c r="BE155" s="40" cm="1">
        <f t="array" ref="BE155">SUM(IF(($C138:$C148=$C155)*(BE138:BE148&gt;0),$BJ138:$BJ148),0)</f>
        <v>0</v>
      </c>
      <c r="BF155" s="40" cm="1">
        <f t="array" ref="BF155">SUM(IF(($C138:$C148=$C155)*(BF138:BF148&gt;0),$BJ138:$BJ148),0)</f>
        <v>0</v>
      </c>
      <c r="BG155" s="40" cm="1">
        <f t="array" ref="BG155">SUM(IF(($C138:$C148=$C155)*(BG138:BG148&gt;0),$BJ138:$BJ148),0)</f>
        <v>0</v>
      </c>
      <c r="BH155" s="40" cm="1">
        <f t="array" ref="BH155">SUM(IF(($C138:$C148=$C155)*(BH138:BH148&gt;0),$BJ138:$BJ148),0)</f>
        <v>0</v>
      </c>
    </row>
    <row r="156" spans="1:62" x14ac:dyDescent="0.3">
      <c r="A156" s="35"/>
      <c r="B156" s="155"/>
      <c r="C156" s="36" t="s">
        <v>26</v>
      </c>
      <c r="D156" s="39"/>
      <c r="E156" s="40" cm="1">
        <f t="array" ref="E156">SUM(IF(($C138:$C148=$C156)*(E138:E148&gt;0),$BJ138:$BJ148),0)</f>
        <v>0</v>
      </c>
      <c r="F156" s="40" cm="1">
        <f t="array" ref="F156">SUM(IF(($C138:$C148=$C156)*(F138:F148&gt;0),$BJ138:$BJ148),0)</f>
        <v>0</v>
      </c>
      <c r="G156" s="40" cm="1">
        <f t="array" ref="G156">SUM(IF(($C138:$C148=$C156)*(G138:G148&gt;0),$BJ138:$BJ148),0)</f>
        <v>0</v>
      </c>
      <c r="H156" s="40" cm="1">
        <f t="array" ref="H156">SUM(IF(($C138:$C148=$C156)*(H138:H148&gt;0),$BJ138:$BJ148),0)</f>
        <v>0</v>
      </c>
      <c r="I156" s="40" cm="1">
        <f t="array" ref="I156">SUM(IF(($C138:$C148=$C156)*(I138:I148&gt;0),$BJ138:$BJ148),0)</f>
        <v>0</v>
      </c>
      <c r="J156" s="40" cm="1">
        <f t="array" ref="J156">SUM(IF(($C138:$C148=$C156)*(J138:J148&gt;0),$BJ138:$BJ148),0)</f>
        <v>0</v>
      </c>
      <c r="K156" s="40" cm="1">
        <f t="array" ref="K156">SUM(IF(($C138:$C148=$C156)*(K138:K148&gt;0),$BJ138:$BJ148),0)</f>
        <v>0</v>
      </c>
      <c r="L156" s="40" cm="1">
        <f t="array" ref="L156">SUM(IF(($C138:$C148=$C156)*(L138:L148&gt;0),$BJ138:$BJ148),0)</f>
        <v>0</v>
      </c>
      <c r="M156" s="40" cm="1">
        <f t="array" ref="M156">SUM(IF(($C138:$C148=$C156)*(M138:M148&gt;0),$BJ138:$BJ148),0)</f>
        <v>0</v>
      </c>
      <c r="N156" s="40" cm="1">
        <f t="array" ref="N156">SUM(IF(($C138:$C148=$C156)*(N138:N148&gt;0),$BJ138:$BJ148),0)</f>
        <v>0</v>
      </c>
      <c r="O156" s="40" cm="1">
        <f t="array" ref="O156">SUM(IF(($C138:$C148=$C156)*(O138:O148&gt;0),$BJ138:$BJ148),0)</f>
        <v>0</v>
      </c>
      <c r="P156" s="40" cm="1">
        <f t="array" ref="P156">SUM(IF(($C138:$C148=$C156)*(P138:P148&gt;0),$BJ138:$BJ148),0)</f>
        <v>0</v>
      </c>
      <c r="Q156" s="40" cm="1">
        <f t="array" ref="Q156">SUM(IF(($C138:$C148=$C156)*(Q138:Q148&gt;0),$BJ138:$BJ148),0)</f>
        <v>0</v>
      </c>
      <c r="R156" s="40" cm="1">
        <f t="array" ref="R156">SUM(IF(($C138:$C148=$C156)*(R138:R148&gt;0),$BJ138:$BJ148),0)</f>
        <v>0</v>
      </c>
      <c r="S156" s="40" cm="1">
        <f t="array" ref="S156">SUM(IF(($C138:$C148=$C156)*(S138:S148&gt;0),$BJ138:$BJ148),0)</f>
        <v>0</v>
      </c>
      <c r="T156" s="40" cm="1">
        <f t="array" ref="T156">SUM(IF(($C138:$C148=$C156)*(T138:T148&gt;0),$BJ138:$BJ148),0)</f>
        <v>0</v>
      </c>
      <c r="U156" s="40" cm="1">
        <f t="array" ref="U156">SUM(IF(($C138:$C148=$C156)*(U138:U148&gt;0),$BJ138:$BJ148),0)</f>
        <v>0</v>
      </c>
      <c r="V156" s="40" cm="1">
        <f t="array" ref="V156">SUM(IF(($C138:$C148=$C156)*(V138:V148&gt;0),$BJ138:$BJ148),0)</f>
        <v>0</v>
      </c>
      <c r="W156" s="40" cm="1">
        <f t="array" ref="W156">SUM(IF(($C138:$C148=$C156)*(W138:W148&gt;0),$BJ138:$BJ148),0)</f>
        <v>0</v>
      </c>
      <c r="X156" s="40" cm="1">
        <f t="array" ref="X156">SUM(IF(($C138:$C148=$C156)*(X138:X148&gt;0),$BJ138:$BJ148),0)</f>
        <v>0</v>
      </c>
      <c r="Y156" s="40" cm="1">
        <f t="array" ref="Y156">SUM(IF(($C138:$C148=$C156)*(Y138:Y148&gt;0),$BJ138:$BJ148),0)</f>
        <v>0</v>
      </c>
      <c r="Z156" s="40" cm="1">
        <f t="array" ref="Z156">SUM(IF(($C138:$C148=$C156)*(Z138:Z148&gt;0),$BJ138:$BJ148),0)</f>
        <v>0</v>
      </c>
      <c r="AA156" s="40" cm="1">
        <f t="array" ref="AA156">SUM(IF(($C138:$C148=$C156)*(AA138:AA148&gt;0),$BJ138:$BJ148),0)</f>
        <v>0</v>
      </c>
      <c r="AB156" s="40" cm="1">
        <f t="array" ref="AB156">SUM(IF(($C138:$C148=$C156)*(AB138:AB148&gt;0),$BJ138:$BJ148),0)</f>
        <v>0</v>
      </c>
      <c r="AC156" s="40" cm="1">
        <f t="array" ref="AC156">SUM(IF(($C138:$C148=$C156)*(AC138:AC148&gt;0),$BJ138:$BJ148),0)</f>
        <v>0</v>
      </c>
      <c r="AD156" s="40" cm="1">
        <f t="array" ref="AD156">SUM(IF(($C138:$C148=$C156)*(AD138:AD148&gt;0),$BJ138:$BJ148),0)</f>
        <v>0</v>
      </c>
      <c r="AE156" s="40" cm="1">
        <f t="array" ref="AE156">SUM(IF(($C138:$C148=$C156)*(AE138:AE148&gt;0),$BJ138:$BJ148),0)</f>
        <v>0</v>
      </c>
      <c r="AF156" s="40" cm="1">
        <f t="array" ref="AF156">SUM(IF(($C138:$C148=$C156)*(AF138:AF148&gt;0),$BJ138:$BJ148),0)</f>
        <v>0</v>
      </c>
      <c r="AG156" s="40" cm="1">
        <f t="array" ref="AG156">SUM(IF(($C138:$C148=$C156)*(AG138:AG148&gt;0),$BJ138:$BJ148),0)</f>
        <v>0</v>
      </c>
      <c r="AH156" s="40" cm="1">
        <f t="array" ref="AH156">SUM(IF(($C138:$C148=$C156)*(AH138:AH148&gt;0),$BJ138:$BJ148),0)</f>
        <v>0</v>
      </c>
      <c r="AI156" s="40" cm="1">
        <f t="array" ref="AI156">SUM(IF(($C138:$C148=$C156)*(AI138:AI148&gt;0),$BJ138:$BJ148),0)</f>
        <v>0</v>
      </c>
      <c r="AJ156" s="40" cm="1">
        <f t="array" ref="AJ156">SUM(IF(($C138:$C148=$C156)*(AJ138:AJ148&gt;0),$BJ138:$BJ148),0)</f>
        <v>0</v>
      </c>
      <c r="AK156" s="40" cm="1">
        <f t="array" ref="AK156">SUM(IF(($C138:$C148=$C156)*(AK138:AK148&gt;0),$BJ138:$BJ148),0)</f>
        <v>0</v>
      </c>
      <c r="AL156" s="40" cm="1">
        <f t="array" ref="AL156">SUM(IF(($C138:$C148=$C156)*(AL138:AL148&gt;0),$BJ138:$BJ148),0)</f>
        <v>0</v>
      </c>
      <c r="AM156" s="40" cm="1">
        <f t="array" ref="AM156">SUM(IF(($C138:$C148=$C156)*(AM138:AM148&gt;0),$BJ138:$BJ148),0)</f>
        <v>0</v>
      </c>
      <c r="AN156" s="40" cm="1">
        <f t="array" ref="AN156">SUM(IF(($C138:$C148=$C156)*(AN138:AN148&gt;0),$BJ138:$BJ148),0)</f>
        <v>0</v>
      </c>
      <c r="AO156" s="40" cm="1">
        <f t="array" ref="AO156">SUM(IF(($C138:$C148=$C156)*(AO138:AO148&gt;0),$BJ138:$BJ148),0)</f>
        <v>0</v>
      </c>
      <c r="AP156" s="40" cm="1">
        <f t="array" ref="AP156">SUM(IF(($C138:$C148=$C156)*(AP138:AP148&gt;0),$BJ138:$BJ148),0)</f>
        <v>0</v>
      </c>
      <c r="AQ156" s="40" cm="1">
        <f t="array" ref="AQ156">SUM(IF(($C138:$C148=$C156)*(AQ138:AQ148&gt;0),$BJ138:$BJ148),0)</f>
        <v>0</v>
      </c>
      <c r="AR156" s="40" cm="1">
        <f t="array" ref="AR156">SUM(IF(($C138:$C148=$C156)*(AR138:AR148&gt;0),$BJ138:$BJ148),0)</f>
        <v>0</v>
      </c>
      <c r="AS156" s="40" cm="1">
        <f t="array" ref="AS156">SUM(IF(($C138:$C148=$C156)*(AS138:AS148&gt;0),$BJ138:$BJ148),0)</f>
        <v>0</v>
      </c>
      <c r="AT156" s="40" cm="1">
        <f t="array" ref="AT156">SUM(IF(($C138:$C148=$C156)*(AT138:AT148&gt;0),$BJ138:$BJ148),0)</f>
        <v>0</v>
      </c>
      <c r="AU156" s="40" cm="1">
        <f t="array" ref="AU156">SUM(IF(($C138:$C148=$C156)*(AU138:AU148&gt;0),$BJ138:$BJ148),0)</f>
        <v>0</v>
      </c>
      <c r="AV156" s="40" cm="1">
        <f t="array" ref="AV156">SUM(IF(($C138:$C148=$C156)*(AV138:AV148&gt;0),$BJ138:$BJ148),0)</f>
        <v>0</v>
      </c>
      <c r="AW156" s="40" cm="1">
        <f t="array" ref="AW156">SUM(IF(($C138:$C148=$C156)*(AW138:AW148&gt;0),$BJ138:$BJ148),0)</f>
        <v>0</v>
      </c>
      <c r="AX156" s="40" cm="1">
        <f t="array" ref="AX156">SUM(IF(($C138:$C148=$C156)*(AX138:AX148&gt;0),$BJ138:$BJ148),0)</f>
        <v>0</v>
      </c>
      <c r="AY156" s="40" cm="1">
        <f t="array" ref="AY156">SUM(IF(($C138:$C148=$C156)*(AY138:AY148&gt;0),$BJ138:$BJ148),0)</f>
        <v>0</v>
      </c>
      <c r="AZ156" s="40" cm="1">
        <f t="array" ref="AZ156">SUM(IF(($C138:$C148=$C156)*(AZ138:AZ148&gt;0),$BJ138:$BJ148),0)</f>
        <v>0</v>
      </c>
      <c r="BA156" s="40" cm="1">
        <f t="array" ref="BA156">SUM(IF(($C138:$C148=$C156)*(BA138:BA148&gt;0),$BJ138:$BJ148),0)</f>
        <v>0</v>
      </c>
      <c r="BB156" s="40" cm="1">
        <f t="array" ref="BB156">SUM(IF(($C138:$C148=$C156)*(BB138:BB148&gt;0),$BJ138:$BJ148),0)</f>
        <v>0</v>
      </c>
      <c r="BC156" s="40" cm="1">
        <f t="array" ref="BC156">SUM(IF(($C138:$C148=$C156)*(BC138:BC148&gt;0),$BJ138:$BJ148),0)</f>
        <v>0</v>
      </c>
      <c r="BD156" s="40" cm="1">
        <f t="array" ref="BD156">SUM(IF(($C138:$C148=$C156)*(BD138:BD148&gt;0),$BJ138:$BJ148),0)</f>
        <v>0</v>
      </c>
      <c r="BE156" s="40" cm="1">
        <f t="array" ref="BE156">SUM(IF(($C138:$C148=$C156)*(BE138:BE148&gt;0),$BJ138:$BJ148),0)</f>
        <v>0</v>
      </c>
      <c r="BF156" s="40" cm="1">
        <f t="array" ref="BF156">SUM(IF(($C138:$C148=$C156)*(BF138:BF148&gt;0),$BJ138:$BJ148),0)</f>
        <v>0</v>
      </c>
      <c r="BG156" s="40" cm="1">
        <f t="array" ref="BG156">SUM(IF(($C138:$C148=$C156)*(BG138:BG148&gt;0),$BJ138:$BJ148),0)</f>
        <v>0</v>
      </c>
      <c r="BH156" s="40" cm="1">
        <f t="array" ref="BH156">SUM(IF(($C138:$C148=$C156)*(BH138:BH148&gt;0),$BJ138:$BJ148),0)</f>
        <v>0</v>
      </c>
    </row>
    <row r="157" spans="1:62" x14ac:dyDescent="0.3">
      <c r="A157" s="35"/>
      <c r="B157" s="155"/>
      <c r="C157" s="36" t="s">
        <v>23</v>
      </c>
      <c r="D157" s="39"/>
      <c r="E157" s="40" cm="1">
        <f t="array" ref="E157">SUM(IF(($C138:$C148=$C157)*(E138:E148&gt;0),$BJ138:$BJ148),0)</f>
        <v>0</v>
      </c>
      <c r="F157" s="40" cm="1">
        <f t="array" ref="F157">SUM(IF(($C138:$C148=$C157)*(F138:F148&gt;0),$BJ138:$BJ148),0)</f>
        <v>0</v>
      </c>
      <c r="G157" s="40" cm="1">
        <f t="array" ref="G157">SUM(IF(($C138:$C148=$C157)*(G138:G148&gt;0),$BJ138:$BJ148),0)</f>
        <v>0</v>
      </c>
      <c r="H157" s="40" cm="1">
        <f t="array" ref="H157">SUM(IF(($C138:$C148=$C157)*(H138:H148&gt;0),$BJ138:$BJ148),0)</f>
        <v>0</v>
      </c>
      <c r="I157" s="40" cm="1">
        <f t="array" ref="I157">SUM(IF(($C138:$C148=$C157)*(I138:I148&gt;0),$BJ138:$BJ148),0)</f>
        <v>0</v>
      </c>
      <c r="J157" s="40" cm="1">
        <f t="array" ref="J157">SUM(IF(($C138:$C148=$C157)*(J138:J148&gt;0),$BJ138:$BJ148),0)</f>
        <v>0</v>
      </c>
      <c r="K157" s="40" cm="1">
        <f t="array" ref="K157">SUM(IF(($C138:$C148=$C157)*(K138:K148&gt;0),$BJ138:$BJ148),0)</f>
        <v>0</v>
      </c>
      <c r="L157" s="40" cm="1">
        <f t="array" ref="L157">SUM(IF(($C138:$C148=$C157)*(L138:L148&gt;0),$BJ138:$BJ148),0)</f>
        <v>0</v>
      </c>
      <c r="M157" s="40" cm="1">
        <f t="array" ref="M157">SUM(IF(($C138:$C148=$C157)*(M138:M148&gt;0),$BJ138:$BJ148),0)</f>
        <v>0</v>
      </c>
      <c r="N157" s="40" cm="1">
        <f t="array" ref="N157">SUM(IF(($C138:$C148=$C157)*(N138:N148&gt;0),$BJ138:$BJ148),0)</f>
        <v>0</v>
      </c>
      <c r="O157" s="40" cm="1">
        <f t="array" ref="O157">SUM(IF(($C138:$C148=$C157)*(O138:O148&gt;0),$BJ138:$BJ148),0)</f>
        <v>0</v>
      </c>
      <c r="P157" s="40" cm="1">
        <f t="array" ref="P157">SUM(IF(($C138:$C148=$C157)*(P138:P148&gt;0),$BJ138:$BJ148),0)</f>
        <v>0</v>
      </c>
      <c r="Q157" s="40" cm="1">
        <f t="array" ref="Q157">SUM(IF(($C138:$C148=$C157)*(Q138:Q148&gt;0),$BJ138:$BJ148),0)</f>
        <v>0</v>
      </c>
      <c r="R157" s="40" cm="1">
        <f t="array" ref="R157">SUM(IF(($C138:$C148=$C157)*(R138:R148&gt;0),$BJ138:$BJ148),0)</f>
        <v>0</v>
      </c>
      <c r="S157" s="40" cm="1">
        <f t="array" ref="S157">SUM(IF(($C138:$C148=$C157)*(S138:S148&gt;0),$BJ138:$BJ148),0)</f>
        <v>0</v>
      </c>
      <c r="T157" s="40" cm="1">
        <f t="array" ref="T157">SUM(IF(($C138:$C148=$C157)*(T138:T148&gt;0),$BJ138:$BJ148),0)</f>
        <v>0</v>
      </c>
      <c r="U157" s="40" cm="1">
        <f t="array" ref="U157">SUM(IF(($C138:$C148=$C157)*(U138:U148&gt;0),$BJ138:$BJ148),0)</f>
        <v>0</v>
      </c>
      <c r="V157" s="40" cm="1">
        <f t="array" ref="V157">SUM(IF(($C138:$C148=$C157)*(V138:V148&gt;0),$BJ138:$BJ148),0)</f>
        <v>0</v>
      </c>
      <c r="W157" s="40" cm="1">
        <f t="array" ref="W157">SUM(IF(($C138:$C148=$C157)*(W138:W148&gt;0),$BJ138:$BJ148),0)</f>
        <v>0</v>
      </c>
      <c r="X157" s="40" cm="1">
        <f t="array" ref="X157">SUM(IF(($C138:$C148=$C157)*(X138:X148&gt;0),$BJ138:$BJ148),0)</f>
        <v>0</v>
      </c>
      <c r="Y157" s="40" cm="1">
        <f t="array" ref="Y157">SUM(IF(($C138:$C148=$C157)*(Y138:Y148&gt;0),$BJ138:$BJ148),0)</f>
        <v>0</v>
      </c>
      <c r="Z157" s="40" cm="1">
        <f t="array" ref="Z157">SUM(IF(($C138:$C148=$C157)*(Z138:Z148&gt;0),$BJ138:$BJ148),0)</f>
        <v>0</v>
      </c>
      <c r="AA157" s="40" cm="1">
        <f t="array" ref="AA157">SUM(IF(($C138:$C148=$C157)*(AA138:AA148&gt;0),$BJ138:$BJ148),0)</f>
        <v>0</v>
      </c>
      <c r="AB157" s="40" cm="1">
        <f t="array" ref="AB157">SUM(IF(($C138:$C148=$C157)*(AB138:AB148&gt;0),$BJ138:$BJ148),0)</f>
        <v>0</v>
      </c>
      <c r="AC157" s="40" cm="1">
        <f t="array" ref="AC157">SUM(IF(($C138:$C148=$C157)*(AC138:AC148&gt;0),$BJ138:$BJ148),0)</f>
        <v>0</v>
      </c>
      <c r="AD157" s="40" cm="1">
        <f t="array" ref="AD157">SUM(IF(($C138:$C148=$C157)*(AD138:AD148&gt;0),$BJ138:$BJ148),0)</f>
        <v>0</v>
      </c>
      <c r="AE157" s="40" cm="1">
        <f t="array" ref="AE157">SUM(IF(($C138:$C148=$C157)*(AE138:AE148&gt;0),$BJ138:$BJ148),0)</f>
        <v>0</v>
      </c>
      <c r="AF157" s="40" cm="1">
        <f t="array" ref="AF157">SUM(IF(($C138:$C148=$C157)*(AF138:AF148&gt;0),$BJ138:$BJ148),0)</f>
        <v>0</v>
      </c>
      <c r="AG157" s="40" cm="1">
        <f t="array" ref="AG157">SUM(IF(($C138:$C148=$C157)*(AG138:AG148&gt;0),$BJ138:$BJ148),0)</f>
        <v>0</v>
      </c>
      <c r="AH157" s="40" cm="1">
        <f t="array" ref="AH157">SUM(IF(($C138:$C148=$C157)*(AH138:AH148&gt;0),$BJ138:$BJ148),0)</f>
        <v>0</v>
      </c>
      <c r="AI157" s="40" cm="1">
        <f t="array" ref="AI157">SUM(IF(($C138:$C148=$C157)*(AI138:AI148&gt;0),$BJ138:$BJ148),0)</f>
        <v>0</v>
      </c>
      <c r="AJ157" s="40" cm="1">
        <f t="array" ref="AJ157">SUM(IF(($C138:$C148=$C157)*(AJ138:AJ148&gt;0),$BJ138:$BJ148),0)</f>
        <v>0</v>
      </c>
      <c r="AK157" s="40" cm="1">
        <f t="array" ref="AK157">SUM(IF(($C138:$C148=$C157)*(AK138:AK148&gt;0),$BJ138:$BJ148),0)</f>
        <v>0</v>
      </c>
      <c r="AL157" s="40" cm="1">
        <f t="array" ref="AL157">SUM(IF(($C138:$C148=$C157)*(AL138:AL148&gt;0),$BJ138:$BJ148),0)</f>
        <v>0</v>
      </c>
      <c r="AM157" s="40" cm="1">
        <f t="array" ref="AM157">SUM(IF(($C138:$C148=$C157)*(AM138:AM148&gt;0),$BJ138:$BJ148),0)</f>
        <v>0</v>
      </c>
      <c r="AN157" s="40" cm="1">
        <f t="array" ref="AN157">SUM(IF(($C138:$C148=$C157)*(AN138:AN148&gt;0),$BJ138:$BJ148),0)</f>
        <v>0</v>
      </c>
      <c r="AO157" s="40" cm="1">
        <f t="array" ref="AO157">SUM(IF(($C138:$C148=$C157)*(AO138:AO148&gt;0),$BJ138:$BJ148),0)</f>
        <v>0</v>
      </c>
      <c r="AP157" s="40" cm="1">
        <f t="array" ref="AP157">SUM(IF(($C138:$C148=$C157)*(AP138:AP148&gt;0),$BJ138:$BJ148),0)</f>
        <v>0</v>
      </c>
      <c r="AQ157" s="40" cm="1">
        <f t="array" ref="AQ157">SUM(IF(($C138:$C148=$C157)*(AQ138:AQ148&gt;0),$BJ138:$BJ148),0)</f>
        <v>0</v>
      </c>
      <c r="AR157" s="40" cm="1">
        <f t="array" ref="AR157">SUM(IF(($C138:$C148=$C157)*(AR138:AR148&gt;0),$BJ138:$BJ148),0)</f>
        <v>0</v>
      </c>
      <c r="AS157" s="40" cm="1">
        <f t="array" ref="AS157">SUM(IF(($C138:$C148=$C157)*(AS138:AS148&gt;0),$BJ138:$BJ148),0)</f>
        <v>0</v>
      </c>
      <c r="AT157" s="40" cm="1">
        <f t="array" ref="AT157">SUM(IF(($C138:$C148=$C157)*(AT138:AT148&gt;0),$BJ138:$BJ148),0)</f>
        <v>0</v>
      </c>
      <c r="AU157" s="40" cm="1">
        <f t="array" ref="AU157">SUM(IF(($C138:$C148=$C157)*(AU138:AU148&gt;0),$BJ138:$BJ148),0)</f>
        <v>0</v>
      </c>
      <c r="AV157" s="40" cm="1">
        <f t="array" ref="AV157">SUM(IF(($C138:$C148=$C157)*(AV138:AV148&gt;0),$BJ138:$BJ148),0)</f>
        <v>0</v>
      </c>
      <c r="AW157" s="40" cm="1">
        <f t="array" ref="AW157">SUM(IF(($C138:$C148=$C157)*(AW138:AW148&gt;0),$BJ138:$BJ148),0)</f>
        <v>0</v>
      </c>
      <c r="AX157" s="40" cm="1">
        <f t="array" ref="AX157">SUM(IF(($C138:$C148=$C157)*(AX138:AX148&gt;0),$BJ138:$BJ148),0)</f>
        <v>0</v>
      </c>
      <c r="AY157" s="40" cm="1">
        <f t="array" ref="AY157">SUM(IF(($C138:$C148=$C157)*(AY138:AY148&gt;0),$BJ138:$BJ148),0)</f>
        <v>0</v>
      </c>
      <c r="AZ157" s="40" cm="1">
        <f t="array" ref="AZ157">SUM(IF(($C138:$C148=$C157)*(AZ138:AZ148&gt;0),$BJ138:$BJ148),0)</f>
        <v>0</v>
      </c>
      <c r="BA157" s="40" cm="1">
        <f t="array" ref="BA157">SUM(IF(($C138:$C148=$C157)*(BA138:BA148&gt;0),$BJ138:$BJ148),0)</f>
        <v>0</v>
      </c>
      <c r="BB157" s="40" cm="1">
        <f t="array" ref="BB157">SUM(IF(($C138:$C148=$C157)*(BB138:BB148&gt;0),$BJ138:$BJ148),0)</f>
        <v>0</v>
      </c>
      <c r="BC157" s="40" cm="1">
        <f t="array" ref="BC157">SUM(IF(($C138:$C148=$C157)*(BC138:BC148&gt;0),$BJ138:$BJ148),0)</f>
        <v>0</v>
      </c>
      <c r="BD157" s="40" cm="1">
        <f t="array" ref="BD157">SUM(IF(($C138:$C148=$C157)*(BD138:BD148&gt;0),$BJ138:$BJ148),0)</f>
        <v>0</v>
      </c>
      <c r="BE157" s="40" cm="1">
        <f t="array" ref="BE157">SUM(IF(($C138:$C148=$C157)*(BE138:BE148&gt;0),$BJ138:$BJ148),0)</f>
        <v>0</v>
      </c>
      <c r="BF157" s="40" cm="1">
        <f t="array" ref="BF157">SUM(IF(($C138:$C148=$C157)*(BF138:BF148&gt;0),$BJ138:$BJ148),0)</f>
        <v>0</v>
      </c>
      <c r="BG157" s="40" cm="1">
        <f t="array" ref="BG157">SUM(IF(($C138:$C148=$C157)*(BG138:BG148&gt;0),$BJ138:$BJ148),0)</f>
        <v>0</v>
      </c>
      <c r="BH157" s="40" cm="1">
        <f t="array" ref="BH157">SUM(IF(($C138:$C148=$C157)*(BH138:BH148&gt;0),$BJ138:$BJ148),0)</f>
        <v>0</v>
      </c>
    </row>
    <row r="158" spans="1:62" x14ac:dyDescent="0.3">
      <c r="A158" s="35"/>
      <c r="B158" s="155"/>
      <c r="C158" s="36" t="s">
        <v>34</v>
      </c>
      <c r="D158" s="39"/>
      <c r="E158" s="40">
        <f t="shared" ref="E158:AJ158" si="48">IFERROR(VLOOKUP(E137,$A$201:$C$211,3,FALSE),0)</f>
        <v>0</v>
      </c>
      <c r="F158" s="40">
        <f t="shared" si="48"/>
        <v>0</v>
      </c>
      <c r="G158" s="40">
        <f t="shared" si="48"/>
        <v>0</v>
      </c>
      <c r="H158" s="40">
        <f t="shared" si="48"/>
        <v>0</v>
      </c>
      <c r="I158" s="40">
        <f t="shared" si="48"/>
        <v>0</v>
      </c>
      <c r="J158" s="40">
        <f t="shared" si="48"/>
        <v>0</v>
      </c>
      <c r="K158" s="40">
        <f t="shared" si="48"/>
        <v>0</v>
      </c>
      <c r="L158" s="40">
        <f t="shared" si="48"/>
        <v>0</v>
      </c>
      <c r="M158" s="40">
        <f t="shared" si="48"/>
        <v>0</v>
      </c>
      <c r="N158" s="40">
        <f t="shared" si="48"/>
        <v>0</v>
      </c>
      <c r="O158" s="40">
        <f t="shared" si="48"/>
        <v>0</v>
      </c>
      <c r="P158" s="40">
        <f t="shared" si="48"/>
        <v>0</v>
      </c>
      <c r="Q158" s="40">
        <f t="shared" si="48"/>
        <v>0</v>
      </c>
      <c r="R158" s="40">
        <f t="shared" si="48"/>
        <v>0</v>
      </c>
      <c r="S158" s="40">
        <f t="shared" si="48"/>
        <v>0</v>
      </c>
      <c r="T158" s="40">
        <f t="shared" si="48"/>
        <v>0</v>
      </c>
      <c r="U158" s="40">
        <f t="shared" si="48"/>
        <v>0</v>
      </c>
      <c r="V158" s="40">
        <f t="shared" si="48"/>
        <v>0</v>
      </c>
      <c r="W158" s="40">
        <f t="shared" si="48"/>
        <v>0</v>
      </c>
      <c r="X158" s="40">
        <f t="shared" si="48"/>
        <v>0</v>
      </c>
      <c r="Y158" s="40">
        <f t="shared" si="48"/>
        <v>0</v>
      </c>
      <c r="Z158" s="40">
        <f t="shared" si="48"/>
        <v>0</v>
      </c>
      <c r="AA158" s="40">
        <f t="shared" si="48"/>
        <v>0</v>
      </c>
      <c r="AB158" s="40">
        <f t="shared" si="48"/>
        <v>0</v>
      </c>
      <c r="AC158" s="40">
        <f t="shared" si="48"/>
        <v>0</v>
      </c>
      <c r="AD158" s="40">
        <f t="shared" si="48"/>
        <v>0</v>
      </c>
      <c r="AE158" s="40">
        <f t="shared" si="48"/>
        <v>0</v>
      </c>
      <c r="AF158" s="40">
        <f t="shared" si="48"/>
        <v>0</v>
      </c>
      <c r="AG158" s="40">
        <f t="shared" si="48"/>
        <v>0</v>
      </c>
      <c r="AH158" s="40">
        <f t="shared" si="48"/>
        <v>0</v>
      </c>
      <c r="AI158" s="40">
        <f t="shared" si="48"/>
        <v>0</v>
      </c>
      <c r="AJ158" s="40">
        <f t="shared" si="48"/>
        <v>0</v>
      </c>
      <c r="AK158" s="40">
        <f t="shared" ref="AK158:BH158" si="49">IFERROR(VLOOKUP(AK137,$A$201:$C$211,3,FALSE),0)</f>
        <v>0</v>
      </c>
      <c r="AL158" s="40">
        <f t="shared" si="49"/>
        <v>0</v>
      </c>
      <c r="AM158" s="40">
        <f t="shared" si="49"/>
        <v>0</v>
      </c>
      <c r="AN158" s="40">
        <f t="shared" si="49"/>
        <v>0</v>
      </c>
      <c r="AO158" s="40">
        <f t="shared" si="49"/>
        <v>0</v>
      </c>
      <c r="AP158" s="40">
        <f t="shared" si="49"/>
        <v>0</v>
      </c>
      <c r="AQ158" s="40">
        <f t="shared" si="49"/>
        <v>0</v>
      </c>
      <c r="AR158" s="40">
        <f t="shared" si="49"/>
        <v>0</v>
      </c>
      <c r="AS158" s="40">
        <f t="shared" si="49"/>
        <v>0</v>
      </c>
      <c r="AT158" s="40">
        <f t="shared" si="49"/>
        <v>0</v>
      </c>
      <c r="AU158" s="40">
        <f t="shared" si="49"/>
        <v>0</v>
      </c>
      <c r="AV158" s="40">
        <f t="shared" si="49"/>
        <v>0</v>
      </c>
      <c r="AW158" s="40">
        <f t="shared" si="49"/>
        <v>0</v>
      </c>
      <c r="AX158" s="40">
        <f t="shared" si="49"/>
        <v>0</v>
      </c>
      <c r="AY158" s="40">
        <f t="shared" si="49"/>
        <v>0</v>
      </c>
      <c r="AZ158" s="40">
        <f t="shared" si="49"/>
        <v>0</v>
      </c>
      <c r="BA158" s="40">
        <f t="shared" si="49"/>
        <v>0</v>
      </c>
      <c r="BB158" s="40">
        <f t="shared" si="49"/>
        <v>0</v>
      </c>
      <c r="BC158" s="40">
        <f t="shared" si="49"/>
        <v>0</v>
      </c>
      <c r="BD158" s="40">
        <f t="shared" si="49"/>
        <v>0</v>
      </c>
      <c r="BE158" s="40">
        <f t="shared" si="49"/>
        <v>0</v>
      </c>
      <c r="BF158" s="40">
        <f t="shared" si="49"/>
        <v>0</v>
      </c>
      <c r="BG158" s="40">
        <f t="shared" si="49"/>
        <v>0</v>
      </c>
      <c r="BH158" s="40">
        <f t="shared" si="49"/>
        <v>0</v>
      </c>
    </row>
    <row r="159" spans="1:62" x14ac:dyDescent="0.3">
      <c r="A159" s="35"/>
      <c r="B159" s="156"/>
      <c r="C159" s="36" t="s">
        <v>35</v>
      </c>
      <c r="D159" s="39"/>
      <c r="E159" s="40">
        <f>E153*E158</f>
        <v>0</v>
      </c>
      <c r="F159" s="40">
        <f t="shared" ref="F159:BH159" si="50">F153*F158</f>
        <v>0</v>
      </c>
      <c r="G159" s="40">
        <f t="shared" si="50"/>
        <v>0</v>
      </c>
      <c r="H159" s="40">
        <f t="shared" si="50"/>
        <v>0</v>
      </c>
      <c r="I159" s="40">
        <f t="shared" si="50"/>
        <v>0</v>
      </c>
      <c r="J159" s="40">
        <f t="shared" si="50"/>
        <v>0</v>
      </c>
      <c r="K159" s="40">
        <f t="shared" si="50"/>
        <v>0</v>
      </c>
      <c r="L159" s="40">
        <f t="shared" si="50"/>
        <v>0</v>
      </c>
      <c r="M159" s="40">
        <f t="shared" si="50"/>
        <v>0</v>
      </c>
      <c r="N159" s="40">
        <f t="shared" si="50"/>
        <v>0</v>
      </c>
      <c r="O159" s="40">
        <f t="shared" si="50"/>
        <v>0</v>
      </c>
      <c r="P159" s="40">
        <f t="shared" si="50"/>
        <v>0</v>
      </c>
      <c r="Q159" s="40">
        <f t="shared" si="50"/>
        <v>0</v>
      </c>
      <c r="R159" s="40">
        <f t="shared" si="50"/>
        <v>0</v>
      </c>
      <c r="S159" s="40">
        <f t="shared" si="50"/>
        <v>0</v>
      </c>
      <c r="T159" s="40">
        <f t="shared" si="50"/>
        <v>0</v>
      </c>
      <c r="U159" s="40">
        <f t="shared" si="50"/>
        <v>0</v>
      </c>
      <c r="V159" s="40">
        <f t="shared" si="50"/>
        <v>0</v>
      </c>
      <c r="W159" s="40">
        <f t="shared" si="50"/>
        <v>0</v>
      </c>
      <c r="X159" s="40">
        <f t="shared" si="50"/>
        <v>0</v>
      </c>
      <c r="Y159" s="40">
        <f t="shared" si="50"/>
        <v>0</v>
      </c>
      <c r="Z159" s="40">
        <f t="shared" si="50"/>
        <v>0</v>
      </c>
      <c r="AA159" s="40">
        <f t="shared" si="50"/>
        <v>0</v>
      </c>
      <c r="AB159" s="40">
        <f t="shared" si="50"/>
        <v>0</v>
      </c>
      <c r="AC159" s="40">
        <f t="shared" si="50"/>
        <v>0</v>
      </c>
      <c r="AD159" s="40">
        <f t="shared" si="50"/>
        <v>0</v>
      </c>
      <c r="AE159" s="40">
        <f t="shared" si="50"/>
        <v>0</v>
      </c>
      <c r="AF159" s="40">
        <f t="shared" si="50"/>
        <v>0</v>
      </c>
      <c r="AG159" s="40">
        <f t="shared" si="50"/>
        <v>0</v>
      </c>
      <c r="AH159" s="40">
        <f t="shared" si="50"/>
        <v>0</v>
      </c>
      <c r="AI159" s="40">
        <f t="shared" si="50"/>
        <v>0</v>
      </c>
      <c r="AJ159" s="40">
        <f t="shared" si="50"/>
        <v>0</v>
      </c>
      <c r="AK159" s="40">
        <f t="shared" si="50"/>
        <v>0</v>
      </c>
      <c r="AL159" s="40">
        <f t="shared" si="50"/>
        <v>0</v>
      </c>
      <c r="AM159" s="40">
        <f t="shared" si="50"/>
        <v>0</v>
      </c>
      <c r="AN159" s="40">
        <f t="shared" si="50"/>
        <v>0</v>
      </c>
      <c r="AO159" s="40">
        <f t="shared" si="50"/>
        <v>0</v>
      </c>
      <c r="AP159" s="40">
        <f t="shared" si="50"/>
        <v>0</v>
      </c>
      <c r="AQ159" s="40">
        <f t="shared" si="50"/>
        <v>0</v>
      </c>
      <c r="AR159" s="40">
        <f t="shared" si="50"/>
        <v>0</v>
      </c>
      <c r="AS159" s="40">
        <f t="shared" si="50"/>
        <v>0</v>
      </c>
      <c r="AT159" s="40">
        <f t="shared" si="50"/>
        <v>0</v>
      </c>
      <c r="AU159" s="40">
        <f t="shared" si="50"/>
        <v>0</v>
      </c>
      <c r="AV159" s="40">
        <f t="shared" si="50"/>
        <v>0</v>
      </c>
      <c r="AW159" s="40">
        <f t="shared" si="50"/>
        <v>0</v>
      </c>
      <c r="AX159" s="40">
        <f t="shared" si="50"/>
        <v>0</v>
      </c>
      <c r="AY159" s="40">
        <f t="shared" si="50"/>
        <v>0</v>
      </c>
      <c r="AZ159" s="40">
        <f t="shared" si="50"/>
        <v>0</v>
      </c>
      <c r="BA159" s="40">
        <f t="shared" si="50"/>
        <v>0</v>
      </c>
      <c r="BB159" s="40">
        <f t="shared" si="50"/>
        <v>0</v>
      </c>
      <c r="BC159" s="40">
        <f t="shared" si="50"/>
        <v>0</v>
      </c>
      <c r="BD159" s="40">
        <f t="shared" si="50"/>
        <v>0</v>
      </c>
      <c r="BE159" s="40">
        <f t="shared" si="50"/>
        <v>0</v>
      </c>
      <c r="BF159" s="40">
        <f t="shared" si="50"/>
        <v>0</v>
      </c>
      <c r="BG159" s="40">
        <f t="shared" si="50"/>
        <v>0</v>
      </c>
      <c r="BH159" s="40">
        <f t="shared" si="50"/>
        <v>0</v>
      </c>
    </row>
    <row r="160" spans="1:62" x14ac:dyDescent="0.3">
      <c r="A160" s="35"/>
      <c r="B160" s="35"/>
      <c r="C160" s="94" t="s">
        <v>36</v>
      </c>
      <c r="D160" s="37"/>
      <c r="E160" s="95">
        <f>E154*E158</f>
        <v>0</v>
      </c>
      <c r="F160" s="95">
        <f t="shared" ref="F160:BH160" si="51">F154*F158</f>
        <v>0</v>
      </c>
      <c r="G160" s="95">
        <f t="shared" si="51"/>
        <v>0</v>
      </c>
      <c r="H160" s="95">
        <f t="shared" si="51"/>
        <v>0</v>
      </c>
      <c r="I160" s="95">
        <f t="shared" si="51"/>
        <v>0</v>
      </c>
      <c r="J160" s="95">
        <f t="shared" si="51"/>
        <v>0</v>
      </c>
      <c r="K160" s="95">
        <f t="shared" si="51"/>
        <v>0</v>
      </c>
      <c r="L160" s="95">
        <f t="shared" si="51"/>
        <v>0</v>
      </c>
      <c r="M160" s="95">
        <f t="shared" si="51"/>
        <v>0</v>
      </c>
      <c r="N160" s="95">
        <f t="shared" si="51"/>
        <v>0</v>
      </c>
      <c r="O160" s="95">
        <f t="shared" si="51"/>
        <v>0</v>
      </c>
      <c r="P160" s="95">
        <f t="shared" si="51"/>
        <v>0</v>
      </c>
      <c r="Q160" s="95">
        <f t="shared" si="51"/>
        <v>0</v>
      </c>
      <c r="R160" s="95">
        <f t="shared" si="51"/>
        <v>0</v>
      </c>
      <c r="S160" s="95">
        <f t="shared" si="51"/>
        <v>0</v>
      </c>
      <c r="T160" s="95">
        <f t="shared" si="51"/>
        <v>0</v>
      </c>
      <c r="U160" s="95">
        <f t="shared" si="51"/>
        <v>0</v>
      </c>
      <c r="V160" s="95">
        <f t="shared" si="51"/>
        <v>0</v>
      </c>
      <c r="W160" s="95">
        <f t="shared" si="51"/>
        <v>0</v>
      </c>
      <c r="X160" s="95">
        <f t="shared" si="51"/>
        <v>0</v>
      </c>
      <c r="Y160" s="95">
        <f t="shared" si="51"/>
        <v>0</v>
      </c>
      <c r="Z160" s="95">
        <f t="shared" si="51"/>
        <v>0</v>
      </c>
      <c r="AA160" s="95">
        <f t="shared" si="51"/>
        <v>0</v>
      </c>
      <c r="AB160" s="95">
        <f t="shared" si="51"/>
        <v>0</v>
      </c>
      <c r="AC160" s="95">
        <f t="shared" si="51"/>
        <v>0</v>
      </c>
      <c r="AD160" s="95">
        <f t="shared" si="51"/>
        <v>0</v>
      </c>
      <c r="AE160" s="95">
        <f t="shared" si="51"/>
        <v>0</v>
      </c>
      <c r="AF160" s="95">
        <f t="shared" si="51"/>
        <v>0</v>
      </c>
      <c r="AG160" s="95">
        <f t="shared" si="51"/>
        <v>0</v>
      </c>
      <c r="AH160" s="95">
        <f t="shared" si="51"/>
        <v>0</v>
      </c>
      <c r="AI160" s="95">
        <f t="shared" si="51"/>
        <v>0</v>
      </c>
      <c r="AJ160" s="95">
        <f t="shared" si="51"/>
        <v>0</v>
      </c>
      <c r="AK160" s="95">
        <f t="shared" si="51"/>
        <v>0</v>
      </c>
      <c r="AL160" s="95">
        <f t="shared" si="51"/>
        <v>0</v>
      </c>
      <c r="AM160" s="95">
        <f t="shared" si="51"/>
        <v>0</v>
      </c>
      <c r="AN160" s="95">
        <f t="shared" si="51"/>
        <v>0</v>
      </c>
      <c r="AO160" s="95">
        <f t="shared" si="51"/>
        <v>0</v>
      </c>
      <c r="AP160" s="95">
        <f t="shared" si="51"/>
        <v>0</v>
      </c>
      <c r="AQ160" s="95">
        <f t="shared" si="51"/>
        <v>0</v>
      </c>
      <c r="AR160" s="95">
        <f t="shared" si="51"/>
        <v>0</v>
      </c>
      <c r="AS160" s="95">
        <f t="shared" si="51"/>
        <v>0</v>
      </c>
      <c r="AT160" s="95">
        <f t="shared" si="51"/>
        <v>0</v>
      </c>
      <c r="AU160" s="95">
        <f t="shared" si="51"/>
        <v>0</v>
      </c>
      <c r="AV160" s="95">
        <f t="shared" si="51"/>
        <v>0</v>
      </c>
      <c r="AW160" s="95">
        <f t="shared" si="51"/>
        <v>0</v>
      </c>
      <c r="AX160" s="95">
        <f t="shared" si="51"/>
        <v>0</v>
      </c>
      <c r="AY160" s="95">
        <f t="shared" si="51"/>
        <v>0</v>
      </c>
      <c r="AZ160" s="95">
        <f t="shared" si="51"/>
        <v>0</v>
      </c>
      <c r="BA160" s="95">
        <f t="shared" si="51"/>
        <v>0</v>
      </c>
      <c r="BB160" s="95">
        <f t="shared" si="51"/>
        <v>0</v>
      </c>
      <c r="BC160" s="95">
        <f t="shared" si="51"/>
        <v>0</v>
      </c>
      <c r="BD160" s="95">
        <f t="shared" si="51"/>
        <v>0</v>
      </c>
      <c r="BE160" s="95">
        <f t="shared" si="51"/>
        <v>0</v>
      </c>
      <c r="BF160" s="95">
        <f t="shared" si="51"/>
        <v>0</v>
      </c>
      <c r="BG160" s="95">
        <f t="shared" si="51"/>
        <v>0</v>
      </c>
      <c r="BH160" s="95">
        <f t="shared" si="51"/>
        <v>0</v>
      </c>
    </row>
    <row r="161" spans="1:62" x14ac:dyDescent="0.3">
      <c r="A161" s="92"/>
      <c r="B161" s="93"/>
      <c r="C161" s="94" t="s">
        <v>37</v>
      </c>
      <c r="D161" s="37"/>
      <c r="E161" s="40">
        <f>E155*E158</f>
        <v>0</v>
      </c>
      <c r="F161" s="40">
        <f t="shared" ref="F161:BH161" si="52">F155*F158</f>
        <v>0</v>
      </c>
      <c r="G161" s="40">
        <f t="shared" si="52"/>
        <v>0</v>
      </c>
      <c r="H161" s="40">
        <f t="shared" si="52"/>
        <v>0</v>
      </c>
      <c r="I161" s="40">
        <f t="shared" si="52"/>
        <v>0</v>
      </c>
      <c r="J161" s="40">
        <f t="shared" si="52"/>
        <v>0</v>
      </c>
      <c r="K161" s="40">
        <f t="shared" si="52"/>
        <v>0</v>
      </c>
      <c r="L161" s="40">
        <f t="shared" si="52"/>
        <v>0</v>
      </c>
      <c r="M161" s="40">
        <f t="shared" si="52"/>
        <v>0</v>
      </c>
      <c r="N161" s="40">
        <f t="shared" si="52"/>
        <v>0</v>
      </c>
      <c r="O161" s="40">
        <f t="shared" si="52"/>
        <v>0</v>
      </c>
      <c r="P161" s="40">
        <f t="shared" si="52"/>
        <v>0</v>
      </c>
      <c r="Q161" s="40">
        <f t="shared" si="52"/>
        <v>0</v>
      </c>
      <c r="R161" s="40">
        <f t="shared" si="52"/>
        <v>0</v>
      </c>
      <c r="S161" s="40">
        <f t="shared" si="52"/>
        <v>0</v>
      </c>
      <c r="T161" s="40">
        <f t="shared" si="52"/>
        <v>0</v>
      </c>
      <c r="U161" s="40">
        <f t="shared" si="52"/>
        <v>0</v>
      </c>
      <c r="V161" s="40">
        <f t="shared" si="52"/>
        <v>0</v>
      </c>
      <c r="W161" s="40">
        <f t="shared" si="52"/>
        <v>0</v>
      </c>
      <c r="X161" s="40">
        <f t="shared" si="52"/>
        <v>0</v>
      </c>
      <c r="Y161" s="40">
        <f t="shared" si="52"/>
        <v>0</v>
      </c>
      <c r="Z161" s="40">
        <f t="shared" si="52"/>
        <v>0</v>
      </c>
      <c r="AA161" s="40">
        <f t="shared" si="52"/>
        <v>0</v>
      </c>
      <c r="AB161" s="40">
        <f t="shared" si="52"/>
        <v>0</v>
      </c>
      <c r="AC161" s="40">
        <f t="shared" si="52"/>
        <v>0</v>
      </c>
      <c r="AD161" s="40">
        <f t="shared" si="52"/>
        <v>0</v>
      </c>
      <c r="AE161" s="40">
        <f t="shared" si="52"/>
        <v>0</v>
      </c>
      <c r="AF161" s="40">
        <f t="shared" si="52"/>
        <v>0</v>
      </c>
      <c r="AG161" s="40">
        <f t="shared" si="52"/>
        <v>0</v>
      </c>
      <c r="AH161" s="40">
        <f t="shared" si="52"/>
        <v>0</v>
      </c>
      <c r="AI161" s="40">
        <f t="shared" si="52"/>
        <v>0</v>
      </c>
      <c r="AJ161" s="40">
        <f t="shared" si="52"/>
        <v>0</v>
      </c>
      <c r="AK161" s="40">
        <f t="shared" si="52"/>
        <v>0</v>
      </c>
      <c r="AL161" s="40">
        <f t="shared" si="52"/>
        <v>0</v>
      </c>
      <c r="AM161" s="40">
        <f t="shared" si="52"/>
        <v>0</v>
      </c>
      <c r="AN161" s="40">
        <f t="shared" si="52"/>
        <v>0</v>
      </c>
      <c r="AO161" s="40">
        <f t="shared" si="52"/>
        <v>0</v>
      </c>
      <c r="AP161" s="40">
        <f t="shared" si="52"/>
        <v>0</v>
      </c>
      <c r="AQ161" s="40">
        <f t="shared" si="52"/>
        <v>0</v>
      </c>
      <c r="AR161" s="40">
        <f t="shared" si="52"/>
        <v>0</v>
      </c>
      <c r="AS161" s="40">
        <f t="shared" si="52"/>
        <v>0</v>
      </c>
      <c r="AT161" s="40">
        <f t="shared" si="52"/>
        <v>0</v>
      </c>
      <c r="AU161" s="40">
        <f t="shared" si="52"/>
        <v>0</v>
      </c>
      <c r="AV161" s="40">
        <f t="shared" si="52"/>
        <v>0</v>
      </c>
      <c r="AW161" s="40">
        <f t="shared" si="52"/>
        <v>0</v>
      </c>
      <c r="AX161" s="40">
        <f t="shared" si="52"/>
        <v>0</v>
      </c>
      <c r="AY161" s="40">
        <f t="shared" si="52"/>
        <v>0</v>
      </c>
      <c r="AZ161" s="40">
        <f t="shared" si="52"/>
        <v>0</v>
      </c>
      <c r="BA161" s="40">
        <f t="shared" si="52"/>
        <v>0</v>
      </c>
      <c r="BB161" s="40">
        <f t="shared" si="52"/>
        <v>0</v>
      </c>
      <c r="BC161" s="40">
        <f t="shared" si="52"/>
        <v>0</v>
      </c>
      <c r="BD161" s="40">
        <f t="shared" si="52"/>
        <v>0</v>
      </c>
      <c r="BE161" s="40">
        <f t="shared" si="52"/>
        <v>0</v>
      </c>
      <c r="BF161" s="40">
        <f t="shared" si="52"/>
        <v>0</v>
      </c>
      <c r="BG161" s="40">
        <f t="shared" si="52"/>
        <v>0</v>
      </c>
      <c r="BH161" s="40">
        <f t="shared" si="52"/>
        <v>0</v>
      </c>
    </row>
    <row r="162" spans="1:62" x14ac:dyDescent="0.3">
      <c r="A162" s="92"/>
      <c r="B162" s="93"/>
      <c r="C162" s="94" t="s">
        <v>38</v>
      </c>
      <c r="D162" s="37"/>
      <c r="E162" s="40">
        <f>E156*E158</f>
        <v>0</v>
      </c>
      <c r="F162" s="40">
        <f t="shared" ref="F162:BH162" si="53">F156*F158</f>
        <v>0</v>
      </c>
      <c r="G162" s="40">
        <f t="shared" si="53"/>
        <v>0</v>
      </c>
      <c r="H162" s="40">
        <f t="shared" si="53"/>
        <v>0</v>
      </c>
      <c r="I162" s="40">
        <f t="shared" si="53"/>
        <v>0</v>
      </c>
      <c r="J162" s="40">
        <f t="shared" si="53"/>
        <v>0</v>
      </c>
      <c r="K162" s="40">
        <f t="shared" si="53"/>
        <v>0</v>
      </c>
      <c r="L162" s="40">
        <f t="shared" si="53"/>
        <v>0</v>
      </c>
      <c r="M162" s="40">
        <f t="shared" si="53"/>
        <v>0</v>
      </c>
      <c r="N162" s="40">
        <f t="shared" si="53"/>
        <v>0</v>
      </c>
      <c r="O162" s="40">
        <f t="shared" si="53"/>
        <v>0</v>
      </c>
      <c r="P162" s="40">
        <f t="shared" si="53"/>
        <v>0</v>
      </c>
      <c r="Q162" s="40">
        <f t="shared" si="53"/>
        <v>0</v>
      </c>
      <c r="R162" s="40">
        <f t="shared" si="53"/>
        <v>0</v>
      </c>
      <c r="S162" s="40">
        <f t="shared" si="53"/>
        <v>0</v>
      </c>
      <c r="T162" s="40">
        <f t="shared" si="53"/>
        <v>0</v>
      </c>
      <c r="U162" s="40">
        <f t="shared" si="53"/>
        <v>0</v>
      </c>
      <c r="V162" s="40">
        <f t="shared" si="53"/>
        <v>0</v>
      </c>
      <c r="W162" s="40">
        <f t="shared" si="53"/>
        <v>0</v>
      </c>
      <c r="X162" s="40">
        <f t="shared" si="53"/>
        <v>0</v>
      </c>
      <c r="Y162" s="40">
        <f t="shared" si="53"/>
        <v>0</v>
      </c>
      <c r="Z162" s="40">
        <f t="shared" si="53"/>
        <v>0</v>
      </c>
      <c r="AA162" s="40">
        <f t="shared" si="53"/>
        <v>0</v>
      </c>
      <c r="AB162" s="40">
        <f t="shared" si="53"/>
        <v>0</v>
      </c>
      <c r="AC162" s="40">
        <f t="shared" si="53"/>
        <v>0</v>
      </c>
      <c r="AD162" s="40">
        <f t="shared" si="53"/>
        <v>0</v>
      </c>
      <c r="AE162" s="40">
        <f t="shared" si="53"/>
        <v>0</v>
      </c>
      <c r="AF162" s="40">
        <f t="shared" si="53"/>
        <v>0</v>
      </c>
      <c r="AG162" s="40">
        <f t="shared" si="53"/>
        <v>0</v>
      </c>
      <c r="AH162" s="40">
        <f t="shared" si="53"/>
        <v>0</v>
      </c>
      <c r="AI162" s="40">
        <f t="shared" si="53"/>
        <v>0</v>
      </c>
      <c r="AJ162" s="40">
        <f t="shared" si="53"/>
        <v>0</v>
      </c>
      <c r="AK162" s="40">
        <f t="shared" si="53"/>
        <v>0</v>
      </c>
      <c r="AL162" s="40">
        <f t="shared" si="53"/>
        <v>0</v>
      </c>
      <c r="AM162" s="40">
        <f t="shared" si="53"/>
        <v>0</v>
      </c>
      <c r="AN162" s="40">
        <f t="shared" si="53"/>
        <v>0</v>
      </c>
      <c r="AO162" s="40">
        <f t="shared" si="53"/>
        <v>0</v>
      </c>
      <c r="AP162" s="40">
        <f t="shared" si="53"/>
        <v>0</v>
      </c>
      <c r="AQ162" s="40">
        <f t="shared" si="53"/>
        <v>0</v>
      </c>
      <c r="AR162" s="40">
        <f t="shared" si="53"/>
        <v>0</v>
      </c>
      <c r="AS162" s="40">
        <f t="shared" si="53"/>
        <v>0</v>
      </c>
      <c r="AT162" s="40">
        <f t="shared" si="53"/>
        <v>0</v>
      </c>
      <c r="AU162" s="40">
        <f t="shared" si="53"/>
        <v>0</v>
      </c>
      <c r="AV162" s="40">
        <f t="shared" si="53"/>
        <v>0</v>
      </c>
      <c r="AW162" s="40">
        <f t="shared" si="53"/>
        <v>0</v>
      </c>
      <c r="AX162" s="40">
        <f t="shared" si="53"/>
        <v>0</v>
      </c>
      <c r="AY162" s="40">
        <f t="shared" si="53"/>
        <v>0</v>
      </c>
      <c r="AZ162" s="40">
        <f t="shared" si="53"/>
        <v>0</v>
      </c>
      <c r="BA162" s="40">
        <f t="shared" si="53"/>
        <v>0</v>
      </c>
      <c r="BB162" s="40">
        <f t="shared" si="53"/>
        <v>0</v>
      </c>
      <c r="BC162" s="40">
        <f t="shared" si="53"/>
        <v>0</v>
      </c>
      <c r="BD162" s="40">
        <f t="shared" si="53"/>
        <v>0</v>
      </c>
      <c r="BE162" s="40">
        <f t="shared" si="53"/>
        <v>0</v>
      </c>
      <c r="BF162" s="40">
        <f t="shared" si="53"/>
        <v>0</v>
      </c>
      <c r="BG162" s="40">
        <f t="shared" si="53"/>
        <v>0</v>
      </c>
      <c r="BH162" s="40">
        <f t="shared" si="53"/>
        <v>0</v>
      </c>
    </row>
    <row r="163" spans="1:62" x14ac:dyDescent="0.3">
      <c r="A163" s="92"/>
      <c r="B163" s="93"/>
      <c r="C163" s="94" t="s">
        <v>39</v>
      </c>
      <c r="D163" s="37"/>
      <c r="E163" s="40">
        <f>E157*E158</f>
        <v>0</v>
      </c>
      <c r="F163" s="40">
        <f t="shared" ref="F163:BH163" si="54">F157*F158</f>
        <v>0</v>
      </c>
      <c r="G163" s="40">
        <f t="shared" si="54"/>
        <v>0</v>
      </c>
      <c r="H163" s="40">
        <f t="shared" si="54"/>
        <v>0</v>
      </c>
      <c r="I163" s="40">
        <f t="shared" si="54"/>
        <v>0</v>
      </c>
      <c r="J163" s="40">
        <f t="shared" si="54"/>
        <v>0</v>
      </c>
      <c r="K163" s="40">
        <f t="shared" si="54"/>
        <v>0</v>
      </c>
      <c r="L163" s="40">
        <f t="shared" si="54"/>
        <v>0</v>
      </c>
      <c r="M163" s="40">
        <f t="shared" si="54"/>
        <v>0</v>
      </c>
      <c r="N163" s="40">
        <f t="shared" si="54"/>
        <v>0</v>
      </c>
      <c r="O163" s="40">
        <f t="shared" si="54"/>
        <v>0</v>
      </c>
      <c r="P163" s="40">
        <f t="shared" si="54"/>
        <v>0</v>
      </c>
      <c r="Q163" s="40">
        <f t="shared" si="54"/>
        <v>0</v>
      </c>
      <c r="R163" s="40">
        <f t="shared" si="54"/>
        <v>0</v>
      </c>
      <c r="S163" s="40">
        <f t="shared" si="54"/>
        <v>0</v>
      </c>
      <c r="T163" s="40">
        <f t="shared" si="54"/>
        <v>0</v>
      </c>
      <c r="U163" s="40">
        <f t="shared" si="54"/>
        <v>0</v>
      </c>
      <c r="V163" s="40">
        <f t="shared" si="54"/>
        <v>0</v>
      </c>
      <c r="W163" s="40">
        <f t="shared" si="54"/>
        <v>0</v>
      </c>
      <c r="X163" s="40">
        <f t="shared" si="54"/>
        <v>0</v>
      </c>
      <c r="Y163" s="40">
        <f t="shared" si="54"/>
        <v>0</v>
      </c>
      <c r="Z163" s="40">
        <f t="shared" si="54"/>
        <v>0</v>
      </c>
      <c r="AA163" s="40">
        <f t="shared" si="54"/>
        <v>0</v>
      </c>
      <c r="AB163" s="40">
        <f t="shared" si="54"/>
        <v>0</v>
      </c>
      <c r="AC163" s="40">
        <f t="shared" si="54"/>
        <v>0</v>
      </c>
      <c r="AD163" s="40">
        <f t="shared" si="54"/>
        <v>0</v>
      </c>
      <c r="AE163" s="40">
        <f t="shared" si="54"/>
        <v>0</v>
      </c>
      <c r="AF163" s="40">
        <f t="shared" si="54"/>
        <v>0</v>
      </c>
      <c r="AG163" s="40">
        <f t="shared" si="54"/>
        <v>0</v>
      </c>
      <c r="AH163" s="40">
        <f t="shared" si="54"/>
        <v>0</v>
      </c>
      <c r="AI163" s="40">
        <f t="shared" si="54"/>
        <v>0</v>
      </c>
      <c r="AJ163" s="40">
        <f t="shared" si="54"/>
        <v>0</v>
      </c>
      <c r="AK163" s="40">
        <f t="shared" si="54"/>
        <v>0</v>
      </c>
      <c r="AL163" s="40">
        <f t="shared" si="54"/>
        <v>0</v>
      </c>
      <c r="AM163" s="40">
        <f t="shared" si="54"/>
        <v>0</v>
      </c>
      <c r="AN163" s="40">
        <f t="shared" si="54"/>
        <v>0</v>
      </c>
      <c r="AO163" s="40">
        <f t="shared" si="54"/>
        <v>0</v>
      </c>
      <c r="AP163" s="40">
        <f t="shared" si="54"/>
        <v>0</v>
      </c>
      <c r="AQ163" s="40">
        <f t="shared" si="54"/>
        <v>0</v>
      </c>
      <c r="AR163" s="40">
        <f t="shared" si="54"/>
        <v>0</v>
      </c>
      <c r="AS163" s="40">
        <f t="shared" si="54"/>
        <v>0</v>
      </c>
      <c r="AT163" s="40">
        <f t="shared" si="54"/>
        <v>0</v>
      </c>
      <c r="AU163" s="40">
        <f t="shared" si="54"/>
        <v>0</v>
      </c>
      <c r="AV163" s="40">
        <f t="shared" si="54"/>
        <v>0</v>
      </c>
      <c r="AW163" s="40">
        <f t="shared" si="54"/>
        <v>0</v>
      </c>
      <c r="AX163" s="40">
        <f t="shared" si="54"/>
        <v>0</v>
      </c>
      <c r="AY163" s="40">
        <f t="shared" si="54"/>
        <v>0</v>
      </c>
      <c r="AZ163" s="40">
        <f t="shared" si="54"/>
        <v>0</v>
      </c>
      <c r="BA163" s="40">
        <f t="shared" si="54"/>
        <v>0</v>
      </c>
      <c r="BB163" s="40">
        <f t="shared" si="54"/>
        <v>0</v>
      </c>
      <c r="BC163" s="40">
        <f t="shared" si="54"/>
        <v>0</v>
      </c>
      <c r="BD163" s="40">
        <f t="shared" si="54"/>
        <v>0</v>
      </c>
      <c r="BE163" s="40">
        <f t="shared" si="54"/>
        <v>0</v>
      </c>
      <c r="BF163" s="40">
        <f t="shared" si="54"/>
        <v>0</v>
      </c>
      <c r="BG163" s="40">
        <f t="shared" si="54"/>
        <v>0</v>
      </c>
      <c r="BH163" s="40">
        <f t="shared" si="54"/>
        <v>0</v>
      </c>
    </row>
    <row r="164" spans="1:62" x14ac:dyDescent="0.3">
      <c r="B164" s="45"/>
      <c r="C164" s="52"/>
      <c r="D164" s="53"/>
      <c r="E164" s="53"/>
      <c r="F164" s="54"/>
      <c r="G164" s="54"/>
      <c r="H164" s="54"/>
      <c r="I164" s="54"/>
      <c r="J164" s="54"/>
      <c r="K164" s="54"/>
      <c r="L164" s="54"/>
      <c r="M164" s="54"/>
      <c r="N164" s="54"/>
      <c r="O164" s="54"/>
      <c r="P164" s="54"/>
      <c r="Q164" s="54"/>
      <c r="R164" s="54"/>
      <c r="S164" s="54"/>
      <c r="T164" s="54"/>
      <c r="U164" s="54"/>
      <c r="V164" s="54"/>
      <c r="W164" s="54"/>
      <c r="X164" s="54"/>
      <c r="Y164" s="54"/>
      <c r="Z164" s="54"/>
      <c r="AA164" s="54"/>
      <c r="AB164" s="54"/>
      <c r="AC164" s="54"/>
      <c r="AD164" s="54"/>
      <c r="AE164" s="54"/>
      <c r="AF164" s="54"/>
      <c r="AG164" s="54"/>
      <c r="AH164" s="54"/>
      <c r="AI164" s="54"/>
      <c r="AJ164" s="54"/>
      <c r="AK164" s="54"/>
      <c r="AL164" s="54"/>
      <c r="AM164" s="54"/>
      <c r="AN164" s="54"/>
      <c r="AO164" s="54"/>
      <c r="AP164" s="54"/>
      <c r="AQ164" s="54"/>
      <c r="AR164" s="54"/>
      <c r="AS164" s="54"/>
      <c r="AT164" s="54"/>
      <c r="AU164" s="54"/>
    </row>
    <row r="165" spans="1:62" ht="14.5" x14ac:dyDescent="0.3">
      <c r="A165" s="7" t="s">
        <v>48</v>
      </c>
      <c r="B165" s="47"/>
      <c r="C165" s="8"/>
      <c r="D165" s="8"/>
      <c r="F165" s="10"/>
      <c r="G165" s="5"/>
      <c r="N165" s="4"/>
      <c r="Z165" s="12"/>
      <c r="AA165" s="12"/>
      <c r="AB165" s="6"/>
      <c r="AC165" s="6"/>
      <c r="AD165" s="12"/>
      <c r="AE165" s="12"/>
      <c r="AF165" s="6"/>
      <c r="AV165" s="6"/>
    </row>
    <row r="166" spans="1:62" x14ac:dyDescent="0.3">
      <c r="A166" s="14"/>
      <c r="B166" s="13"/>
      <c r="C166" s="14"/>
      <c r="D166" s="14"/>
      <c r="E166" s="48"/>
      <c r="F166" s="10"/>
      <c r="G166" s="10"/>
      <c r="H166" s="10"/>
      <c r="I166" s="10"/>
      <c r="J166" s="15"/>
      <c r="K166" s="15"/>
      <c r="L166" s="15"/>
      <c r="M166" s="49"/>
      <c r="N166" s="10"/>
      <c r="O166" s="10"/>
      <c r="S166" s="10"/>
      <c r="W166" s="10"/>
      <c r="AA166" s="10"/>
      <c r="AB166" s="6"/>
      <c r="AC166" s="6"/>
      <c r="AD166" s="6"/>
      <c r="AE166" s="10"/>
      <c r="AF166" s="6"/>
      <c r="AG166" s="6"/>
      <c r="AH166" s="6"/>
      <c r="AI166" s="10"/>
      <c r="AJ166" s="6"/>
      <c r="AK166" s="6"/>
      <c r="AL166" s="6"/>
      <c r="AM166" s="6"/>
      <c r="AN166" s="10"/>
      <c r="AO166" s="6"/>
      <c r="AP166" s="6"/>
      <c r="AQ166" s="6"/>
      <c r="AR166" s="6"/>
      <c r="AS166" s="6"/>
      <c r="AT166" s="10"/>
      <c r="AU166" s="6"/>
      <c r="AZ166" s="6"/>
    </row>
    <row r="167" spans="1:62" x14ac:dyDescent="0.3">
      <c r="A167" s="31"/>
      <c r="D167" s="27"/>
      <c r="E167" s="116" t="s">
        <v>6</v>
      </c>
      <c r="F167" s="116"/>
      <c r="G167" s="116"/>
      <c r="H167" s="116"/>
      <c r="I167" s="116"/>
      <c r="J167" s="116"/>
      <c r="K167" s="116"/>
      <c r="L167" s="116"/>
      <c r="M167" s="116"/>
      <c r="N167" s="116"/>
      <c r="O167" s="116"/>
      <c r="P167" s="116"/>
      <c r="Q167" s="116"/>
      <c r="R167" s="116"/>
      <c r="S167" s="116"/>
      <c r="T167" s="116"/>
      <c r="U167" s="116"/>
      <c r="V167" s="116"/>
      <c r="W167" s="116"/>
      <c r="X167" s="116"/>
      <c r="Y167" s="116"/>
      <c r="Z167" s="116"/>
      <c r="AA167" s="116"/>
      <c r="AB167" s="116"/>
      <c r="AC167" s="116"/>
      <c r="AD167" s="116"/>
      <c r="AE167" s="116"/>
      <c r="AF167" s="116"/>
      <c r="AG167" s="116"/>
      <c r="AH167" s="116"/>
      <c r="AI167" s="116"/>
      <c r="AJ167" s="116"/>
      <c r="AK167" s="116"/>
      <c r="AL167" s="116"/>
      <c r="AM167" s="116"/>
      <c r="AN167" s="116"/>
      <c r="AO167" s="116" t="str">
        <f t="shared" ref="AO167:BH167" si="55">IF(AO168&lt;&gt;"","RS21","")</f>
        <v/>
      </c>
      <c r="AP167" s="116" t="str">
        <f t="shared" si="55"/>
        <v/>
      </c>
      <c r="AQ167" s="116" t="str">
        <f t="shared" si="55"/>
        <v/>
      </c>
      <c r="AR167" s="116" t="str">
        <f t="shared" si="55"/>
        <v/>
      </c>
      <c r="AS167" s="116" t="str">
        <f t="shared" si="55"/>
        <v/>
      </c>
      <c r="AT167" s="116" t="str">
        <f t="shared" si="55"/>
        <v/>
      </c>
      <c r="AU167" s="116" t="str">
        <f t="shared" si="55"/>
        <v/>
      </c>
      <c r="AV167" s="116" t="str">
        <f t="shared" si="55"/>
        <v/>
      </c>
      <c r="AW167" s="116" t="str">
        <f t="shared" si="55"/>
        <v/>
      </c>
      <c r="AX167" s="116" t="str">
        <f t="shared" si="55"/>
        <v/>
      </c>
      <c r="AY167" s="116" t="str">
        <f t="shared" si="55"/>
        <v/>
      </c>
      <c r="AZ167" s="116" t="str">
        <f t="shared" si="55"/>
        <v/>
      </c>
      <c r="BA167" s="116" t="str">
        <f t="shared" si="55"/>
        <v/>
      </c>
      <c r="BB167" s="116" t="str">
        <f t="shared" si="55"/>
        <v/>
      </c>
      <c r="BC167" s="116" t="str">
        <f t="shared" si="55"/>
        <v/>
      </c>
      <c r="BD167" s="116" t="str">
        <f t="shared" si="55"/>
        <v/>
      </c>
      <c r="BE167" s="116" t="str">
        <f t="shared" si="55"/>
        <v/>
      </c>
      <c r="BF167" s="116" t="str">
        <f t="shared" si="55"/>
        <v/>
      </c>
      <c r="BG167" s="116" t="str">
        <f t="shared" si="55"/>
        <v/>
      </c>
      <c r="BH167" s="116" t="str">
        <f t="shared" si="55"/>
        <v/>
      </c>
    </row>
    <row r="168" spans="1:62" x14ac:dyDescent="0.3">
      <c r="A168" s="19" t="s">
        <v>7</v>
      </c>
      <c r="B168" s="20" t="s">
        <v>8</v>
      </c>
      <c r="C168" s="21" t="s">
        <v>9</v>
      </c>
      <c r="D168" s="51"/>
      <c r="E168" s="117"/>
      <c r="F168" s="117"/>
      <c r="G168" s="117"/>
      <c r="H168" s="117"/>
      <c r="I168" s="117"/>
      <c r="J168" s="117"/>
      <c r="K168" s="117"/>
      <c r="L168" s="117"/>
      <c r="M168" s="117"/>
      <c r="N168" s="117"/>
      <c r="O168" s="117"/>
      <c r="P168" s="117"/>
      <c r="Q168" s="117"/>
      <c r="R168" s="117"/>
      <c r="S168" s="117"/>
      <c r="T168" s="117"/>
      <c r="U168" s="117"/>
      <c r="V168" s="117"/>
      <c r="W168" s="117"/>
      <c r="X168" s="117"/>
      <c r="Y168" s="117"/>
      <c r="Z168" s="117"/>
      <c r="AA168" s="117"/>
      <c r="AB168" s="117"/>
      <c r="AC168" s="117"/>
      <c r="AD168" s="117"/>
      <c r="AE168" s="117"/>
      <c r="AF168" s="117"/>
      <c r="AG168" s="117"/>
      <c r="AH168" s="117"/>
      <c r="AI168" s="117"/>
      <c r="AJ168" s="117"/>
      <c r="AK168" s="117"/>
      <c r="AL168" s="117"/>
      <c r="AM168" s="117"/>
      <c r="AN168" s="117"/>
      <c r="AO168" s="117"/>
      <c r="AP168" s="117"/>
      <c r="AQ168" s="117"/>
      <c r="AR168" s="117"/>
      <c r="AS168" s="117"/>
      <c r="AT168" s="117"/>
      <c r="AU168" s="118"/>
      <c r="AV168" s="118"/>
      <c r="AW168" s="118"/>
      <c r="AX168" s="118"/>
      <c r="AY168" s="118"/>
      <c r="AZ168" s="118"/>
      <c r="BA168" s="118"/>
      <c r="BB168" s="118"/>
      <c r="BC168" s="118"/>
      <c r="BD168" s="118"/>
      <c r="BE168" s="118"/>
      <c r="BF168" s="118"/>
      <c r="BG168" s="118"/>
      <c r="BH168" s="118"/>
      <c r="BJ168" s="103" t="s">
        <v>10</v>
      </c>
    </row>
    <row r="169" spans="1:62" x14ac:dyDescent="0.3">
      <c r="A169" s="19" t="s">
        <v>11</v>
      </c>
      <c r="B169" s="23"/>
      <c r="C169" s="21" t="s">
        <v>12</v>
      </c>
      <c r="D169" s="22"/>
      <c r="E169" s="123" t="s">
        <v>43</v>
      </c>
      <c r="F169" s="123"/>
      <c r="G169" s="123"/>
      <c r="H169" s="123"/>
      <c r="I169" s="123"/>
      <c r="J169" s="123"/>
      <c r="K169" s="123"/>
      <c r="L169" s="123"/>
      <c r="M169" s="123"/>
      <c r="N169" s="123"/>
      <c r="O169" s="123"/>
      <c r="P169" s="123"/>
      <c r="Q169" s="123"/>
      <c r="R169" s="123"/>
      <c r="S169" s="123"/>
      <c r="T169" s="123"/>
      <c r="U169" s="123"/>
      <c r="V169" s="123"/>
      <c r="W169" s="123"/>
      <c r="X169" s="123"/>
      <c r="Y169" s="123"/>
      <c r="Z169" s="123"/>
      <c r="AA169" s="123"/>
      <c r="AB169" s="123"/>
      <c r="AC169" s="123"/>
      <c r="AD169" s="123"/>
      <c r="AE169" s="123"/>
      <c r="AF169" s="123"/>
      <c r="AG169" s="123"/>
      <c r="AH169" s="123"/>
      <c r="AI169" s="123"/>
      <c r="AJ169" s="123"/>
      <c r="AK169" s="123"/>
      <c r="AL169" s="123"/>
      <c r="AM169" s="123"/>
      <c r="AN169" s="123"/>
      <c r="AO169" s="123"/>
      <c r="AP169" s="123"/>
      <c r="AQ169" s="123"/>
      <c r="AR169" s="123"/>
      <c r="AS169" s="123"/>
      <c r="AT169" s="123"/>
      <c r="AU169" s="123"/>
      <c r="AV169" s="123"/>
      <c r="AW169" s="123"/>
      <c r="AX169" s="123"/>
      <c r="AY169" s="123"/>
      <c r="AZ169" s="123"/>
      <c r="BA169" s="123"/>
      <c r="BB169" s="123"/>
      <c r="BC169" s="123"/>
      <c r="BD169" s="123"/>
      <c r="BE169" s="123"/>
      <c r="BF169" s="123"/>
      <c r="BG169" s="123"/>
      <c r="BH169" s="123"/>
      <c r="BJ169" s="58"/>
    </row>
    <row r="170" spans="1:62" x14ac:dyDescent="0.3">
      <c r="A170" s="24">
        <v>0</v>
      </c>
      <c r="B170" s="70" t="s">
        <v>25</v>
      </c>
      <c r="C170" s="17"/>
      <c r="D170" s="25" t="s">
        <v>15</v>
      </c>
      <c r="E170" s="78"/>
      <c r="F170" s="78"/>
      <c r="G170" s="78"/>
      <c r="H170" s="78"/>
      <c r="I170" s="78"/>
      <c r="J170" s="78"/>
      <c r="K170" s="78"/>
      <c r="L170" s="78"/>
      <c r="M170" s="78"/>
      <c r="N170" s="78"/>
      <c r="O170" s="78"/>
      <c r="P170" s="78"/>
      <c r="Q170" s="78"/>
      <c r="R170" s="78"/>
      <c r="S170" s="78"/>
      <c r="T170" s="78"/>
      <c r="U170" s="78"/>
      <c r="V170" s="78"/>
      <c r="W170" s="78"/>
      <c r="X170" s="78"/>
      <c r="Y170" s="78"/>
      <c r="Z170" s="78"/>
      <c r="AA170" s="78"/>
      <c r="AB170" s="78"/>
      <c r="AC170" s="78"/>
      <c r="AD170" s="78"/>
      <c r="AE170" s="78"/>
      <c r="AF170" s="78"/>
      <c r="AG170" s="78"/>
      <c r="AH170" s="78"/>
      <c r="AI170" s="78"/>
      <c r="AJ170" s="78"/>
      <c r="AK170" s="78"/>
      <c r="AL170" s="78"/>
      <c r="AM170" s="78"/>
      <c r="AN170" s="78"/>
      <c r="AO170" s="78"/>
      <c r="AP170" s="78"/>
      <c r="AQ170" s="78"/>
      <c r="AR170" s="78"/>
      <c r="AS170" s="78"/>
      <c r="AT170" s="78"/>
      <c r="AU170" s="78"/>
      <c r="AV170" s="78"/>
      <c r="AW170" s="78"/>
      <c r="AX170" s="78"/>
      <c r="AY170" s="78"/>
      <c r="AZ170" s="78"/>
      <c r="BA170" s="78"/>
      <c r="BB170" s="78"/>
      <c r="BC170" s="78"/>
      <c r="BD170" s="78"/>
      <c r="BE170" s="78"/>
      <c r="BF170" s="78"/>
      <c r="BG170" s="78"/>
      <c r="BH170" s="79"/>
      <c r="BJ170" s="100">
        <v>1</v>
      </c>
    </row>
    <row r="171" spans="1:62" x14ac:dyDescent="0.3">
      <c r="A171" s="26">
        <v>9</v>
      </c>
      <c r="B171" s="8" t="s">
        <v>24</v>
      </c>
      <c r="C171" s="7" t="s">
        <v>17</v>
      </c>
      <c r="D171" s="27"/>
      <c r="E171" s="89"/>
      <c r="F171" s="89"/>
      <c r="G171" s="89"/>
      <c r="H171" s="89"/>
      <c r="I171" s="89"/>
      <c r="J171" s="89"/>
      <c r="K171" s="89"/>
      <c r="L171" s="89"/>
      <c r="M171" s="89"/>
      <c r="N171" s="89"/>
      <c r="O171" s="89"/>
      <c r="P171" s="89"/>
      <c r="Q171" s="89"/>
      <c r="R171" s="89"/>
      <c r="S171" s="89"/>
      <c r="T171" s="89"/>
      <c r="U171" s="89"/>
      <c r="V171" s="89"/>
      <c r="W171" s="89"/>
      <c r="X171" s="89"/>
      <c r="Y171" s="89"/>
      <c r="Z171" s="89"/>
      <c r="AA171" s="89"/>
      <c r="AB171" s="89"/>
      <c r="AC171" s="89"/>
      <c r="AD171" s="89"/>
      <c r="AE171" s="89"/>
      <c r="AF171" s="89"/>
      <c r="AG171" s="89"/>
      <c r="AH171" s="89"/>
      <c r="AI171" s="89"/>
      <c r="AJ171" s="89"/>
      <c r="AK171" s="89"/>
      <c r="AL171" s="89"/>
      <c r="AM171" s="89"/>
      <c r="AN171" s="89"/>
      <c r="AO171" s="89"/>
      <c r="AP171" s="89"/>
      <c r="AQ171" s="89"/>
      <c r="AR171" s="89"/>
      <c r="AS171" s="89"/>
      <c r="AT171" s="89"/>
      <c r="AU171" s="89"/>
      <c r="AV171" s="89"/>
      <c r="AW171" s="89"/>
      <c r="AX171" s="89"/>
      <c r="AY171" s="89"/>
      <c r="AZ171" s="89"/>
      <c r="BA171" s="89"/>
      <c r="BB171" s="89"/>
      <c r="BC171" s="89"/>
      <c r="BD171" s="89"/>
      <c r="BE171" s="89"/>
      <c r="BF171" s="89"/>
      <c r="BG171" s="89"/>
      <c r="BH171" s="113"/>
      <c r="BJ171" s="101">
        <v>1</v>
      </c>
    </row>
    <row r="172" spans="1:62" x14ac:dyDescent="0.3">
      <c r="A172" s="28">
        <v>10.8</v>
      </c>
      <c r="B172" s="13" t="s">
        <v>22</v>
      </c>
      <c r="C172" s="29" t="s">
        <v>23</v>
      </c>
      <c r="D172" s="30" t="s">
        <v>18</v>
      </c>
      <c r="E172" s="82"/>
      <c r="F172" s="82"/>
      <c r="G172" s="82"/>
      <c r="H172" s="82"/>
      <c r="I172" s="82"/>
      <c r="J172" s="82"/>
      <c r="K172" s="82"/>
      <c r="L172" s="82"/>
      <c r="M172" s="82"/>
      <c r="N172" s="82"/>
      <c r="O172" s="82"/>
      <c r="P172" s="82"/>
      <c r="Q172" s="82"/>
      <c r="R172" s="82"/>
      <c r="S172" s="82"/>
      <c r="T172" s="82"/>
      <c r="U172" s="82"/>
      <c r="V172" s="82"/>
      <c r="W172" s="82"/>
      <c r="X172" s="82"/>
      <c r="Y172" s="82"/>
      <c r="Z172" s="82"/>
      <c r="AA172" s="82"/>
      <c r="AB172" s="82"/>
      <c r="AC172" s="82"/>
      <c r="AD172" s="82"/>
      <c r="AE172" s="82"/>
      <c r="AF172" s="82"/>
      <c r="AG172" s="82"/>
      <c r="AH172" s="82"/>
      <c r="AI172" s="82"/>
      <c r="AJ172" s="82"/>
      <c r="AK172" s="82"/>
      <c r="AL172" s="82"/>
      <c r="AM172" s="82"/>
      <c r="AN172" s="82"/>
      <c r="AO172" s="82"/>
      <c r="AP172" s="82"/>
      <c r="AQ172" s="82"/>
      <c r="AR172" s="82"/>
      <c r="AS172" s="82"/>
      <c r="AT172" s="82"/>
      <c r="AU172" s="82"/>
      <c r="AV172" s="82"/>
      <c r="AW172" s="82"/>
      <c r="AX172" s="82"/>
      <c r="AY172" s="82"/>
      <c r="AZ172" s="82"/>
      <c r="BA172" s="82"/>
      <c r="BB172" s="82"/>
      <c r="BC172" s="82"/>
      <c r="BD172" s="82"/>
      <c r="BE172" s="82"/>
      <c r="BF172" s="82"/>
      <c r="BG172" s="82"/>
      <c r="BH172" s="83"/>
      <c r="BJ172" s="101">
        <v>1</v>
      </c>
    </row>
    <row r="173" spans="1:62" x14ac:dyDescent="0.3">
      <c r="A173" s="26">
        <v>10.8</v>
      </c>
      <c r="B173" s="8" t="s">
        <v>22</v>
      </c>
      <c r="C173" s="7"/>
      <c r="D173" s="27" t="s">
        <v>15</v>
      </c>
      <c r="E173" s="84"/>
      <c r="F173" s="84"/>
      <c r="G173" s="84"/>
      <c r="H173" s="84"/>
      <c r="I173" s="84"/>
      <c r="J173" s="84"/>
      <c r="K173" s="84"/>
      <c r="L173" s="84"/>
      <c r="M173" s="84"/>
      <c r="N173" s="84"/>
      <c r="O173" s="84"/>
      <c r="P173" s="84"/>
      <c r="Q173" s="84"/>
      <c r="R173" s="84"/>
      <c r="S173" s="84"/>
      <c r="T173" s="84"/>
      <c r="U173" s="84"/>
      <c r="V173" s="84"/>
      <c r="W173" s="84"/>
      <c r="X173" s="84"/>
      <c r="Y173" s="84"/>
      <c r="Z173" s="84"/>
      <c r="AA173" s="84"/>
      <c r="AB173" s="84"/>
      <c r="AC173" s="84"/>
      <c r="AD173" s="84"/>
      <c r="AE173" s="84"/>
      <c r="AF173" s="84"/>
      <c r="AG173" s="84"/>
      <c r="AH173" s="84"/>
      <c r="AI173" s="84"/>
      <c r="AJ173" s="84"/>
      <c r="AK173" s="84"/>
      <c r="AL173" s="84"/>
      <c r="AM173" s="84"/>
      <c r="AN173" s="84"/>
      <c r="AO173" s="84"/>
      <c r="AP173" s="84"/>
      <c r="AQ173" s="84"/>
      <c r="AR173" s="84"/>
      <c r="AS173" s="84"/>
      <c r="AT173" s="84"/>
      <c r="AU173" s="84"/>
      <c r="AV173" s="84"/>
      <c r="AW173" s="84"/>
      <c r="AX173" s="84"/>
      <c r="AY173" s="84"/>
      <c r="AZ173" s="84"/>
      <c r="BA173" s="84"/>
      <c r="BB173" s="84"/>
      <c r="BC173" s="84"/>
      <c r="BD173" s="84"/>
      <c r="BE173" s="84"/>
      <c r="BF173" s="84"/>
      <c r="BG173" s="84"/>
      <c r="BH173" s="85"/>
      <c r="BJ173" s="101">
        <v>1</v>
      </c>
    </row>
    <row r="174" spans="1:62" x14ac:dyDescent="0.3">
      <c r="A174" s="26">
        <v>12.6</v>
      </c>
      <c r="B174" s="8" t="s">
        <v>21</v>
      </c>
      <c r="C174" s="7" t="s">
        <v>17</v>
      </c>
      <c r="D174" s="27"/>
      <c r="E174" s="89"/>
      <c r="F174" s="89"/>
      <c r="G174" s="89"/>
      <c r="H174" s="89"/>
      <c r="I174" s="89"/>
      <c r="J174" s="89"/>
      <c r="K174" s="89"/>
      <c r="L174" s="89"/>
      <c r="M174" s="89"/>
      <c r="N174" s="89"/>
      <c r="O174" s="89"/>
      <c r="P174" s="89"/>
      <c r="Q174" s="89"/>
      <c r="R174" s="89"/>
      <c r="S174" s="89"/>
      <c r="T174" s="89"/>
      <c r="U174" s="89"/>
      <c r="V174" s="89"/>
      <c r="W174" s="89"/>
      <c r="X174" s="89"/>
      <c r="Y174" s="89"/>
      <c r="Z174" s="89"/>
      <c r="AA174" s="89"/>
      <c r="AB174" s="89"/>
      <c r="AC174" s="89"/>
      <c r="AD174" s="89"/>
      <c r="AE174" s="89"/>
      <c r="AF174" s="89"/>
      <c r="AG174" s="89"/>
      <c r="AH174" s="89"/>
      <c r="AI174" s="89"/>
      <c r="AJ174" s="89"/>
      <c r="AK174" s="89"/>
      <c r="AL174" s="89"/>
      <c r="AM174" s="89"/>
      <c r="AN174" s="89"/>
      <c r="AO174" s="89"/>
      <c r="AP174" s="89"/>
      <c r="AQ174" s="89"/>
      <c r="AR174" s="89"/>
      <c r="AS174" s="89"/>
      <c r="AT174" s="89"/>
      <c r="AU174" s="89"/>
      <c r="AV174" s="89"/>
      <c r="AW174" s="89"/>
      <c r="AX174" s="89"/>
      <c r="AY174" s="89"/>
      <c r="AZ174" s="89"/>
      <c r="BA174" s="89"/>
      <c r="BB174" s="89"/>
      <c r="BC174" s="89"/>
      <c r="BD174" s="89"/>
      <c r="BE174" s="89"/>
      <c r="BF174" s="89"/>
      <c r="BG174" s="89"/>
      <c r="BH174" s="113"/>
      <c r="BJ174" s="101">
        <v>1</v>
      </c>
    </row>
    <row r="175" spans="1:62" x14ac:dyDescent="0.3">
      <c r="A175" s="26">
        <v>16.2</v>
      </c>
      <c r="B175" s="8" t="s">
        <v>20</v>
      </c>
      <c r="C175" s="7" t="s">
        <v>17</v>
      </c>
      <c r="D175" s="27"/>
      <c r="E175" s="89"/>
      <c r="F175" s="89"/>
      <c r="G175" s="89"/>
      <c r="H175" s="89"/>
      <c r="I175" s="89"/>
      <c r="J175" s="89"/>
      <c r="K175" s="89"/>
      <c r="L175" s="89"/>
      <c r="M175" s="89"/>
      <c r="N175" s="89"/>
      <c r="O175" s="89"/>
      <c r="P175" s="89"/>
      <c r="Q175" s="89"/>
      <c r="R175" s="89"/>
      <c r="S175" s="89"/>
      <c r="T175" s="89"/>
      <c r="U175" s="89"/>
      <c r="V175" s="89"/>
      <c r="W175" s="89"/>
      <c r="X175" s="89"/>
      <c r="Y175" s="89"/>
      <c r="Z175" s="89"/>
      <c r="AA175" s="89"/>
      <c r="AB175" s="89"/>
      <c r="AC175" s="89"/>
      <c r="AD175" s="89"/>
      <c r="AE175" s="89"/>
      <c r="AF175" s="89"/>
      <c r="AG175" s="89"/>
      <c r="AH175" s="89"/>
      <c r="AI175" s="89"/>
      <c r="AJ175" s="89"/>
      <c r="AK175" s="89"/>
      <c r="AL175" s="89"/>
      <c r="AM175" s="89"/>
      <c r="AN175" s="89"/>
      <c r="AO175" s="89"/>
      <c r="AP175" s="89"/>
      <c r="AQ175" s="89"/>
      <c r="AR175" s="89"/>
      <c r="AS175" s="89"/>
      <c r="AT175" s="89"/>
      <c r="AU175" s="89"/>
      <c r="AV175" s="89"/>
      <c r="AW175" s="89"/>
      <c r="AX175" s="89"/>
      <c r="AY175" s="89"/>
      <c r="AZ175" s="89"/>
      <c r="BA175" s="89"/>
      <c r="BB175" s="89"/>
      <c r="BC175" s="89"/>
      <c r="BD175" s="89"/>
      <c r="BE175" s="89"/>
      <c r="BF175" s="89"/>
      <c r="BG175" s="89"/>
      <c r="BH175" s="113"/>
      <c r="BJ175" s="101">
        <v>1</v>
      </c>
    </row>
    <row r="176" spans="1:62" x14ac:dyDescent="0.3">
      <c r="A176" s="28">
        <v>25.8</v>
      </c>
      <c r="B176" s="13" t="s">
        <v>19</v>
      </c>
      <c r="C176" s="29" t="s">
        <v>17</v>
      </c>
      <c r="D176" s="30" t="s">
        <v>18</v>
      </c>
      <c r="E176" s="82"/>
      <c r="F176" s="82"/>
      <c r="G176" s="82"/>
      <c r="H176" s="82"/>
      <c r="I176" s="82"/>
      <c r="J176" s="82"/>
      <c r="K176" s="82"/>
      <c r="L176" s="82"/>
      <c r="M176" s="82"/>
      <c r="N176" s="82"/>
      <c r="O176" s="82"/>
      <c r="P176" s="82"/>
      <c r="Q176" s="82"/>
      <c r="R176" s="82"/>
      <c r="S176" s="82"/>
      <c r="T176" s="82"/>
      <c r="U176" s="82"/>
      <c r="V176" s="82"/>
      <c r="W176" s="82"/>
      <c r="X176" s="82"/>
      <c r="Y176" s="82"/>
      <c r="Z176" s="82"/>
      <c r="AA176" s="82"/>
      <c r="AB176" s="82"/>
      <c r="AC176" s="82"/>
      <c r="AD176" s="82"/>
      <c r="AE176" s="82"/>
      <c r="AF176" s="82"/>
      <c r="AG176" s="82"/>
      <c r="AH176" s="82"/>
      <c r="AI176" s="82"/>
      <c r="AJ176" s="82"/>
      <c r="AK176" s="82"/>
      <c r="AL176" s="82"/>
      <c r="AM176" s="82"/>
      <c r="AN176" s="82"/>
      <c r="AO176" s="82"/>
      <c r="AP176" s="82"/>
      <c r="AQ176" s="82"/>
      <c r="AR176" s="82"/>
      <c r="AS176" s="82"/>
      <c r="AT176" s="82"/>
      <c r="AU176" s="82"/>
      <c r="AV176" s="82"/>
      <c r="AW176" s="82"/>
      <c r="AX176" s="82"/>
      <c r="AY176" s="82"/>
      <c r="AZ176" s="82"/>
      <c r="BA176" s="82"/>
      <c r="BB176" s="82"/>
      <c r="BC176" s="82"/>
      <c r="BD176" s="82"/>
      <c r="BE176" s="82"/>
      <c r="BF176" s="82"/>
      <c r="BG176" s="82"/>
      <c r="BH176" s="83"/>
      <c r="BJ176" s="101">
        <v>1</v>
      </c>
    </row>
    <row r="177" spans="1:62" x14ac:dyDescent="0.3">
      <c r="A177" s="26">
        <v>25.8</v>
      </c>
      <c r="B177" s="8" t="s">
        <v>19</v>
      </c>
      <c r="C177" s="7"/>
      <c r="D177" s="5" t="s">
        <v>15</v>
      </c>
      <c r="E177" s="84"/>
      <c r="F177" s="84"/>
      <c r="G177" s="84"/>
      <c r="H177" s="84"/>
      <c r="I177" s="84"/>
      <c r="J177" s="84"/>
      <c r="K177" s="84"/>
      <c r="L177" s="84"/>
      <c r="M177" s="84"/>
      <c r="N177" s="84"/>
      <c r="O177" s="84"/>
      <c r="P177" s="84"/>
      <c r="Q177" s="84"/>
      <c r="R177" s="84"/>
      <c r="S177" s="84"/>
      <c r="T177" s="84"/>
      <c r="U177" s="84"/>
      <c r="V177" s="84"/>
      <c r="W177" s="84"/>
      <c r="X177" s="84"/>
      <c r="Y177" s="84"/>
      <c r="Z177" s="84"/>
      <c r="AA177" s="84"/>
      <c r="AB177" s="84"/>
      <c r="AC177" s="84"/>
      <c r="AD177" s="84"/>
      <c r="AE177" s="84"/>
      <c r="AF177" s="84"/>
      <c r="AG177" s="84"/>
      <c r="AH177" s="84"/>
      <c r="AI177" s="84"/>
      <c r="AJ177" s="84"/>
      <c r="AK177" s="84"/>
      <c r="AL177" s="84"/>
      <c r="AM177" s="84"/>
      <c r="AN177" s="84"/>
      <c r="AO177" s="84"/>
      <c r="AP177" s="84"/>
      <c r="AQ177" s="84"/>
      <c r="AR177" s="84"/>
      <c r="AS177" s="84"/>
      <c r="AT177" s="84"/>
      <c r="AU177" s="84"/>
      <c r="AV177" s="84"/>
      <c r="AW177" s="84"/>
      <c r="AX177" s="84"/>
      <c r="AY177" s="84"/>
      <c r="AZ177" s="84"/>
      <c r="BA177" s="84"/>
      <c r="BB177" s="84"/>
      <c r="BC177" s="84"/>
      <c r="BD177" s="84"/>
      <c r="BE177" s="84"/>
      <c r="BF177" s="84"/>
      <c r="BG177" s="84"/>
      <c r="BH177" s="85"/>
      <c r="BJ177" s="101">
        <v>1</v>
      </c>
    </row>
    <row r="178" spans="1:62" x14ac:dyDescent="0.3">
      <c r="A178" s="28">
        <v>38.9</v>
      </c>
      <c r="B178" s="13" t="s">
        <v>16</v>
      </c>
      <c r="C178" s="29" t="s">
        <v>17</v>
      </c>
      <c r="D178" s="14" t="s">
        <v>18</v>
      </c>
      <c r="E178" s="80"/>
      <c r="F178" s="80"/>
      <c r="G178" s="80"/>
      <c r="H178" s="80"/>
      <c r="I178" s="80"/>
      <c r="J178" s="80"/>
      <c r="K178" s="80"/>
      <c r="L178" s="80"/>
      <c r="M178" s="80"/>
      <c r="N178" s="80"/>
      <c r="O178" s="80"/>
      <c r="P178" s="80"/>
      <c r="Q178" s="80"/>
      <c r="R178" s="80"/>
      <c r="S178" s="80"/>
      <c r="T178" s="80"/>
      <c r="U178" s="80"/>
      <c r="V178" s="80"/>
      <c r="W178" s="80"/>
      <c r="X178" s="80"/>
      <c r="Y178" s="80"/>
      <c r="Z178" s="80"/>
      <c r="AA178" s="80"/>
      <c r="AB178" s="80"/>
      <c r="AC178" s="80"/>
      <c r="AD178" s="80"/>
      <c r="AE178" s="80"/>
      <c r="AF178" s="80"/>
      <c r="AG178" s="80"/>
      <c r="AH178" s="80"/>
      <c r="AI178" s="80"/>
      <c r="AJ178" s="80"/>
      <c r="AK178" s="80"/>
      <c r="AL178" s="80"/>
      <c r="AM178" s="80"/>
      <c r="AN178" s="80"/>
      <c r="AO178" s="80"/>
      <c r="AP178" s="80"/>
      <c r="AQ178" s="80"/>
      <c r="AR178" s="80"/>
      <c r="AS178" s="80"/>
      <c r="AT178" s="80"/>
      <c r="AU178" s="80"/>
      <c r="AV178" s="80"/>
      <c r="AW178" s="80"/>
      <c r="AX178" s="80"/>
      <c r="AY178" s="80"/>
      <c r="AZ178" s="80"/>
      <c r="BA178" s="80"/>
      <c r="BB178" s="80"/>
      <c r="BC178" s="80"/>
      <c r="BD178" s="80"/>
      <c r="BE178" s="80"/>
      <c r="BF178" s="80"/>
      <c r="BG178" s="80"/>
      <c r="BH178" s="81"/>
      <c r="BJ178" s="101">
        <v>1</v>
      </c>
    </row>
    <row r="179" spans="1:62" x14ac:dyDescent="0.3">
      <c r="A179" s="26">
        <v>38.9</v>
      </c>
      <c r="B179" s="8" t="s">
        <v>16</v>
      </c>
      <c r="C179" s="7"/>
      <c r="D179" s="5" t="s">
        <v>15</v>
      </c>
      <c r="E179" s="80"/>
      <c r="F179" s="80"/>
      <c r="G179" s="80"/>
      <c r="H179" s="80"/>
      <c r="I179" s="80"/>
      <c r="J179" s="80"/>
      <c r="K179" s="80"/>
      <c r="L179" s="80"/>
      <c r="M179" s="80"/>
      <c r="N179" s="80"/>
      <c r="O179" s="80"/>
      <c r="P179" s="80"/>
      <c r="Q179" s="80"/>
      <c r="R179" s="80"/>
      <c r="S179" s="80"/>
      <c r="T179" s="80"/>
      <c r="U179" s="80"/>
      <c r="V179" s="80"/>
      <c r="W179" s="80"/>
      <c r="X179" s="80"/>
      <c r="Y179" s="80"/>
      <c r="Z179" s="80"/>
      <c r="AA179" s="80"/>
      <c r="AB179" s="80"/>
      <c r="AC179" s="80"/>
      <c r="AD179" s="80"/>
      <c r="AE179" s="80"/>
      <c r="AF179" s="80"/>
      <c r="AG179" s="80"/>
      <c r="AH179" s="80"/>
      <c r="AI179" s="80"/>
      <c r="AJ179" s="80"/>
      <c r="AK179" s="80"/>
      <c r="AL179" s="80"/>
      <c r="AM179" s="80"/>
      <c r="AN179" s="80"/>
      <c r="AO179" s="80"/>
      <c r="AP179" s="80"/>
      <c r="AQ179" s="80"/>
      <c r="AR179" s="80"/>
      <c r="AS179" s="80"/>
      <c r="AT179" s="80"/>
      <c r="AU179" s="80"/>
      <c r="AV179" s="80"/>
      <c r="AW179" s="80"/>
      <c r="AX179" s="80"/>
      <c r="AY179" s="80"/>
      <c r="AZ179" s="80"/>
      <c r="BA179" s="80"/>
      <c r="BB179" s="80"/>
      <c r="BC179" s="80"/>
      <c r="BD179" s="80"/>
      <c r="BE179" s="80"/>
      <c r="BF179" s="80"/>
      <c r="BG179" s="80"/>
      <c r="BH179" s="88"/>
      <c r="BJ179" s="101">
        <v>1</v>
      </c>
    </row>
    <row r="180" spans="1:62" x14ac:dyDescent="0.3">
      <c r="A180" s="28">
        <v>55.8</v>
      </c>
      <c r="B180" s="13" t="s">
        <v>45</v>
      </c>
      <c r="C180" s="29" t="s">
        <v>23</v>
      </c>
      <c r="D180" s="14" t="s">
        <v>18</v>
      </c>
      <c r="E180" s="82"/>
      <c r="F180" s="82"/>
      <c r="G180" s="82"/>
      <c r="H180" s="82"/>
      <c r="I180" s="82"/>
      <c r="J180" s="82"/>
      <c r="K180" s="82"/>
      <c r="L180" s="82"/>
      <c r="M180" s="82"/>
      <c r="N180" s="82"/>
      <c r="O180" s="82"/>
      <c r="P180" s="82"/>
      <c r="Q180" s="82"/>
      <c r="R180" s="82"/>
      <c r="S180" s="82"/>
      <c r="T180" s="82"/>
      <c r="U180" s="82"/>
      <c r="V180" s="82"/>
      <c r="W180" s="82"/>
      <c r="X180" s="82"/>
      <c r="Y180" s="82"/>
      <c r="Z180" s="82"/>
      <c r="AA180" s="82"/>
      <c r="AB180" s="82"/>
      <c r="AC180" s="82"/>
      <c r="AD180" s="82"/>
      <c r="AE180" s="82"/>
      <c r="AF180" s="82"/>
      <c r="AG180" s="82"/>
      <c r="AH180" s="82"/>
      <c r="AI180" s="82"/>
      <c r="AJ180" s="82"/>
      <c r="AK180" s="82"/>
      <c r="AL180" s="82"/>
      <c r="AM180" s="82"/>
      <c r="AN180" s="82"/>
      <c r="AO180" s="82"/>
      <c r="AP180" s="82"/>
      <c r="AQ180" s="82"/>
      <c r="AR180" s="82"/>
      <c r="AS180" s="82"/>
      <c r="AT180" s="82"/>
      <c r="AU180" s="82"/>
      <c r="AV180" s="82"/>
      <c r="AW180" s="82"/>
      <c r="AX180" s="82"/>
      <c r="AY180" s="82"/>
      <c r="AZ180" s="82"/>
      <c r="BA180" s="82"/>
      <c r="BB180" s="82"/>
      <c r="BC180" s="82"/>
      <c r="BD180" s="82"/>
      <c r="BE180" s="82"/>
      <c r="BF180" s="82"/>
      <c r="BG180" s="82"/>
      <c r="BH180" s="83"/>
      <c r="BJ180" s="102">
        <v>1</v>
      </c>
    </row>
    <row r="181" spans="1:62" ht="12.75" customHeight="1" x14ac:dyDescent="0.3">
      <c r="A181" s="138" t="s">
        <v>46</v>
      </c>
      <c r="B181" s="140" t="s">
        <v>28</v>
      </c>
      <c r="C181" s="34" t="s">
        <v>29</v>
      </c>
      <c r="D181" s="73"/>
      <c r="E181" s="74"/>
      <c r="F181" s="74"/>
      <c r="G181" s="74"/>
      <c r="H181" s="74"/>
      <c r="I181" s="74"/>
      <c r="J181" s="74"/>
      <c r="K181" s="74"/>
      <c r="L181" s="74"/>
      <c r="M181" s="74"/>
      <c r="N181" s="74"/>
      <c r="O181" s="74"/>
      <c r="P181" s="74"/>
      <c r="Q181" s="74"/>
      <c r="R181" s="74"/>
      <c r="S181" s="74"/>
      <c r="T181" s="74"/>
      <c r="U181" s="74"/>
      <c r="V181" s="74"/>
      <c r="W181" s="74"/>
      <c r="X181" s="74"/>
      <c r="Y181" s="74"/>
      <c r="Z181" s="74"/>
      <c r="AA181" s="74"/>
      <c r="AB181" s="74"/>
      <c r="AC181" s="74"/>
      <c r="AD181" s="74"/>
      <c r="AE181" s="74"/>
      <c r="AF181" s="74"/>
      <c r="AG181" s="74"/>
      <c r="AH181" s="74"/>
      <c r="AI181" s="74"/>
      <c r="AJ181" s="74"/>
      <c r="AK181" s="74"/>
      <c r="AL181" s="74"/>
      <c r="AM181" s="74"/>
      <c r="AN181" s="74"/>
      <c r="AO181" s="74"/>
      <c r="AP181" s="74"/>
      <c r="AQ181" s="74"/>
      <c r="AR181" s="74"/>
      <c r="AS181" s="74"/>
      <c r="AT181" s="74"/>
      <c r="AU181" s="74"/>
      <c r="AV181" s="74"/>
      <c r="AW181" s="74"/>
      <c r="AX181" s="74"/>
      <c r="AY181" s="74"/>
      <c r="AZ181" s="74"/>
      <c r="BA181" s="74"/>
      <c r="BB181" s="74"/>
      <c r="BC181" s="74"/>
      <c r="BD181" s="74"/>
      <c r="BE181" s="74"/>
      <c r="BF181" s="74"/>
      <c r="BG181" s="74"/>
      <c r="BH181" s="74"/>
    </row>
    <row r="182" spans="1:62" x14ac:dyDescent="0.3">
      <c r="A182" s="138"/>
      <c r="B182" s="141"/>
      <c r="C182" s="34" t="s">
        <v>30</v>
      </c>
      <c r="D182" s="73"/>
      <c r="E182" s="74"/>
      <c r="F182" s="74"/>
      <c r="G182" s="74"/>
      <c r="H182" s="74"/>
      <c r="I182" s="74"/>
      <c r="J182" s="74"/>
      <c r="K182" s="74"/>
      <c r="L182" s="74"/>
      <c r="M182" s="74"/>
      <c r="N182" s="74"/>
      <c r="O182" s="74"/>
      <c r="P182" s="74"/>
      <c r="Q182" s="74"/>
      <c r="R182" s="74"/>
      <c r="S182" s="74"/>
      <c r="T182" s="74"/>
      <c r="U182" s="74"/>
      <c r="V182" s="74"/>
      <c r="W182" s="74"/>
      <c r="X182" s="74"/>
      <c r="Y182" s="74"/>
      <c r="Z182" s="74"/>
      <c r="AA182" s="74"/>
      <c r="AB182" s="74"/>
      <c r="AC182" s="74"/>
      <c r="AD182" s="74"/>
      <c r="AE182" s="74"/>
      <c r="AF182" s="74"/>
      <c r="AG182" s="74"/>
      <c r="AH182" s="74"/>
      <c r="AI182" s="74"/>
      <c r="AJ182" s="74"/>
      <c r="AK182" s="74"/>
      <c r="AL182" s="74"/>
      <c r="AM182" s="74"/>
      <c r="AN182" s="74"/>
      <c r="AO182" s="74"/>
      <c r="AP182" s="74"/>
      <c r="AQ182" s="74"/>
      <c r="AR182" s="74"/>
      <c r="AS182" s="74"/>
      <c r="AT182" s="74"/>
      <c r="AU182" s="74"/>
      <c r="AV182" s="74"/>
      <c r="AW182" s="74"/>
      <c r="AX182" s="74"/>
      <c r="AY182" s="74"/>
      <c r="AZ182" s="74"/>
      <c r="BA182" s="74"/>
      <c r="BB182" s="74"/>
      <c r="BC182" s="74"/>
      <c r="BD182" s="74"/>
      <c r="BE182" s="74"/>
      <c r="BF182" s="74"/>
      <c r="BG182" s="74"/>
      <c r="BH182" s="74"/>
    </row>
    <row r="183" spans="1:62" x14ac:dyDescent="0.3">
      <c r="A183" s="138"/>
      <c r="B183" s="140" t="s">
        <v>31</v>
      </c>
      <c r="C183" s="34" t="s">
        <v>29</v>
      </c>
      <c r="D183" s="73"/>
      <c r="E183" s="74"/>
      <c r="F183" s="74"/>
      <c r="G183" s="74"/>
      <c r="H183" s="74"/>
      <c r="I183" s="74"/>
      <c r="J183" s="74"/>
      <c r="K183" s="74"/>
      <c r="L183" s="74"/>
      <c r="M183" s="74"/>
      <c r="N183" s="74"/>
      <c r="O183" s="74"/>
      <c r="P183" s="74"/>
      <c r="Q183" s="74"/>
      <c r="R183" s="74"/>
      <c r="S183" s="74"/>
      <c r="T183" s="74"/>
      <c r="U183" s="74"/>
      <c r="V183" s="74"/>
      <c r="W183" s="74"/>
      <c r="X183" s="74"/>
      <c r="Y183" s="74"/>
      <c r="Z183" s="74"/>
      <c r="AA183" s="74"/>
      <c r="AB183" s="74"/>
      <c r="AC183" s="74"/>
      <c r="AD183" s="74"/>
      <c r="AE183" s="74"/>
      <c r="AF183" s="74"/>
      <c r="AG183" s="74"/>
      <c r="AH183" s="74"/>
      <c r="AI183" s="74"/>
      <c r="AJ183" s="74"/>
      <c r="AK183" s="74"/>
      <c r="AL183" s="74"/>
      <c r="AM183" s="74"/>
      <c r="AN183" s="74"/>
      <c r="AO183" s="74"/>
      <c r="AP183" s="74"/>
      <c r="AQ183" s="74"/>
      <c r="AR183" s="74"/>
      <c r="AS183" s="74"/>
      <c r="AT183" s="74"/>
      <c r="AU183" s="74"/>
      <c r="AV183" s="74"/>
      <c r="AW183" s="74"/>
      <c r="AX183" s="74"/>
      <c r="AY183" s="74"/>
      <c r="AZ183" s="74"/>
      <c r="BA183" s="74"/>
      <c r="BB183" s="74"/>
      <c r="BC183" s="74"/>
      <c r="BD183" s="74"/>
      <c r="BE183" s="74"/>
      <c r="BF183" s="74"/>
      <c r="BG183" s="74"/>
      <c r="BH183" s="74"/>
    </row>
    <row r="184" spans="1:62" x14ac:dyDescent="0.3">
      <c r="A184" s="139"/>
      <c r="B184" s="142"/>
      <c r="C184" s="34" t="s">
        <v>30</v>
      </c>
      <c r="D184" s="32"/>
      <c r="E184" s="74"/>
      <c r="F184" s="74"/>
      <c r="G184" s="74"/>
      <c r="H184" s="74"/>
      <c r="I184" s="74"/>
      <c r="J184" s="74"/>
      <c r="K184" s="74"/>
      <c r="L184" s="74"/>
      <c r="M184" s="74"/>
      <c r="N184" s="74"/>
      <c r="O184" s="74"/>
      <c r="P184" s="74"/>
      <c r="Q184" s="74"/>
      <c r="R184" s="74"/>
      <c r="S184" s="74"/>
      <c r="T184" s="74"/>
      <c r="U184" s="74"/>
      <c r="V184" s="74"/>
      <c r="W184" s="74"/>
      <c r="X184" s="74"/>
      <c r="Y184" s="74"/>
      <c r="Z184" s="74"/>
      <c r="AA184" s="74"/>
      <c r="AB184" s="74"/>
      <c r="AC184" s="74"/>
      <c r="AD184" s="74"/>
      <c r="AE184" s="74"/>
      <c r="AF184" s="74"/>
      <c r="AG184" s="74"/>
      <c r="AH184" s="74"/>
      <c r="AI184" s="74"/>
      <c r="AJ184" s="74"/>
      <c r="AK184" s="74"/>
      <c r="AL184" s="74"/>
      <c r="AM184" s="74"/>
      <c r="AN184" s="74"/>
      <c r="AO184" s="74"/>
      <c r="AP184" s="74"/>
      <c r="AQ184" s="74"/>
      <c r="AR184" s="74"/>
      <c r="AS184" s="74"/>
      <c r="AT184" s="74"/>
      <c r="AU184" s="74"/>
      <c r="AV184" s="74"/>
      <c r="AW184" s="74"/>
      <c r="AX184" s="74"/>
      <c r="AY184" s="74"/>
      <c r="AZ184" s="74"/>
      <c r="BA184" s="74"/>
      <c r="BB184" s="74"/>
      <c r="BC184" s="74"/>
      <c r="BD184" s="74"/>
      <c r="BE184" s="74"/>
      <c r="BF184" s="74"/>
      <c r="BG184" s="74"/>
      <c r="BH184" s="74"/>
    </row>
    <row r="185" spans="1:62" x14ac:dyDescent="0.3">
      <c r="A185" s="35"/>
      <c r="B185" s="154"/>
      <c r="C185" s="36" t="s">
        <v>32</v>
      </c>
      <c r="D185" s="37"/>
      <c r="E185" s="38">
        <f t="shared" ref="E185:AJ185" si="56">SUMIF(E170:E180,LARGE(E170:E180,1),$A170:$A180)-SUMIF(E170:E180,SMALL(E170:E180,1),$A170:$A180)</f>
        <v>0</v>
      </c>
      <c r="F185" s="38">
        <f t="shared" si="56"/>
        <v>0</v>
      </c>
      <c r="G185" s="38">
        <f t="shared" si="56"/>
        <v>0</v>
      </c>
      <c r="H185" s="38">
        <f t="shared" si="56"/>
        <v>0</v>
      </c>
      <c r="I185" s="38">
        <f t="shared" si="56"/>
        <v>0</v>
      </c>
      <c r="J185" s="38">
        <f t="shared" si="56"/>
        <v>0</v>
      </c>
      <c r="K185" s="38">
        <f t="shared" si="56"/>
        <v>0</v>
      </c>
      <c r="L185" s="38">
        <f t="shared" si="56"/>
        <v>0</v>
      </c>
      <c r="M185" s="38">
        <f t="shared" si="56"/>
        <v>0</v>
      </c>
      <c r="N185" s="38">
        <f t="shared" si="56"/>
        <v>0</v>
      </c>
      <c r="O185" s="38">
        <f t="shared" si="56"/>
        <v>0</v>
      </c>
      <c r="P185" s="38">
        <f t="shared" si="56"/>
        <v>0</v>
      </c>
      <c r="Q185" s="38">
        <f t="shared" si="56"/>
        <v>0</v>
      </c>
      <c r="R185" s="38">
        <f t="shared" si="56"/>
        <v>0</v>
      </c>
      <c r="S185" s="38">
        <f t="shared" si="56"/>
        <v>0</v>
      </c>
      <c r="T185" s="38">
        <f t="shared" si="56"/>
        <v>0</v>
      </c>
      <c r="U185" s="38">
        <f t="shared" si="56"/>
        <v>0</v>
      </c>
      <c r="V185" s="38">
        <f t="shared" si="56"/>
        <v>0</v>
      </c>
      <c r="W185" s="38">
        <f t="shared" si="56"/>
        <v>0</v>
      </c>
      <c r="X185" s="38">
        <f t="shared" si="56"/>
        <v>0</v>
      </c>
      <c r="Y185" s="38">
        <f t="shared" si="56"/>
        <v>0</v>
      </c>
      <c r="Z185" s="38">
        <f t="shared" si="56"/>
        <v>0</v>
      </c>
      <c r="AA185" s="38">
        <f t="shared" si="56"/>
        <v>0</v>
      </c>
      <c r="AB185" s="38">
        <f t="shared" si="56"/>
        <v>0</v>
      </c>
      <c r="AC185" s="38">
        <f t="shared" si="56"/>
        <v>0</v>
      </c>
      <c r="AD185" s="38">
        <f t="shared" si="56"/>
        <v>0</v>
      </c>
      <c r="AE185" s="38">
        <f t="shared" si="56"/>
        <v>0</v>
      </c>
      <c r="AF185" s="38">
        <f t="shared" si="56"/>
        <v>0</v>
      </c>
      <c r="AG185" s="38">
        <f t="shared" si="56"/>
        <v>0</v>
      </c>
      <c r="AH185" s="38">
        <f t="shared" si="56"/>
        <v>0</v>
      </c>
      <c r="AI185" s="38">
        <f t="shared" si="56"/>
        <v>0</v>
      </c>
      <c r="AJ185" s="38">
        <f t="shared" si="56"/>
        <v>0</v>
      </c>
      <c r="AK185" s="38">
        <f t="shared" ref="AK185:BH185" si="57">SUMIF(AK170:AK180,LARGE(AK170:AK180,1),$A170:$A180)-SUMIF(AK170:AK180,SMALL(AK170:AK180,1),$A170:$A180)</f>
        <v>0</v>
      </c>
      <c r="AL185" s="38">
        <f t="shared" si="57"/>
        <v>0</v>
      </c>
      <c r="AM185" s="38">
        <f t="shared" si="57"/>
        <v>0</v>
      </c>
      <c r="AN185" s="38">
        <f t="shared" si="57"/>
        <v>0</v>
      </c>
      <c r="AO185" s="38">
        <f t="shared" si="57"/>
        <v>0</v>
      </c>
      <c r="AP185" s="38">
        <f t="shared" si="57"/>
        <v>0</v>
      </c>
      <c r="AQ185" s="38">
        <f t="shared" si="57"/>
        <v>0</v>
      </c>
      <c r="AR185" s="38">
        <f t="shared" si="57"/>
        <v>0</v>
      </c>
      <c r="AS185" s="38">
        <f t="shared" si="57"/>
        <v>0</v>
      </c>
      <c r="AT185" s="38">
        <f t="shared" si="57"/>
        <v>0</v>
      </c>
      <c r="AU185" s="38">
        <f t="shared" si="57"/>
        <v>0</v>
      </c>
      <c r="AV185" s="38">
        <f t="shared" si="57"/>
        <v>0</v>
      </c>
      <c r="AW185" s="38">
        <f t="shared" si="57"/>
        <v>0</v>
      </c>
      <c r="AX185" s="38">
        <f t="shared" si="57"/>
        <v>0</v>
      </c>
      <c r="AY185" s="38">
        <f t="shared" si="57"/>
        <v>0</v>
      </c>
      <c r="AZ185" s="38">
        <f t="shared" si="57"/>
        <v>0</v>
      </c>
      <c r="BA185" s="38">
        <f t="shared" si="57"/>
        <v>0</v>
      </c>
      <c r="BB185" s="38">
        <f t="shared" si="57"/>
        <v>0</v>
      </c>
      <c r="BC185" s="38">
        <f t="shared" si="57"/>
        <v>0</v>
      </c>
      <c r="BD185" s="38">
        <f t="shared" si="57"/>
        <v>0</v>
      </c>
      <c r="BE185" s="38">
        <f t="shared" si="57"/>
        <v>0</v>
      </c>
      <c r="BF185" s="38">
        <f t="shared" si="57"/>
        <v>0</v>
      </c>
      <c r="BG185" s="38">
        <f t="shared" si="57"/>
        <v>0</v>
      </c>
      <c r="BH185" s="38">
        <f t="shared" si="57"/>
        <v>0</v>
      </c>
    </row>
    <row r="186" spans="1:62" x14ac:dyDescent="0.3">
      <c r="A186" s="35"/>
      <c r="B186" s="155"/>
      <c r="C186" s="36" t="s">
        <v>33</v>
      </c>
      <c r="D186" s="39"/>
      <c r="E186" s="91">
        <f>IFERROR(LARGE(E170:E180,1)-SMALL(E170:E180,1),0)</f>
        <v>0</v>
      </c>
      <c r="F186" s="91">
        <f t="shared" ref="F186:BH186" si="58">IFERROR(LARGE(F170:F180,1)-SMALL(F170:F180,1),0)</f>
        <v>0</v>
      </c>
      <c r="G186" s="91">
        <f t="shared" si="58"/>
        <v>0</v>
      </c>
      <c r="H186" s="91">
        <f t="shared" si="58"/>
        <v>0</v>
      </c>
      <c r="I186" s="91">
        <f t="shared" si="58"/>
        <v>0</v>
      </c>
      <c r="J186" s="91">
        <f t="shared" si="58"/>
        <v>0</v>
      </c>
      <c r="K186" s="91">
        <f t="shared" si="58"/>
        <v>0</v>
      </c>
      <c r="L186" s="91">
        <f t="shared" si="58"/>
        <v>0</v>
      </c>
      <c r="M186" s="91">
        <f t="shared" si="58"/>
        <v>0</v>
      </c>
      <c r="N186" s="91">
        <f t="shared" si="58"/>
        <v>0</v>
      </c>
      <c r="O186" s="91">
        <f t="shared" si="58"/>
        <v>0</v>
      </c>
      <c r="P186" s="91">
        <f t="shared" si="58"/>
        <v>0</v>
      </c>
      <c r="Q186" s="91">
        <f t="shared" si="58"/>
        <v>0</v>
      </c>
      <c r="R186" s="91">
        <f t="shared" si="58"/>
        <v>0</v>
      </c>
      <c r="S186" s="91">
        <f t="shared" si="58"/>
        <v>0</v>
      </c>
      <c r="T186" s="91">
        <f t="shared" si="58"/>
        <v>0</v>
      </c>
      <c r="U186" s="91">
        <f t="shared" si="58"/>
        <v>0</v>
      </c>
      <c r="V186" s="91">
        <f t="shared" si="58"/>
        <v>0</v>
      </c>
      <c r="W186" s="91">
        <f t="shared" si="58"/>
        <v>0</v>
      </c>
      <c r="X186" s="91">
        <f t="shared" si="58"/>
        <v>0</v>
      </c>
      <c r="Y186" s="91">
        <f t="shared" si="58"/>
        <v>0</v>
      </c>
      <c r="Z186" s="91">
        <f t="shared" si="58"/>
        <v>0</v>
      </c>
      <c r="AA186" s="91">
        <f t="shared" si="58"/>
        <v>0</v>
      </c>
      <c r="AB186" s="91">
        <f t="shared" si="58"/>
        <v>0</v>
      </c>
      <c r="AC186" s="91">
        <f t="shared" si="58"/>
        <v>0</v>
      </c>
      <c r="AD186" s="91">
        <f t="shared" si="58"/>
        <v>0</v>
      </c>
      <c r="AE186" s="91">
        <f t="shared" si="58"/>
        <v>0</v>
      </c>
      <c r="AF186" s="91">
        <f t="shared" si="58"/>
        <v>0</v>
      </c>
      <c r="AG186" s="91">
        <f t="shared" si="58"/>
        <v>0</v>
      </c>
      <c r="AH186" s="91">
        <f t="shared" si="58"/>
        <v>0</v>
      </c>
      <c r="AI186" s="91">
        <f t="shared" si="58"/>
        <v>0</v>
      </c>
      <c r="AJ186" s="91">
        <f t="shared" si="58"/>
        <v>0</v>
      </c>
      <c r="AK186" s="91">
        <f t="shared" si="58"/>
        <v>0</v>
      </c>
      <c r="AL186" s="91">
        <f t="shared" si="58"/>
        <v>0</v>
      </c>
      <c r="AM186" s="91">
        <f t="shared" si="58"/>
        <v>0</v>
      </c>
      <c r="AN186" s="91">
        <f t="shared" si="58"/>
        <v>0</v>
      </c>
      <c r="AO186" s="91">
        <f t="shared" si="58"/>
        <v>0</v>
      </c>
      <c r="AP186" s="91">
        <f t="shared" si="58"/>
        <v>0</v>
      </c>
      <c r="AQ186" s="91">
        <f t="shared" si="58"/>
        <v>0</v>
      </c>
      <c r="AR186" s="91">
        <f t="shared" si="58"/>
        <v>0</v>
      </c>
      <c r="AS186" s="91">
        <f t="shared" si="58"/>
        <v>0</v>
      </c>
      <c r="AT186" s="91">
        <f t="shared" si="58"/>
        <v>0</v>
      </c>
      <c r="AU186" s="91">
        <f t="shared" si="58"/>
        <v>0</v>
      </c>
      <c r="AV186" s="91">
        <f t="shared" si="58"/>
        <v>0</v>
      </c>
      <c r="AW186" s="91">
        <f t="shared" si="58"/>
        <v>0</v>
      </c>
      <c r="AX186" s="91">
        <f t="shared" si="58"/>
        <v>0</v>
      </c>
      <c r="AY186" s="91">
        <f t="shared" si="58"/>
        <v>0</v>
      </c>
      <c r="AZ186" s="91">
        <f t="shared" si="58"/>
        <v>0</v>
      </c>
      <c r="BA186" s="91">
        <f t="shared" si="58"/>
        <v>0</v>
      </c>
      <c r="BB186" s="91">
        <f t="shared" si="58"/>
        <v>0</v>
      </c>
      <c r="BC186" s="91">
        <f t="shared" si="58"/>
        <v>0</v>
      </c>
      <c r="BD186" s="91">
        <f t="shared" si="58"/>
        <v>0</v>
      </c>
      <c r="BE186" s="91">
        <f t="shared" si="58"/>
        <v>0</v>
      </c>
      <c r="BF186" s="91">
        <f t="shared" si="58"/>
        <v>0</v>
      </c>
      <c r="BG186" s="91">
        <f t="shared" si="58"/>
        <v>0</v>
      </c>
      <c r="BH186" s="91">
        <f t="shared" si="58"/>
        <v>0</v>
      </c>
    </row>
    <row r="187" spans="1:62" x14ac:dyDescent="0.3">
      <c r="A187" s="35"/>
      <c r="B187" s="155"/>
      <c r="C187" s="36" t="s">
        <v>17</v>
      </c>
      <c r="D187" s="39"/>
      <c r="E187" s="40" cm="1">
        <f t="array" ref="E187">SUM(IF(($C170:$C180=$C187)*(E170:E180&gt;0),$BJ170:$BJ180),0)</f>
        <v>0</v>
      </c>
      <c r="F187" s="40" cm="1">
        <f t="array" ref="F187">SUM(IF(($C170:$C180=$C187)*(F170:F180&gt;0),$BJ170:$BJ180),0)</f>
        <v>0</v>
      </c>
      <c r="G187" s="40" cm="1">
        <f t="array" ref="G187">SUM(IF(($C170:$C180=$C187)*(G170:G180&gt;0),$BJ170:$BJ180),0)</f>
        <v>0</v>
      </c>
      <c r="H187" s="40" cm="1">
        <f t="array" ref="H187">SUM(IF(($C170:$C180=$C187)*(H170:H180&gt;0),$BJ170:$BJ180),0)</f>
        <v>0</v>
      </c>
      <c r="I187" s="40" cm="1">
        <f t="array" ref="I187">SUM(IF(($C170:$C180=$C187)*(I170:I180&gt;0),$BJ170:$BJ180),0)</f>
        <v>0</v>
      </c>
      <c r="J187" s="40" cm="1">
        <f t="array" ref="J187">SUM(IF(($C170:$C180=$C187)*(J170:J180&gt;0),$BJ170:$BJ180),0)</f>
        <v>0</v>
      </c>
      <c r="K187" s="40" cm="1">
        <f t="array" ref="K187">SUM(IF(($C170:$C180=$C187)*(K170:K180&gt;0),$BJ170:$BJ180),0)</f>
        <v>0</v>
      </c>
      <c r="L187" s="40" cm="1">
        <f t="array" ref="L187">SUM(IF(($C170:$C180=$C187)*(L170:L180&gt;0),$BJ170:$BJ180),0)</f>
        <v>0</v>
      </c>
      <c r="M187" s="40" cm="1">
        <f t="array" ref="M187">SUM(IF(($C170:$C180=$C187)*(M170:M180&gt;0),$BJ170:$BJ180),0)</f>
        <v>0</v>
      </c>
      <c r="N187" s="40" cm="1">
        <f t="array" ref="N187">SUM(IF(($C170:$C180=$C187)*(N170:N180&gt;0),$BJ170:$BJ180),0)</f>
        <v>0</v>
      </c>
      <c r="O187" s="40" cm="1">
        <f t="array" ref="O187">SUM(IF(($C170:$C180=$C187)*(O170:O180&gt;0),$BJ170:$BJ180),0)</f>
        <v>0</v>
      </c>
      <c r="P187" s="40" cm="1">
        <f t="array" ref="P187">SUM(IF(($C170:$C180=$C187)*(P170:P180&gt;0),$BJ170:$BJ180),0)</f>
        <v>0</v>
      </c>
      <c r="Q187" s="40" cm="1">
        <f t="array" ref="Q187">SUM(IF(($C170:$C180=$C187)*(Q170:Q180&gt;0),$BJ170:$BJ180),0)</f>
        <v>0</v>
      </c>
      <c r="R187" s="40" cm="1">
        <f t="array" ref="R187">SUM(IF(($C170:$C180=$C187)*(R170:R180&gt;0),$BJ170:$BJ180),0)</f>
        <v>0</v>
      </c>
      <c r="S187" s="40" cm="1">
        <f t="array" ref="S187">SUM(IF(($C170:$C180=$C187)*(S170:S180&gt;0),$BJ170:$BJ180),0)</f>
        <v>0</v>
      </c>
      <c r="T187" s="40" cm="1">
        <f t="array" ref="T187">SUM(IF(($C170:$C180=$C187)*(T170:T180&gt;0),$BJ170:$BJ180),0)</f>
        <v>0</v>
      </c>
      <c r="U187" s="40" cm="1">
        <f t="array" ref="U187">SUM(IF(($C170:$C180=$C187)*(U170:U180&gt;0),$BJ170:$BJ180),0)</f>
        <v>0</v>
      </c>
      <c r="V187" s="40" cm="1">
        <f t="array" ref="V187">SUM(IF(($C170:$C180=$C187)*(V170:V180&gt;0),$BJ170:$BJ180),0)</f>
        <v>0</v>
      </c>
      <c r="W187" s="40" cm="1">
        <f t="array" ref="W187">SUM(IF(($C170:$C180=$C187)*(W170:W180&gt;0),$BJ170:$BJ180),0)</f>
        <v>0</v>
      </c>
      <c r="X187" s="40" cm="1">
        <f t="array" ref="X187">SUM(IF(($C170:$C180=$C187)*(X170:X180&gt;0),$BJ170:$BJ180),0)</f>
        <v>0</v>
      </c>
      <c r="Y187" s="40" cm="1">
        <f t="array" ref="Y187">SUM(IF(($C170:$C180=$C187)*(Y170:Y180&gt;0),$BJ170:$BJ180),0)</f>
        <v>0</v>
      </c>
      <c r="Z187" s="40" cm="1">
        <f t="array" ref="Z187">SUM(IF(($C170:$C180=$C187)*(Z170:Z180&gt;0),$BJ170:$BJ180),0)</f>
        <v>0</v>
      </c>
      <c r="AA187" s="40" cm="1">
        <f t="array" ref="AA187">SUM(IF(($C170:$C180=$C187)*(AA170:AA180&gt;0),$BJ170:$BJ180),0)</f>
        <v>0</v>
      </c>
      <c r="AB187" s="40" cm="1">
        <f t="array" ref="AB187">SUM(IF(($C170:$C180=$C187)*(AB170:AB180&gt;0),$BJ170:$BJ180),0)</f>
        <v>0</v>
      </c>
      <c r="AC187" s="40" cm="1">
        <f t="array" ref="AC187">SUM(IF(($C170:$C180=$C187)*(AC170:AC180&gt;0),$BJ170:$BJ180),0)</f>
        <v>0</v>
      </c>
      <c r="AD187" s="40" cm="1">
        <f t="array" ref="AD187">SUM(IF(($C170:$C180=$C187)*(AD170:AD180&gt;0),$BJ170:$BJ180),0)</f>
        <v>0</v>
      </c>
      <c r="AE187" s="40" cm="1">
        <f t="array" ref="AE187">SUM(IF(($C170:$C180=$C187)*(AE170:AE180&gt;0),$BJ170:$BJ180),0)</f>
        <v>0</v>
      </c>
      <c r="AF187" s="40" cm="1">
        <f t="array" ref="AF187">SUM(IF(($C170:$C180=$C187)*(AF170:AF180&gt;0),$BJ170:$BJ180),0)</f>
        <v>0</v>
      </c>
      <c r="AG187" s="40" cm="1">
        <f t="array" ref="AG187">SUM(IF(($C170:$C180=$C187)*(AG170:AG180&gt;0),$BJ170:$BJ180),0)</f>
        <v>0</v>
      </c>
      <c r="AH187" s="40" cm="1">
        <f t="array" ref="AH187">SUM(IF(($C170:$C180=$C187)*(AH170:AH180&gt;0),$BJ170:$BJ180),0)</f>
        <v>0</v>
      </c>
      <c r="AI187" s="40" cm="1">
        <f t="array" ref="AI187">SUM(IF(($C170:$C180=$C187)*(AI170:AI180&gt;0),$BJ170:$BJ180),0)</f>
        <v>0</v>
      </c>
      <c r="AJ187" s="40" cm="1">
        <f t="array" ref="AJ187">SUM(IF(($C170:$C180=$C187)*(AJ170:AJ180&gt;0),$BJ170:$BJ180),0)</f>
        <v>0</v>
      </c>
      <c r="AK187" s="40" cm="1">
        <f t="array" ref="AK187">SUM(IF(($C170:$C180=$C187)*(AK170:AK180&gt;0),$BJ170:$BJ180),0)</f>
        <v>0</v>
      </c>
      <c r="AL187" s="40" cm="1">
        <f t="array" ref="AL187">SUM(IF(($C170:$C180=$C187)*(AL170:AL180&gt;0),$BJ170:$BJ180),0)</f>
        <v>0</v>
      </c>
      <c r="AM187" s="40" cm="1">
        <f t="array" ref="AM187">SUM(IF(($C170:$C180=$C187)*(AM170:AM180&gt;0),$BJ170:$BJ180),0)</f>
        <v>0</v>
      </c>
      <c r="AN187" s="40" cm="1">
        <f t="array" ref="AN187">SUM(IF(($C170:$C180=$C187)*(AN170:AN180&gt;0),$BJ170:$BJ180),0)</f>
        <v>0</v>
      </c>
      <c r="AO187" s="40" cm="1">
        <f t="array" ref="AO187">SUM(IF(($C170:$C180=$C187)*(AO170:AO180&gt;0),$BJ170:$BJ180),0)</f>
        <v>0</v>
      </c>
      <c r="AP187" s="40" cm="1">
        <f t="array" ref="AP187">SUM(IF(($C170:$C180=$C187)*(AP170:AP180&gt;0),$BJ170:$BJ180),0)</f>
        <v>0</v>
      </c>
      <c r="AQ187" s="40" cm="1">
        <f t="array" ref="AQ187">SUM(IF(($C170:$C180=$C187)*(AQ170:AQ180&gt;0),$BJ170:$BJ180),0)</f>
        <v>0</v>
      </c>
      <c r="AR187" s="40" cm="1">
        <f t="array" ref="AR187">SUM(IF(($C170:$C180=$C187)*(AR170:AR180&gt;0),$BJ170:$BJ180),0)</f>
        <v>0</v>
      </c>
      <c r="AS187" s="40" cm="1">
        <f t="array" ref="AS187">SUM(IF(($C170:$C180=$C187)*(AS170:AS180&gt;0),$BJ170:$BJ180),0)</f>
        <v>0</v>
      </c>
      <c r="AT187" s="40" cm="1">
        <f t="array" ref="AT187">SUM(IF(($C170:$C180=$C187)*(AT170:AT180&gt;0),$BJ170:$BJ180),0)</f>
        <v>0</v>
      </c>
      <c r="AU187" s="40" cm="1">
        <f t="array" ref="AU187">SUM(IF(($C170:$C180=$C187)*(AU170:AU180&gt;0),$BJ170:$BJ180),0)</f>
        <v>0</v>
      </c>
      <c r="AV187" s="40" cm="1">
        <f t="array" ref="AV187">SUM(IF(($C170:$C180=$C187)*(AV170:AV180&gt;0),$BJ170:$BJ180),0)</f>
        <v>0</v>
      </c>
      <c r="AW187" s="40" cm="1">
        <f t="array" ref="AW187">SUM(IF(($C170:$C180=$C187)*(AW170:AW180&gt;0),$BJ170:$BJ180),0)</f>
        <v>0</v>
      </c>
      <c r="AX187" s="40" cm="1">
        <f t="array" ref="AX187">SUM(IF(($C170:$C180=$C187)*(AX170:AX180&gt;0),$BJ170:$BJ180),0)</f>
        <v>0</v>
      </c>
      <c r="AY187" s="40" cm="1">
        <f t="array" ref="AY187">SUM(IF(($C170:$C180=$C187)*(AY170:AY180&gt;0),$BJ170:$BJ180),0)</f>
        <v>0</v>
      </c>
      <c r="AZ187" s="40" cm="1">
        <f t="array" ref="AZ187">SUM(IF(($C170:$C180=$C187)*(AZ170:AZ180&gt;0),$BJ170:$BJ180),0)</f>
        <v>0</v>
      </c>
      <c r="BA187" s="40" cm="1">
        <f t="array" ref="BA187">SUM(IF(($C170:$C180=$C187)*(BA170:BA180&gt;0),$BJ170:$BJ180),0)</f>
        <v>0</v>
      </c>
      <c r="BB187" s="40" cm="1">
        <f t="array" ref="BB187">SUM(IF(($C170:$C180=$C187)*(BB170:BB180&gt;0),$BJ170:$BJ180),0)</f>
        <v>0</v>
      </c>
      <c r="BC187" s="40" cm="1">
        <f t="array" ref="BC187">SUM(IF(($C170:$C180=$C187)*(BC170:BC180&gt;0),$BJ170:$BJ180),0)</f>
        <v>0</v>
      </c>
      <c r="BD187" s="40" cm="1">
        <f t="array" ref="BD187">SUM(IF(($C170:$C180=$C187)*(BD170:BD180&gt;0),$BJ170:$BJ180),0)</f>
        <v>0</v>
      </c>
      <c r="BE187" s="40" cm="1">
        <f t="array" ref="BE187">SUM(IF(($C170:$C180=$C187)*(BE170:BE180&gt;0),$BJ170:$BJ180),0)</f>
        <v>0</v>
      </c>
      <c r="BF187" s="40" cm="1">
        <f t="array" ref="BF187">SUM(IF(($C170:$C180=$C187)*(BF170:BF180&gt;0),$BJ170:$BJ180),0)</f>
        <v>0</v>
      </c>
      <c r="BG187" s="40" cm="1">
        <f t="array" ref="BG187">SUM(IF(($C170:$C180=$C187)*(BG170:BG180&gt;0),$BJ170:$BJ180),0)</f>
        <v>0</v>
      </c>
      <c r="BH187" s="40" cm="1">
        <f t="array" ref="BH187">SUM(IF(($C170:$C180=$C187)*(BH170:BH180&gt;0),$BJ170:$BJ180),0)</f>
        <v>0</v>
      </c>
    </row>
    <row r="188" spans="1:62" x14ac:dyDescent="0.3">
      <c r="A188" s="35"/>
      <c r="B188" s="155"/>
      <c r="C188" s="36" t="s">
        <v>26</v>
      </c>
      <c r="D188" s="39"/>
      <c r="E188" s="40" cm="1">
        <f t="array" ref="E188">SUM(IF(($C170:$C180=$C188)*(E170:E180&gt;0),$BJ170:$BJ180),0)</f>
        <v>0</v>
      </c>
      <c r="F188" s="40" cm="1">
        <f t="array" ref="F188">SUM(IF(($C170:$C180=$C188)*(F170:F180&gt;0),$BJ170:$BJ180),0)</f>
        <v>0</v>
      </c>
      <c r="G188" s="40" cm="1">
        <f t="array" ref="G188">SUM(IF(($C170:$C180=$C188)*(G170:G180&gt;0),$BJ170:$BJ180),0)</f>
        <v>0</v>
      </c>
      <c r="H188" s="40" cm="1">
        <f t="array" ref="H188">SUM(IF(($C170:$C180=$C188)*(H170:H180&gt;0),$BJ170:$BJ180),0)</f>
        <v>0</v>
      </c>
      <c r="I188" s="40" cm="1">
        <f t="array" ref="I188">SUM(IF(($C170:$C180=$C188)*(I170:I180&gt;0),$BJ170:$BJ180),0)</f>
        <v>0</v>
      </c>
      <c r="J188" s="40" cm="1">
        <f t="array" ref="J188">SUM(IF(($C170:$C180=$C188)*(J170:J180&gt;0),$BJ170:$BJ180),0)</f>
        <v>0</v>
      </c>
      <c r="K188" s="40" cm="1">
        <f t="array" ref="K188">SUM(IF(($C170:$C180=$C188)*(K170:K180&gt;0),$BJ170:$BJ180),0)</f>
        <v>0</v>
      </c>
      <c r="L188" s="40" cm="1">
        <f t="array" ref="L188">SUM(IF(($C170:$C180=$C188)*(L170:L180&gt;0),$BJ170:$BJ180),0)</f>
        <v>0</v>
      </c>
      <c r="M188" s="40" cm="1">
        <f t="array" ref="M188">SUM(IF(($C170:$C180=$C188)*(M170:M180&gt;0),$BJ170:$BJ180),0)</f>
        <v>0</v>
      </c>
      <c r="N188" s="40" cm="1">
        <f t="array" ref="N188">SUM(IF(($C170:$C180=$C188)*(N170:N180&gt;0),$BJ170:$BJ180),0)</f>
        <v>0</v>
      </c>
      <c r="O188" s="40" cm="1">
        <f t="array" ref="O188">SUM(IF(($C170:$C180=$C188)*(O170:O180&gt;0),$BJ170:$BJ180),0)</f>
        <v>0</v>
      </c>
      <c r="P188" s="40" cm="1">
        <f t="array" ref="P188">SUM(IF(($C170:$C180=$C188)*(P170:P180&gt;0),$BJ170:$BJ180),0)</f>
        <v>0</v>
      </c>
      <c r="Q188" s="40" cm="1">
        <f t="array" ref="Q188">SUM(IF(($C170:$C180=$C188)*(Q170:Q180&gt;0),$BJ170:$BJ180),0)</f>
        <v>0</v>
      </c>
      <c r="R188" s="40" cm="1">
        <f t="array" ref="R188">SUM(IF(($C170:$C180=$C188)*(R170:R180&gt;0),$BJ170:$BJ180),0)</f>
        <v>0</v>
      </c>
      <c r="S188" s="40" cm="1">
        <f t="array" ref="S188">SUM(IF(($C170:$C180=$C188)*(S170:S180&gt;0),$BJ170:$BJ180),0)</f>
        <v>0</v>
      </c>
      <c r="T188" s="40" cm="1">
        <f t="array" ref="T188">SUM(IF(($C170:$C180=$C188)*(T170:T180&gt;0),$BJ170:$BJ180),0)</f>
        <v>0</v>
      </c>
      <c r="U188" s="40" cm="1">
        <f t="array" ref="U188">SUM(IF(($C170:$C180=$C188)*(U170:U180&gt;0),$BJ170:$BJ180),0)</f>
        <v>0</v>
      </c>
      <c r="V188" s="40" cm="1">
        <f t="array" ref="V188">SUM(IF(($C170:$C180=$C188)*(V170:V180&gt;0),$BJ170:$BJ180),0)</f>
        <v>0</v>
      </c>
      <c r="W188" s="40" cm="1">
        <f t="array" ref="W188">SUM(IF(($C170:$C180=$C188)*(W170:W180&gt;0),$BJ170:$BJ180),0)</f>
        <v>0</v>
      </c>
      <c r="X188" s="40" cm="1">
        <f t="array" ref="X188">SUM(IF(($C170:$C180=$C188)*(X170:X180&gt;0),$BJ170:$BJ180),0)</f>
        <v>0</v>
      </c>
      <c r="Y188" s="40" cm="1">
        <f t="array" ref="Y188">SUM(IF(($C170:$C180=$C188)*(Y170:Y180&gt;0),$BJ170:$BJ180),0)</f>
        <v>0</v>
      </c>
      <c r="Z188" s="40" cm="1">
        <f t="array" ref="Z188">SUM(IF(($C170:$C180=$C188)*(Z170:Z180&gt;0),$BJ170:$BJ180),0)</f>
        <v>0</v>
      </c>
      <c r="AA188" s="40" cm="1">
        <f t="array" ref="AA188">SUM(IF(($C170:$C180=$C188)*(AA170:AA180&gt;0),$BJ170:$BJ180),0)</f>
        <v>0</v>
      </c>
      <c r="AB188" s="40" cm="1">
        <f t="array" ref="AB188">SUM(IF(($C170:$C180=$C188)*(AB170:AB180&gt;0),$BJ170:$BJ180),0)</f>
        <v>0</v>
      </c>
      <c r="AC188" s="40" cm="1">
        <f t="array" ref="AC188">SUM(IF(($C170:$C180=$C188)*(AC170:AC180&gt;0),$BJ170:$BJ180),0)</f>
        <v>0</v>
      </c>
      <c r="AD188" s="40" cm="1">
        <f t="array" ref="AD188">SUM(IF(($C170:$C180=$C188)*(AD170:AD180&gt;0),$BJ170:$BJ180),0)</f>
        <v>0</v>
      </c>
      <c r="AE188" s="40" cm="1">
        <f t="array" ref="AE188">SUM(IF(($C170:$C180=$C188)*(AE170:AE180&gt;0),$BJ170:$BJ180),0)</f>
        <v>0</v>
      </c>
      <c r="AF188" s="40" cm="1">
        <f t="array" ref="AF188">SUM(IF(($C170:$C180=$C188)*(AF170:AF180&gt;0),$BJ170:$BJ180),0)</f>
        <v>0</v>
      </c>
      <c r="AG188" s="40" cm="1">
        <f t="array" ref="AG188">SUM(IF(($C170:$C180=$C188)*(AG170:AG180&gt;0),$BJ170:$BJ180),0)</f>
        <v>0</v>
      </c>
      <c r="AH188" s="40" cm="1">
        <f t="array" ref="AH188">SUM(IF(($C170:$C180=$C188)*(AH170:AH180&gt;0),$BJ170:$BJ180),0)</f>
        <v>0</v>
      </c>
      <c r="AI188" s="40" cm="1">
        <f t="array" ref="AI188">SUM(IF(($C170:$C180=$C188)*(AI170:AI180&gt;0),$BJ170:$BJ180),0)</f>
        <v>0</v>
      </c>
      <c r="AJ188" s="40" cm="1">
        <f t="array" ref="AJ188">SUM(IF(($C170:$C180=$C188)*(AJ170:AJ180&gt;0),$BJ170:$BJ180),0)</f>
        <v>0</v>
      </c>
      <c r="AK188" s="40" cm="1">
        <f t="array" ref="AK188">SUM(IF(($C170:$C180=$C188)*(AK170:AK180&gt;0),$BJ170:$BJ180),0)</f>
        <v>0</v>
      </c>
      <c r="AL188" s="40" cm="1">
        <f t="array" ref="AL188">SUM(IF(($C170:$C180=$C188)*(AL170:AL180&gt;0),$BJ170:$BJ180),0)</f>
        <v>0</v>
      </c>
      <c r="AM188" s="40" cm="1">
        <f t="array" ref="AM188">SUM(IF(($C170:$C180=$C188)*(AM170:AM180&gt;0),$BJ170:$BJ180),0)</f>
        <v>0</v>
      </c>
      <c r="AN188" s="40" cm="1">
        <f t="array" ref="AN188">SUM(IF(($C170:$C180=$C188)*(AN170:AN180&gt;0),$BJ170:$BJ180),0)</f>
        <v>0</v>
      </c>
      <c r="AO188" s="40" cm="1">
        <f t="array" ref="AO188">SUM(IF(($C170:$C180=$C188)*(AO170:AO180&gt;0),$BJ170:$BJ180),0)</f>
        <v>0</v>
      </c>
      <c r="AP188" s="40" cm="1">
        <f t="array" ref="AP188">SUM(IF(($C170:$C180=$C188)*(AP170:AP180&gt;0),$BJ170:$BJ180),0)</f>
        <v>0</v>
      </c>
      <c r="AQ188" s="40" cm="1">
        <f t="array" ref="AQ188">SUM(IF(($C170:$C180=$C188)*(AQ170:AQ180&gt;0),$BJ170:$BJ180),0)</f>
        <v>0</v>
      </c>
      <c r="AR188" s="40" cm="1">
        <f t="array" ref="AR188">SUM(IF(($C170:$C180=$C188)*(AR170:AR180&gt;0),$BJ170:$BJ180),0)</f>
        <v>0</v>
      </c>
      <c r="AS188" s="40" cm="1">
        <f t="array" ref="AS188">SUM(IF(($C170:$C180=$C188)*(AS170:AS180&gt;0),$BJ170:$BJ180),0)</f>
        <v>0</v>
      </c>
      <c r="AT188" s="40" cm="1">
        <f t="array" ref="AT188">SUM(IF(($C170:$C180=$C188)*(AT170:AT180&gt;0),$BJ170:$BJ180),0)</f>
        <v>0</v>
      </c>
      <c r="AU188" s="40" cm="1">
        <f t="array" ref="AU188">SUM(IF(($C170:$C180=$C188)*(AU170:AU180&gt;0),$BJ170:$BJ180),0)</f>
        <v>0</v>
      </c>
      <c r="AV188" s="40" cm="1">
        <f t="array" ref="AV188">SUM(IF(($C170:$C180=$C188)*(AV170:AV180&gt;0),$BJ170:$BJ180),0)</f>
        <v>0</v>
      </c>
      <c r="AW188" s="40" cm="1">
        <f t="array" ref="AW188">SUM(IF(($C170:$C180=$C188)*(AW170:AW180&gt;0),$BJ170:$BJ180),0)</f>
        <v>0</v>
      </c>
      <c r="AX188" s="40" cm="1">
        <f t="array" ref="AX188">SUM(IF(($C170:$C180=$C188)*(AX170:AX180&gt;0),$BJ170:$BJ180),0)</f>
        <v>0</v>
      </c>
      <c r="AY188" s="40" cm="1">
        <f t="array" ref="AY188">SUM(IF(($C170:$C180=$C188)*(AY170:AY180&gt;0),$BJ170:$BJ180),0)</f>
        <v>0</v>
      </c>
      <c r="AZ188" s="40" cm="1">
        <f t="array" ref="AZ188">SUM(IF(($C170:$C180=$C188)*(AZ170:AZ180&gt;0),$BJ170:$BJ180),0)</f>
        <v>0</v>
      </c>
      <c r="BA188" s="40" cm="1">
        <f t="array" ref="BA188">SUM(IF(($C170:$C180=$C188)*(BA170:BA180&gt;0),$BJ170:$BJ180),0)</f>
        <v>0</v>
      </c>
      <c r="BB188" s="40" cm="1">
        <f t="array" ref="BB188">SUM(IF(($C170:$C180=$C188)*(BB170:BB180&gt;0),$BJ170:$BJ180),0)</f>
        <v>0</v>
      </c>
      <c r="BC188" s="40" cm="1">
        <f t="array" ref="BC188">SUM(IF(($C170:$C180=$C188)*(BC170:BC180&gt;0),$BJ170:$BJ180),0)</f>
        <v>0</v>
      </c>
      <c r="BD188" s="40" cm="1">
        <f t="array" ref="BD188">SUM(IF(($C170:$C180=$C188)*(BD170:BD180&gt;0),$BJ170:$BJ180),0)</f>
        <v>0</v>
      </c>
      <c r="BE188" s="40" cm="1">
        <f t="array" ref="BE188">SUM(IF(($C170:$C180=$C188)*(BE170:BE180&gt;0),$BJ170:$BJ180),0)</f>
        <v>0</v>
      </c>
      <c r="BF188" s="40" cm="1">
        <f t="array" ref="BF188">SUM(IF(($C170:$C180=$C188)*(BF170:BF180&gt;0),$BJ170:$BJ180),0)</f>
        <v>0</v>
      </c>
      <c r="BG188" s="40" cm="1">
        <f t="array" ref="BG188">SUM(IF(($C170:$C180=$C188)*(BG170:BG180&gt;0),$BJ170:$BJ180),0)</f>
        <v>0</v>
      </c>
      <c r="BH188" s="40" cm="1">
        <f t="array" ref="BH188">SUM(IF(($C170:$C180=$C188)*(BH170:BH180&gt;0),$BJ170:$BJ180),0)</f>
        <v>0</v>
      </c>
    </row>
    <row r="189" spans="1:62" x14ac:dyDescent="0.3">
      <c r="A189" s="35"/>
      <c r="B189" s="155"/>
      <c r="C189" s="36" t="s">
        <v>23</v>
      </c>
      <c r="D189" s="39"/>
      <c r="E189" s="40" cm="1">
        <f t="array" ref="E189">SUM(IF(($C170:$C180=$C189)*(E170:E180&gt;0),$BJ170:$BJ180),0)</f>
        <v>0</v>
      </c>
      <c r="F189" s="40" cm="1">
        <f t="array" ref="F189">SUM(IF(($C170:$C180=$C189)*(F170:F180&gt;0),$BJ170:$BJ180),0)</f>
        <v>0</v>
      </c>
      <c r="G189" s="40" cm="1">
        <f t="array" ref="G189">SUM(IF(($C170:$C180=$C189)*(G170:G180&gt;0),$BJ170:$BJ180),0)</f>
        <v>0</v>
      </c>
      <c r="H189" s="40" cm="1">
        <f t="array" ref="H189">SUM(IF(($C170:$C180=$C189)*(H170:H180&gt;0),$BJ170:$BJ180),0)</f>
        <v>0</v>
      </c>
      <c r="I189" s="40" cm="1">
        <f t="array" ref="I189">SUM(IF(($C170:$C180=$C189)*(I170:I180&gt;0),$BJ170:$BJ180),0)</f>
        <v>0</v>
      </c>
      <c r="J189" s="40" cm="1">
        <f t="array" ref="J189">SUM(IF(($C170:$C180=$C189)*(J170:J180&gt;0),$BJ170:$BJ180),0)</f>
        <v>0</v>
      </c>
      <c r="K189" s="40" cm="1">
        <f t="array" ref="K189">SUM(IF(($C170:$C180=$C189)*(K170:K180&gt;0),$BJ170:$BJ180),0)</f>
        <v>0</v>
      </c>
      <c r="L189" s="40" cm="1">
        <f t="array" ref="L189">SUM(IF(($C170:$C180=$C189)*(L170:L180&gt;0),$BJ170:$BJ180),0)</f>
        <v>0</v>
      </c>
      <c r="M189" s="40" cm="1">
        <f t="array" ref="M189">SUM(IF(($C170:$C180=$C189)*(M170:M180&gt;0),$BJ170:$BJ180),0)</f>
        <v>0</v>
      </c>
      <c r="N189" s="40" cm="1">
        <f t="array" ref="N189">SUM(IF(($C170:$C180=$C189)*(N170:N180&gt;0),$BJ170:$BJ180),0)</f>
        <v>0</v>
      </c>
      <c r="O189" s="40" cm="1">
        <f t="array" ref="O189">SUM(IF(($C170:$C180=$C189)*(O170:O180&gt;0),$BJ170:$BJ180),0)</f>
        <v>0</v>
      </c>
      <c r="P189" s="40" cm="1">
        <f t="array" ref="P189">SUM(IF(($C170:$C180=$C189)*(P170:P180&gt;0),$BJ170:$BJ180),0)</f>
        <v>0</v>
      </c>
      <c r="Q189" s="40" cm="1">
        <f t="array" ref="Q189">SUM(IF(($C170:$C180=$C189)*(Q170:Q180&gt;0),$BJ170:$BJ180),0)</f>
        <v>0</v>
      </c>
      <c r="R189" s="40" cm="1">
        <f t="array" ref="R189">SUM(IF(($C170:$C180=$C189)*(R170:R180&gt;0),$BJ170:$BJ180),0)</f>
        <v>0</v>
      </c>
      <c r="S189" s="40" cm="1">
        <f t="array" ref="S189">SUM(IF(($C170:$C180=$C189)*(S170:S180&gt;0),$BJ170:$BJ180),0)</f>
        <v>0</v>
      </c>
      <c r="T189" s="40" cm="1">
        <f t="array" ref="T189">SUM(IF(($C170:$C180=$C189)*(T170:T180&gt;0),$BJ170:$BJ180),0)</f>
        <v>0</v>
      </c>
      <c r="U189" s="40" cm="1">
        <f t="array" ref="U189">SUM(IF(($C170:$C180=$C189)*(U170:U180&gt;0),$BJ170:$BJ180),0)</f>
        <v>0</v>
      </c>
      <c r="V189" s="40" cm="1">
        <f t="array" ref="V189">SUM(IF(($C170:$C180=$C189)*(V170:V180&gt;0),$BJ170:$BJ180),0)</f>
        <v>0</v>
      </c>
      <c r="W189" s="40" cm="1">
        <f t="array" ref="W189">SUM(IF(($C170:$C180=$C189)*(W170:W180&gt;0),$BJ170:$BJ180),0)</f>
        <v>0</v>
      </c>
      <c r="X189" s="40" cm="1">
        <f t="array" ref="X189">SUM(IF(($C170:$C180=$C189)*(X170:X180&gt;0),$BJ170:$BJ180),0)</f>
        <v>0</v>
      </c>
      <c r="Y189" s="40" cm="1">
        <f t="array" ref="Y189">SUM(IF(($C170:$C180=$C189)*(Y170:Y180&gt;0),$BJ170:$BJ180),0)</f>
        <v>0</v>
      </c>
      <c r="Z189" s="40" cm="1">
        <f t="array" ref="Z189">SUM(IF(($C170:$C180=$C189)*(Z170:Z180&gt;0),$BJ170:$BJ180),0)</f>
        <v>0</v>
      </c>
      <c r="AA189" s="40" cm="1">
        <f t="array" ref="AA189">SUM(IF(($C170:$C180=$C189)*(AA170:AA180&gt;0),$BJ170:$BJ180),0)</f>
        <v>0</v>
      </c>
      <c r="AB189" s="40" cm="1">
        <f t="array" ref="AB189">SUM(IF(($C170:$C180=$C189)*(AB170:AB180&gt;0),$BJ170:$BJ180),0)</f>
        <v>0</v>
      </c>
      <c r="AC189" s="40" cm="1">
        <f t="array" ref="AC189">SUM(IF(($C170:$C180=$C189)*(AC170:AC180&gt;0),$BJ170:$BJ180),0)</f>
        <v>0</v>
      </c>
      <c r="AD189" s="40" cm="1">
        <f t="array" ref="AD189">SUM(IF(($C170:$C180=$C189)*(AD170:AD180&gt;0),$BJ170:$BJ180),0)</f>
        <v>0</v>
      </c>
      <c r="AE189" s="40" cm="1">
        <f t="array" ref="AE189">SUM(IF(($C170:$C180=$C189)*(AE170:AE180&gt;0),$BJ170:$BJ180),0)</f>
        <v>0</v>
      </c>
      <c r="AF189" s="40" cm="1">
        <f t="array" ref="AF189">SUM(IF(($C170:$C180=$C189)*(AF170:AF180&gt;0),$BJ170:$BJ180),0)</f>
        <v>0</v>
      </c>
      <c r="AG189" s="40" cm="1">
        <f t="array" ref="AG189">SUM(IF(($C170:$C180=$C189)*(AG170:AG180&gt;0),$BJ170:$BJ180),0)</f>
        <v>0</v>
      </c>
      <c r="AH189" s="40" cm="1">
        <f t="array" ref="AH189">SUM(IF(($C170:$C180=$C189)*(AH170:AH180&gt;0),$BJ170:$BJ180),0)</f>
        <v>0</v>
      </c>
      <c r="AI189" s="40" cm="1">
        <f t="array" ref="AI189">SUM(IF(($C170:$C180=$C189)*(AI170:AI180&gt;0),$BJ170:$BJ180),0)</f>
        <v>0</v>
      </c>
      <c r="AJ189" s="40" cm="1">
        <f t="array" ref="AJ189">SUM(IF(($C170:$C180=$C189)*(AJ170:AJ180&gt;0),$BJ170:$BJ180),0)</f>
        <v>0</v>
      </c>
      <c r="AK189" s="40" cm="1">
        <f t="array" ref="AK189">SUM(IF(($C170:$C180=$C189)*(AK170:AK180&gt;0),$BJ170:$BJ180),0)</f>
        <v>0</v>
      </c>
      <c r="AL189" s="40" cm="1">
        <f t="array" ref="AL189">SUM(IF(($C170:$C180=$C189)*(AL170:AL180&gt;0),$BJ170:$BJ180),0)</f>
        <v>0</v>
      </c>
      <c r="AM189" s="40" cm="1">
        <f t="array" ref="AM189">SUM(IF(($C170:$C180=$C189)*(AM170:AM180&gt;0),$BJ170:$BJ180),0)</f>
        <v>0</v>
      </c>
      <c r="AN189" s="40" cm="1">
        <f t="array" ref="AN189">SUM(IF(($C170:$C180=$C189)*(AN170:AN180&gt;0),$BJ170:$BJ180),0)</f>
        <v>0</v>
      </c>
      <c r="AO189" s="40" cm="1">
        <f t="array" ref="AO189">SUM(IF(($C170:$C180=$C189)*(AO170:AO180&gt;0),$BJ170:$BJ180),0)</f>
        <v>0</v>
      </c>
      <c r="AP189" s="40" cm="1">
        <f t="array" ref="AP189">SUM(IF(($C170:$C180=$C189)*(AP170:AP180&gt;0),$BJ170:$BJ180),0)</f>
        <v>0</v>
      </c>
      <c r="AQ189" s="40" cm="1">
        <f t="array" ref="AQ189">SUM(IF(($C170:$C180=$C189)*(AQ170:AQ180&gt;0),$BJ170:$BJ180),0)</f>
        <v>0</v>
      </c>
      <c r="AR189" s="40" cm="1">
        <f t="array" ref="AR189">SUM(IF(($C170:$C180=$C189)*(AR170:AR180&gt;0),$BJ170:$BJ180),0)</f>
        <v>0</v>
      </c>
      <c r="AS189" s="40" cm="1">
        <f t="array" ref="AS189">SUM(IF(($C170:$C180=$C189)*(AS170:AS180&gt;0),$BJ170:$BJ180),0)</f>
        <v>0</v>
      </c>
      <c r="AT189" s="40" cm="1">
        <f t="array" ref="AT189">SUM(IF(($C170:$C180=$C189)*(AT170:AT180&gt;0),$BJ170:$BJ180),0)</f>
        <v>0</v>
      </c>
      <c r="AU189" s="40" cm="1">
        <f t="array" ref="AU189">SUM(IF(($C170:$C180=$C189)*(AU170:AU180&gt;0),$BJ170:$BJ180),0)</f>
        <v>0</v>
      </c>
      <c r="AV189" s="40" cm="1">
        <f t="array" ref="AV189">SUM(IF(($C170:$C180=$C189)*(AV170:AV180&gt;0),$BJ170:$BJ180),0)</f>
        <v>0</v>
      </c>
      <c r="AW189" s="40" cm="1">
        <f t="array" ref="AW189">SUM(IF(($C170:$C180=$C189)*(AW170:AW180&gt;0),$BJ170:$BJ180),0)</f>
        <v>0</v>
      </c>
      <c r="AX189" s="40" cm="1">
        <f t="array" ref="AX189">SUM(IF(($C170:$C180=$C189)*(AX170:AX180&gt;0),$BJ170:$BJ180),0)</f>
        <v>0</v>
      </c>
      <c r="AY189" s="40" cm="1">
        <f t="array" ref="AY189">SUM(IF(($C170:$C180=$C189)*(AY170:AY180&gt;0),$BJ170:$BJ180),0)</f>
        <v>0</v>
      </c>
      <c r="AZ189" s="40" cm="1">
        <f t="array" ref="AZ189">SUM(IF(($C170:$C180=$C189)*(AZ170:AZ180&gt;0),$BJ170:$BJ180),0)</f>
        <v>0</v>
      </c>
      <c r="BA189" s="40" cm="1">
        <f t="array" ref="BA189">SUM(IF(($C170:$C180=$C189)*(BA170:BA180&gt;0),$BJ170:$BJ180),0)</f>
        <v>0</v>
      </c>
      <c r="BB189" s="40" cm="1">
        <f t="array" ref="BB189">SUM(IF(($C170:$C180=$C189)*(BB170:BB180&gt;0),$BJ170:$BJ180),0)</f>
        <v>0</v>
      </c>
      <c r="BC189" s="40" cm="1">
        <f t="array" ref="BC189">SUM(IF(($C170:$C180=$C189)*(BC170:BC180&gt;0),$BJ170:$BJ180),0)</f>
        <v>0</v>
      </c>
      <c r="BD189" s="40" cm="1">
        <f t="array" ref="BD189">SUM(IF(($C170:$C180=$C189)*(BD170:BD180&gt;0),$BJ170:$BJ180),0)</f>
        <v>0</v>
      </c>
      <c r="BE189" s="40" cm="1">
        <f t="array" ref="BE189">SUM(IF(($C170:$C180=$C189)*(BE170:BE180&gt;0),$BJ170:$BJ180),0)</f>
        <v>0</v>
      </c>
      <c r="BF189" s="40" cm="1">
        <f t="array" ref="BF189">SUM(IF(($C170:$C180=$C189)*(BF170:BF180&gt;0),$BJ170:$BJ180),0)</f>
        <v>0</v>
      </c>
      <c r="BG189" s="40" cm="1">
        <f t="array" ref="BG189">SUM(IF(($C170:$C180=$C189)*(BG170:BG180&gt;0),$BJ170:$BJ180),0)</f>
        <v>0</v>
      </c>
      <c r="BH189" s="40" cm="1">
        <f t="array" ref="BH189">SUM(IF(($C170:$C180=$C189)*(BH170:BH180&gt;0),$BJ170:$BJ180),0)</f>
        <v>0</v>
      </c>
    </row>
    <row r="190" spans="1:62" x14ac:dyDescent="0.3">
      <c r="A190" s="35"/>
      <c r="B190" s="155"/>
      <c r="C190" s="36" t="s">
        <v>34</v>
      </c>
      <c r="D190" s="39"/>
      <c r="E190" s="40">
        <f t="shared" ref="E190:AJ190" si="59">IFERROR(VLOOKUP(E169,$A$201:$C$211,3,FALSE),0)</f>
        <v>58</v>
      </c>
      <c r="F190" s="40">
        <f t="shared" si="59"/>
        <v>0</v>
      </c>
      <c r="G190" s="40">
        <f t="shared" si="59"/>
        <v>0</v>
      </c>
      <c r="H190" s="40">
        <f t="shared" si="59"/>
        <v>0</v>
      </c>
      <c r="I190" s="40">
        <f t="shared" si="59"/>
        <v>0</v>
      </c>
      <c r="J190" s="40">
        <f t="shared" si="59"/>
        <v>0</v>
      </c>
      <c r="K190" s="40">
        <f t="shared" si="59"/>
        <v>0</v>
      </c>
      <c r="L190" s="40">
        <f t="shared" si="59"/>
        <v>0</v>
      </c>
      <c r="M190" s="40">
        <f t="shared" si="59"/>
        <v>0</v>
      </c>
      <c r="N190" s="40">
        <f t="shared" si="59"/>
        <v>0</v>
      </c>
      <c r="O190" s="40">
        <f t="shared" si="59"/>
        <v>0</v>
      </c>
      <c r="P190" s="40">
        <f t="shared" si="59"/>
        <v>0</v>
      </c>
      <c r="Q190" s="40">
        <f t="shared" si="59"/>
        <v>0</v>
      </c>
      <c r="R190" s="40">
        <f t="shared" si="59"/>
        <v>0</v>
      </c>
      <c r="S190" s="40">
        <f t="shared" si="59"/>
        <v>0</v>
      </c>
      <c r="T190" s="40">
        <f t="shared" si="59"/>
        <v>0</v>
      </c>
      <c r="U190" s="40">
        <f t="shared" si="59"/>
        <v>0</v>
      </c>
      <c r="V190" s="40">
        <f t="shared" si="59"/>
        <v>0</v>
      </c>
      <c r="W190" s="40">
        <f t="shared" si="59"/>
        <v>0</v>
      </c>
      <c r="X190" s="40">
        <f t="shared" si="59"/>
        <v>0</v>
      </c>
      <c r="Y190" s="40">
        <f t="shared" si="59"/>
        <v>0</v>
      </c>
      <c r="Z190" s="40">
        <f t="shared" si="59"/>
        <v>0</v>
      </c>
      <c r="AA190" s="40">
        <f t="shared" si="59"/>
        <v>0</v>
      </c>
      <c r="AB190" s="40">
        <f t="shared" si="59"/>
        <v>0</v>
      </c>
      <c r="AC190" s="40">
        <f t="shared" si="59"/>
        <v>0</v>
      </c>
      <c r="AD190" s="40">
        <f t="shared" si="59"/>
        <v>0</v>
      </c>
      <c r="AE190" s="40">
        <f t="shared" si="59"/>
        <v>0</v>
      </c>
      <c r="AF190" s="40">
        <f t="shared" si="59"/>
        <v>0</v>
      </c>
      <c r="AG190" s="40">
        <f t="shared" si="59"/>
        <v>0</v>
      </c>
      <c r="AH190" s="40">
        <f t="shared" si="59"/>
        <v>0</v>
      </c>
      <c r="AI190" s="40">
        <f t="shared" si="59"/>
        <v>0</v>
      </c>
      <c r="AJ190" s="40">
        <f t="shared" si="59"/>
        <v>0</v>
      </c>
      <c r="AK190" s="40">
        <f t="shared" ref="AK190:BH190" si="60">IFERROR(VLOOKUP(AK169,$A$201:$C$211,3,FALSE),0)</f>
        <v>0</v>
      </c>
      <c r="AL190" s="40">
        <f t="shared" si="60"/>
        <v>0</v>
      </c>
      <c r="AM190" s="40">
        <f t="shared" si="60"/>
        <v>0</v>
      </c>
      <c r="AN190" s="40">
        <f t="shared" si="60"/>
        <v>0</v>
      </c>
      <c r="AO190" s="40">
        <f t="shared" si="60"/>
        <v>0</v>
      </c>
      <c r="AP190" s="40">
        <f t="shared" si="60"/>
        <v>0</v>
      </c>
      <c r="AQ190" s="40">
        <f t="shared" si="60"/>
        <v>0</v>
      </c>
      <c r="AR190" s="40">
        <f t="shared" si="60"/>
        <v>0</v>
      </c>
      <c r="AS190" s="40">
        <f t="shared" si="60"/>
        <v>0</v>
      </c>
      <c r="AT190" s="40">
        <f t="shared" si="60"/>
        <v>0</v>
      </c>
      <c r="AU190" s="40">
        <f t="shared" si="60"/>
        <v>0</v>
      </c>
      <c r="AV190" s="40">
        <f t="shared" si="60"/>
        <v>0</v>
      </c>
      <c r="AW190" s="40">
        <f t="shared" si="60"/>
        <v>0</v>
      </c>
      <c r="AX190" s="40">
        <f t="shared" si="60"/>
        <v>0</v>
      </c>
      <c r="AY190" s="40">
        <f t="shared" si="60"/>
        <v>0</v>
      </c>
      <c r="AZ190" s="40">
        <f t="shared" si="60"/>
        <v>0</v>
      </c>
      <c r="BA190" s="40">
        <f t="shared" si="60"/>
        <v>0</v>
      </c>
      <c r="BB190" s="40">
        <f t="shared" si="60"/>
        <v>0</v>
      </c>
      <c r="BC190" s="40">
        <f t="shared" si="60"/>
        <v>0</v>
      </c>
      <c r="BD190" s="40">
        <f t="shared" si="60"/>
        <v>0</v>
      </c>
      <c r="BE190" s="40">
        <f t="shared" si="60"/>
        <v>0</v>
      </c>
      <c r="BF190" s="40">
        <f t="shared" si="60"/>
        <v>0</v>
      </c>
      <c r="BG190" s="40">
        <f t="shared" si="60"/>
        <v>0</v>
      </c>
      <c r="BH190" s="40">
        <f t="shared" si="60"/>
        <v>0</v>
      </c>
    </row>
    <row r="191" spans="1:62" x14ac:dyDescent="0.3">
      <c r="A191" s="35"/>
      <c r="B191" s="156"/>
      <c r="C191" s="36" t="s">
        <v>35</v>
      </c>
      <c r="D191" s="39"/>
      <c r="E191" s="40">
        <f>E185*E190</f>
        <v>0</v>
      </c>
      <c r="F191" s="40">
        <f t="shared" ref="F191:BH191" si="61">F185*F190</f>
        <v>0</v>
      </c>
      <c r="G191" s="40">
        <f t="shared" si="61"/>
        <v>0</v>
      </c>
      <c r="H191" s="40">
        <f t="shared" si="61"/>
        <v>0</v>
      </c>
      <c r="I191" s="40">
        <f t="shared" si="61"/>
        <v>0</v>
      </c>
      <c r="J191" s="40">
        <f t="shared" si="61"/>
        <v>0</v>
      </c>
      <c r="K191" s="40">
        <f t="shared" si="61"/>
        <v>0</v>
      </c>
      <c r="L191" s="40">
        <f t="shared" si="61"/>
        <v>0</v>
      </c>
      <c r="M191" s="40">
        <f t="shared" si="61"/>
        <v>0</v>
      </c>
      <c r="N191" s="40">
        <f t="shared" si="61"/>
        <v>0</v>
      </c>
      <c r="O191" s="40">
        <f t="shared" si="61"/>
        <v>0</v>
      </c>
      <c r="P191" s="40">
        <f t="shared" si="61"/>
        <v>0</v>
      </c>
      <c r="Q191" s="40">
        <f t="shared" si="61"/>
        <v>0</v>
      </c>
      <c r="R191" s="40">
        <f t="shared" si="61"/>
        <v>0</v>
      </c>
      <c r="S191" s="40">
        <f t="shared" si="61"/>
        <v>0</v>
      </c>
      <c r="T191" s="40">
        <f t="shared" si="61"/>
        <v>0</v>
      </c>
      <c r="U191" s="40">
        <f t="shared" si="61"/>
        <v>0</v>
      </c>
      <c r="V191" s="40">
        <f t="shared" si="61"/>
        <v>0</v>
      </c>
      <c r="W191" s="40">
        <f t="shared" si="61"/>
        <v>0</v>
      </c>
      <c r="X191" s="40">
        <f t="shared" si="61"/>
        <v>0</v>
      </c>
      <c r="Y191" s="40">
        <f t="shared" si="61"/>
        <v>0</v>
      </c>
      <c r="Z191" s="40">
        <f t="shared" si="61"/>
        <v>0</v>
      </c>
      <c r="AA191" s="40">
        <f t="shared" si="61"/>
        <v>0</v>
      </c>
      <c r="AB191" s="40">
        <f t="shared" si="61"/>
        <v>0</v>
      </c>
      <c r="AC191" s="40">
        <f t="shared" si="61"/>
        <v>0</v>
      </c>
      <c r="AD191" s="40">
        <f t="shared" si="61"/>
        <v>0</v>
      </c>
      <c r="AE191" s="40">
        <f t="shared" si="61"/>
        <v>0</v>
      </c>
      <c r="AF191" s="40">
        <f t="shared" si="61"/>
        <v>0</v>
      </c>
      <c r="AG191" s="40">
        <f t="shared" si="61"/>
        <v>0</v>
      </c>
      <c r="AH191" s="40">
        <f t="shared" si="61"/>
        <v>0</v>
      </c>
      <c r="AI191" s="40">
        <f t="shared" si="61"/>
        <v>0</v>
      </c>
      <c r="AJ191" s="40">
        <f t="shared" si="61"/>
        <v>0</v>
      </c>
      <c r="AK191" s="40">
        <f t="shared" si="61"/>
        <v>0</v>
      </c>
      <c r="AL191" s="40">
        <f t="shared" si="61"/>
        <v>0</v>
      </c>
      <c r="AM191" s="40">
        <f t="shared" si="61"/>
        <v>0</v>
      </c>
      <c r="AN191" s="40">
        <f t="shared" si="61"/>
        <v>0</v>
      </c>
      <c r="AO191" s="40">
        <f t="shared" si="61"/>
        <v>0</v>
      </c>
      <c r="AP191" s="40">
        <f t="shared" si="61"/>
        <v>0</v>
      </c>
      <c r="AQ191" s="40">
        <f t="shared" si="61"/>
        <v>0</v>
      </c>
      <c r="AR191" s="40">
        <f t="shared" si="61"/>
        <v>0</v>
      </c>
      <c r="AS191" s="40">
        <f t="shared" si="61"/>
        <v>0</v>
      </c>
      <c r="AT191" s="40">
        <f t="shared" si="61"/>
        <v>0</v>
      </c>
      <c r="AU191" s="40">
        <f t="shared" si="61"/>
        <v>0</v>
      </c>
      <c r="AV191" s="40">
        <f t="shared" si="61"/>
        <v>0</v>
      </c>
      <c r="AW191" s="40">
        <f t="shared" si="61"/>
        <v>0</v>
      </c>
      <c r="AX191" s="40">
        <f t="shared" si="61"/>
        <v>0</v>
      </c>
      <c r="AY191" s="40">
        <f t="shared" si="61"/>
        <v>0</v>
      </c>
      <c r="AZ191" s="40">
        <f t="shared" si="61"/>
        <v>0</v>
      </c>
      <c r="BA191" s="40">
        <f t="shared" si="61"/>
        <v>0</v>
      </c>
      <c r="BB191" s="40">
        <f t="shared" si="61"/>
        <v>0</v>
      </c>
      <c r="BC191" s="40">
        <f t="shared" si="61"/>
        <v>0</v>
      </c>
      <c r="BD191" s="40">
        <f t="shared" si="61"/>
        <v>0</v>
      </c>
      <c r="BE191" s="40">
        <f t="shared" si="61"/>
        <v>0</v>
      </c>
      <c r="BF191" s="40">
        <f t="shared" si="61"/>
        <v>0</v>
      </c>
      <c r="BG191" s="40">
        <f t="shared" si="61"/>
        <v>0</v>
      </c>
      <c r="BH191" s="40">
        <f t="shared" si="61"/>
        <v>0</v>
      </c>
    </row>
    <row r="192" spans="1:62" x14ac:dyDescent="0.3">
      <c r="A192" s="35"/>
      <c r="B192" s="35"/>
      <c r="C192" s="94" t="s">
        <v>36</v>
      </c>
      <c r="D192" s="37"/>
      <c r="E192" s="95">
        <f>E186*E190</f>
        <v>0</v>
      </c>
      <c r="F192" s="95">
        <f t="shared" ref="F192:BH192" si="62">F186*F190</f>
        <v>0</v>
      </c>
      <c r="G192" s="95">
        <f t="shared" si="62"/>
        <v>0</v>
      </c>
      <c r="H192" s="95">
        <f t="shared" si="62"/>
        <v>0</v>
      </c>
      <c r="I192" s="95">
        <f t="shared" si="62"/>
        <v>0</v>
      </c>
      <c r="J192" s="95">
        <f t="shared" si="62"/>
        <v>0</v>
      </c>
      <c r="K192" s="95">
        <f t="shared" si="62"/>
        <v>0</v>
      </c>
      <c r="L192" s="95">
        <f t="shared" si="62"/>
        <v>0</v>
      </c>
      <c r="M192" s="95">
        <f t="shared" si="62"/>
        <v>0</v>
      </c>
      <c r="N192" s="95">
        <f t="shared" si="62"/>
        <v>0</v>
      </c>
      <c r="O192" s="95">
        <f t="shared" si="62"/>
        <v>0</v>
      </c>
      <c r="P192" s="95">
        <f t="shared" si="62"/>
        <v>0</v>
      </c>
      <c r="Q192" s="95">
        <f t="shared" si="62"/>
        <v>0</v>
      </c>
      <c r="R192" s="95">
        <f t="shared" si="62"/>
        <v>0</v>
      </c>
      <c r="S192" s="95">
        <f t="shared" si="62"/>
        <v>0</v>
      </c>
      <c r="T192" s="95">
        <f t="shared" si="62"/>
        <v>0</v>
      </c>
      <c r="U192" s="95">
        <f t="shared" si="62"/>
        <v>0</v>
      </c>
      <c r="V192" s="95">
        <f t="shared" si="62"/>
        <v>0</v>
      </c>
      <c r="W192" s="95">
        <f t="shared" si="62"/>
        <v>0</v>
      </c>
      <c r="X192" s="95">
        <f t="shared" si="62"/>
        <v>0</v>
      </c>
      <c r="Y192" s="95">
        <f t="shared" si="62"/>
        <v>0</v>
      </c>
      <c r="Z192" s="95">
        <f t="shared" si="62"/>
        <v>0</v>
      </c>
      <c r="AA192" s="95">
        <f t="shared" si="62"/>
        <v>0</v>
      </c>
      <c r="AB192" s="95">
        <f t="shared" si="62"/>
        <v>0</v>
      </c>
      <c r="AC192" s="95">
        <f t="shared" si="62"/>
        <v>0</v>
      </c>
      <c r="AD192" s="95">
        <f t="shared" si="62"/>
        <v>0</v>
      </c>
      <c r="AE192" s="95">
        <f t="shared" si="62"/>
        <v>0</v>
      </c>
      <c r="AF192" s="95">
        <f t="shared" si="62"/>
        <v>0</v>
      </c>
      <c r="AG192" s="95">
        <f t="shared" si="62"/>
        <v>0</v>
      </c>
      <c r="AH192" s="95">
        <f t="shared" si="62"/>
        <v>0</v>
      </c>
      <c r="AI192" s="95">
        <f t="shared" si="62"/>
        <v>0</v>
      </c>
      <c r="AJ192" s="95">
        <f t="shared" si="62"/>
        <v>0</v>
      </c>
      <c r="AK192" s="95">
        <f t="shared" si="62"/>
        <v>0</v>
      </c>
      <c r="AL192" s="95">
        <f t="shared" si="62"/>
        <v>0</v>
      </c>
      <c r="AM192" s="95">
        <f t="shared" si="62"/>
        <v>0</v>
      </c>
      <c r="AN192" s="95">
        <f t="shared" si="62"/>
        <v>0</v>
      </c>
      <c r="AO192" s="95">
        <f t="shared" si="62"/>
        <v>0</v>
      </c>
      <c r="AP192" s="95">
        <f t="shared" si="62"/>
        <v>0</v>
      </c>
      <c r="AQ192" s="95">
        <f t="shared" si="62"/>
        <v>0</v>
      </c>
      <c r="AR192" s="95">
        <f t="shared" si="62"/>
        <v>0</v>
      </c>
      <c r="AS192" s="95">
        <f t="shared" si="62"/>
        <v>0</v>
      </c>
      <c r="AT192" s="95">
        <f t="shared" si="62"/>
        <v>0</v>
      </c>
      <c r="AU192" s="95">
        <f t="shared" si="62"/>
        <v>0</v>
      </c>
      <c r="AV192" s="95">
        <f t="shared" si="62"/>
        <v>0</v>
      </c>
      <c r="AW192" s="95">
        <f t="shared" si="62"/>
        <v>0</v>
      </c>
      <c r="AX192" s="95">
        <f t="shared" si="62"/>
        <v>0</v>
      </c>
      <c r="AY192" s="95">
        <f t="shared" si="62"/>
        <v>0</v>
      </c>
      <c r="AZ192" s="95">
        <f t="shared" si="62"/>
        <v>0</v>
      </c>
      <c r="BA192" s="95">
        <f t="shared" si="62"/>
        <v>0</v>
      </c>
      <c r="BB192" s="95">
        <f t="shared" si="62"/>
        <v>0</v>
      </c>
      <c r="BC192" s="95">
        <f t="shared" si="62"/>
        <v>0</v>
      </c>
      <c r="BD192" s="95">
        <f t="shared" si="62"/>
        <v>0</v>
      </c>
      <c r="BE192" s="95">
        <f t="shared" si="62"/>
        <v>0</v>
      </c>
      <c r="BF192" s="95">
        <f t="shared" si="62"/>
        <v>0</v>
      </c>
      <c r="BG192" s="95">
        <f t="shared" si="62"/>
        <v>0</v>
      </c>
      <c r="BH192" s="95">
        <f t="shared" si="62"/>
        <v>0</v>
      </c>
    </row>
    <row r="193" spans="1:60" x14ac:dyDescent="0.3">
      <c r="A193" s="92"/>
      <c r="B193" s="93"/>
      <c r="C193" s="94" t="s">
        <v>37</v>
      </c>
      <c r="D193" s="37"/>
      <c r="E193" s="40">
        <f>E187*E190</f>
        <v>0</v>
      </c>
      <c r="F193" s="40">
        <f t="shared" ref="F193:BH193" si="63">F187*F190</f>
        <v>0</v>
      </c>
      <c r="G193" s="40">
        <f t="shared" si="63"/>
        <v>0</v>
      </c>
      <c r="H193" s="40">
        <f t="shared" si="63"/>
        <v>0</v>
      </c>
      <c r="I193" s="40">
        <f t="shared" si="63"/>
        <v>0</v>
      </c>
      <c r="J193" s="40">
        <f t="shared" si="63"/>
        <v>0</v>
      </c>
      <c r="K193" s="40">
        <f t="shared" si="63"/>
        <v>0</v>
      </c>
      <c r="L193" s="40">
        <f t="shared" si="63"/>
        <v>0</v>
      </c>
      <c r="M193" s="40">
        <f t="shared" si="63"/>
        <v>0</v>
      </c>
      <c r="N193" s="40">
        <f t="shared" si="63"/>
        <v>0</v>
      </c>
      <c r="O193" s="40">
        <f t="shared" si="63"/>
        <v>0</v>
      </c>
      <c r="P193" s="40">
        <f t="shared" si="63"/>
        <v>0</v>
      </c>
      <c r="Q193" s="40">
        <f t="shared" si="63"/>
        <v>0</v>
      </c>
      <c r="R193" s="40">
        <f t="shared" si="63"/>
        <v>0</v>
      </c>
      <c r="S193" s="40">
        <f t="shared" si="63"/>
        <v>0</v>
      </c>
      <c r="T193" s="40">
        <f t="shared" si="63"/>
        <v>0</v>
      </c>
      <c r="U193" s="40">
        <f t="shared" si="63"/>
        <v>0</v>
      </c>
      <c r="V193" s="40">
        <f t="shared" si="63"/>
        <v>0</v>
      </c>
      <c r="W193" s="40">
        <f t="shared" si="63"/>
        <v>0</v>
      </c>
      <c r="X193" s="40">
        <f t="shared" si="63"/>
        <v>0</v>
      </c>
      <c r="Y193" s="40">
        <f t="shared" si="63"/>
        <v>0</v>
      </c>
      <c r="Z193" s="40">
        <f t="shared" si="63"/>
        <v>0</v>
      </c>
      <c r="AA193" s="40">
        <f t="shared" si="63"/>
        <v>0</v>
      </c>
      <c r="AB193" s="40">
        <f t="shared" si="63"/>
        <v>0</v>
      </c>
      <c r="AC193" s="40">
        <f t="shared" si="63"/>
        <v>0</v>
      </c>
      <c r="AD193" s="40">
        <f t="shared" si="63"/>
        <v>0</v>
      </c>
      <c r="AE193" s="40">
        <f t="shared" si="63"/>
        <v>0</v>
      </c>
      <c r="AF193" s="40">
        <f t="shared" si="63"/>
        <v>0</v>
      </c>
      <c r="AG193" s="40">
        <f t="shared" si="63"/>
        <v>0</v>
      </c>
      <c r="AH193" s="40">
        <f t="shared" si="63"/>
        <v>0</v>
      </c>
      <c r="AI193" s="40">
        <f t="shared" si="63"/>
        <v>0</v>
      </c>
      <c r="AJ193" s="40">
        <f t="shared" si="63"/>
        <v>0</v>
      </c>
      <c r="AK193" s="40">
        <f t="shared" si="63"/>
        <v>0</v>
      </c>
      <c r="AL193" s="40">
        <f t="shared" si="63"/>
        <v>0</v>
      </c>
      <c r="AM193" s="40">
        <f t="shared" si="63"/>
        <v>0</v>
      </c>
      <c r="AN193" s="40">
        <f t="shared" si="63"/>
        <v>0</v>
      </c>
      <c r="AO193" s="40">
        <f t="shared" si="63"/>
        <v>0</v>
      </c>
      <c r="AP193" s="40">
        <f t="shared" si="63"/>
        <v>0</v>
      </c>
      <c r="AQ193" s="40">
        <f t="shared" si="63"/>
        <v>0</v>
      </c>
      <c r="AR193" s="40">
        <f t="shared" si="63"/>
        <v>0</v>
      </c>
      <c r="AS193" s="40">
        <f t="shared" si="63"/>
        <v>0</v>
      </c>
      <c r="AT193" s="40">
        <f t="shared" si="63"/>
        <v>0</v>
      </c>
      <c r="AU193" s="40">
        <f t="shared" si="63"/>
        <v>0</v>
      </c>
      <c r="AV193" s="40">
        <f t="shared" si="63"/>
        <v>0</v>
      </c>
      <c r="AW193" s="40">
        <f t="shared" si="63"/>
        <v>0</v>
      </c>
      <c r="AX193" s="40">
        <f t="shared" si="63"/>
        <v>0</v>
      </c>
      <c r="AY193" s="40">
        <f t="shared" si="63"/>
        <v>0</v>
      </c>
      <c r="AZ193" s="40">
        <f t="shared" si="63"/>
        <v>0</v>
      </c>
      <c r="BA193" s="40">
        <f t="shared" si="63"/>
        <v>0</v>
      </c>
      <c r="BB193" s="40">
        <f t="shared" si="63"/>
        <v>0</v>
      </c>
      <c r="BC193" s="40">
        <f t="shared" si="63"/>
        <v>0</v>
      </c>
      <c r="BD193" s="40">
        <f t="shared" si="63"/>
        <v>0</v>
      </c>
      <c r="BE193" s="40">
        <f t="shared" si="63"/>
        <v>0</v>
      </c>
      <c r="BF193" s="40">
        <f t="shared" si="63"/>
        <v>0</v>
      </c>
      <c r="BG193" s="40">
        <f t="shared" si="63"/>
        <v>0</v>
      </c>
      <c r="BH193" s="40">
        <f t="shared" si="63"/>
        <v>0</v>
      </c>
    </row>
    <row r="194" spans="1:60" x14ac:dyDescent="0.3">
      <c r="A194" s="92"/>
      <c r="B194" s="93"/>
      <c r="C194" s="94" t="s">
        <v>38</v>
      </c>
      <c r="D194" s="37"/>
      <c r="E194" s="40">
        <f>E188*E190</f>
        <v>0</v>
      </c>
      <c r="F194" s="40">
        <f t="shared" ref="F194:BH194" si="64">F188*F190</f>
        <v>0</v>
      </c>
      <c r="G194" s="40">
        <f t="shared" si="64"/>
        <v>0</v>
      </c>
      <c r="H194" s="40">
        <f t="shared" si="64"/>
        <v>0</v>
      </c>
      <c r="I194" s="40">
        <f t="shared" si="64"/>
        <v>0</v>
      </c>
      <c r="J194" s="40">
        <f t="shared" si="64"/>
        <v>0</v>
      </c>
      <c r="K194" s="40">
        <f t="shared" si="64"/>
        <v>0</v>
      </c>
      <c r="L194" s="40">
        <f t="shared" si="64"/>
        <v>0</v>
      </c>
      <c r="M194" s="40">
        <f t="shared" si="64"/>
        <v>0</v>
      </c>
      <c r="N194" s="40">
        <f t="shared" si="64"/>
        <v>0</v>
      </c>
      <c r="O194" s="40">
        <f t="shared" si="64"/>
        <v>0</v>
      </c>
      <c r="P194" s="40">
        <f t="shared" si="64"/>
        <v>0</v>
      </c>
      <c r="Q194" s="40">
        <f t="shared" si="64"/>
        <v>0</v>
      </c>
      <c r="R194" s="40">
        <f t="shared" si="64"/>
        <v>0</v>
      </c>
      <c r="S194" s="40">
        <f t="shared" si="64"/>
        <v>0</v>
      </c>
      <c r="T194" s="40">
        <f t="shared" si="64"/>
        <v>0</v>
      </c>
      <c r="U194" s="40">
        <f t="shared" si="64"/>
        <v>0</v>
      </c>
      <c r="V194" s="40">
        <f t="shared" si="64"/>
        <v>0</v>
      </c>
      <c r="W194" s="40">
        <f t="shared" si="64"/>
        <v>0</v>
      </c>
      <c r="X194" s="40">
        <f t="shared" si="64"/>
        <v>0</v>
      </c>
      <c r="Y194" s="40">
        <f t="shared" si="64"/>
        <v>0</v>
      </c>
      <c r="Z194" s="40">
        <f t="shared" si="64"/>
        <v>0</v>
      </c>
      <c r="AA194" s="40">
        <f t="shared" si="64"/>
        <v>0</v>
      </c>
      <c r="AB194" s="40">
        <f t="shared" si="64"/>
        <v>0</v>
      </c>
      <c r="AC194" s="40">
        <f t="shared" si="64"/>
        <v>0</v>
      </c>
      <c r="AD194" s="40">
        <f t="shared" si="64"/>
        <v>0</v>
      </c>
      <c r="AE194" s="40">
        <f t="shared" si="64"/>
        <v>0</v>
      </c>
      <c r="AF194" s="40">
        <f t="shared" si="64"/>
        <v>0</v>
      </c>
      <c r="AG194" s="40">
        <f t="shared" si="64"/>
        <v>0</v>
      </c>
      <c r="AH194" s="40">
        <f t="shared" si="64"/>
        <v>0</v>
      </c>
      <c r="AI194" s="40">
        <f t="shared" si="64"/>
        <v>0</v>
      </c>
      <c r="AJ194" s="40">
        <f t="shared" si="64"/>
        <v>0</v>
      </c>
      <c r="AK194" s="40">
        <f t="shared" si="64"/>
        <v>0</v>
      </c>
      <c r="AL194" s="40">
        <f t="shared" si="64"/>
        <v>0</v>
      </c>
      <c r="AM194" s="40">
        <f t="shared" si="64"/>
        <v>0</v>
      </c>
      <c r="AN194" s="40">
        <f t="shared" si="64"/>
        <v>0</v>
      </c>
      <c r="AO194" s="40">
        <f t="shared" si="64"/>
        <v>0</v>
      </c>
      <c r="AP194" s="40">
        <f t="shared" si="64"/>
        <v>0</v>
      </c>
      <c r="AQ194" s="40">
        <f t="shared" si="64"/>
        <v>0</v>
      </c>
      <c r="AR194" s="40">
        <f t="shared" si="64"/>
        <v>0</v>
      </c>
      <c r="AS194" s="40">
        <f t="shared" si="64"/>
        <v>0</v>
      </c>
      <c r="AT194" s="40">
        <f t="shared" si="64"/>
        <v>0</v>
      </c>
      <c r="AU194" s="40">
        <f t="shared" si="64"/>
        <v>0</v>
      </c>
      <c r="AV194" s="40">
        <f t="shared" si="64"/>
        <v>0</v>
      </c>
      <c r="AW194" s="40">
        <f t="shared" si="64"/>
        <v>0</v>
      </c>
      <c r="AX194" s="40">
        <f t="shared" si="64"/>
        <v>0</v>
      </c>
      <c r="AY194" s="40">
        <f t="shared" si="64"/>
        <v>0</v>
      </c>
      <c r="AZ194" s="40">
        <f t="shared" si="64"/>
        <v>0</v>
      </c>
      <c r="BA194" s="40">
        <f t="shared" si="64"/>
        <v>0</v>
      </c>
      <c r="BB194" s="40">
        <f t="shared" si="64"/>
        <v>0</v>
      </c>
      <c r="BC194" s="40">
        <f t="shared" si="64"/>
        <v>0</v>
      </c>
      <c r="BD194" s="40">
        <f t="shared" si="64"/>
        <v>0</v>
      </c>
      <c r="BE194" s="40">
        <f t="shared" si="64"/>
        <v>0</v>
      </c>
      <c r="BF194" s="40">
        <f t="shared" si="64"/>
        <v>0</v>
      </c>
      <c r="BG194" s="40">
        <f t="shared" si="64"/>
        <v>0</v>
      </c>
      <c r="BH194" s="40">
        <f t="shared" si="64"/>
        <v>0</v>
      </c>
    </row>
    <row r="195" spans="1:60" x14ac:dyDescent="0.3">
      <c r="A195" s="92"/>
      <c r="B195" s="93"/>
      <c r="C195" s="94" t="s">
        <v>39</v>
      </c>
      <c r="D195" s="37"/>
      <c r="E195" s="40">
        <f>E189*E190</f>
        <v>0</v>
      </c>
      <c r="F195" s="40">
        <f t="shared" ref="F195:BH195" si="65">F189*F190</f>
        <v>0</v>
      </c>
      <c r="G195" s="40">
        <f t="shared" si="65"/>
        <v>0</v>
      </c>
      <c r="H195" s="40">
        <f t="shared" si="65"/>
        <v>0</v>
      </c>
      <c r="I195" s="40">
        <f t="shared" si="65"/>
        <v>0</v>
      </c>
      <c r="J195" s="40">
        <f t="shared" si="65"/>
        <v>0</v>
      </c>
      <c r="K195" s="40">
        <f t="shared" si="65"/>
        <v>0</v>
      </c>
      <c r="L195" s="40">
        <f t="shared" si="65"/>
        <v>0</v>
      </c>
      <c r="M195" s="40">
        <f t="shared" si="65"/>
        <v>0</v>
      </c>
      <c r="N195" s="40">
        <f t="shared" si="65"/>
        <v>0</v>
      </c>
      <c r="O195" s="40">
        <f t="shared" si="65"/>
        <v>0</v>
      </c>
      <c r="P195" s="40">
        <f t="shared" si="65"/>
        <v>0</v>
      </c>
      <c r="Q195" s="40">
        <f t="shared" si="65"/>
        <v>0</v>
      </c>
      <c r="R195" s="40">
        <f t="shared" si="65"/>
        <v>0</v>
      </c>
      <c r="S195" s="40">
        <f t="shared" si="65"/>
        <v>0</v>
      </c>
      <c r="T195" s="40">
        <f t="shared" si="65"/>
        <v>0</v>
      </c>
      <c r="U195" s="40">
        <f t="shared" si="65"/>
        <v>0</v>
      </c>
      <c r="V195" s="40">
        <f t="shared" si="65"/>
        <v>0</v>
      </c>
      <c r="W195" s="40">
        <f t="shared" si="65"/>
        <v>0</v>
      </c>
      <c r="X195" s="40">
        <f t="shared" si="65"/>
        <v>0</v>
      </c>
      <c r="Y195" s="40">
        <f t="shared" si="65"/>
        <v>0</v>
      </c>
      <c r="Z195" s="40">
        <f t="shared" si="65"/>
        <v>0</v>
      </c>
      <c r="AA195" s="40">
        <f t="shared" si="65"/>
        <v>0</v>
      </c>
      <c r="AB195" s="40">
        <f t="shared" si="65"/>
        <v>0</v>
      </c>
      <c r="AC195" s="40">
        <f t="shared" si="65"/>
        <v>0</v>
      </c>
      <c r="AD195" s="40">
        <f t="shared" si="65"/>
        <v>0</v>
      </c>
      <c r="AE195" s="40">
        <f t="shared" si="65"/>
        <v>0</v>
      </c>
      <c r="AF195" s="40">
        <f t="shared" si="65"/>
        <v>0</v>
      </c>
      <c r="AG195" s="40">
        <f t="shared" si="65"/>
        <v>0</v>
      </c>
      <c r="AH195" s="40">
        <f t="shared" si="65"/>
        <v>0</v>
      </c>
      <c r="AI195" s="40">
        <f t="shared" si="65"/>
        <v>0</v>
      </c>
      <c r="AJ195" s="40">
        <f t="shared" si="65"/>
        <v>0</v>
      </c>
      <c r="AK195" s="40">
        <f t="shared" si="65"/>
        <v>0</v>
      </c>
      <c r="AL195" s="40">
        <f t="shared" si="65"/>
        <v>0</v>
      </c>
      <c r="AM195" s="40">
        <f t="shared" si="65"/>
        <v>0</v>
      </c>
      <c r="AN195" s="40">
        <f t="shared" si="65"/>
        <v>0</v>
      </c>
      <c r="AO195" s="40">
        <f t="shared" si="65"/>
        <v>0</v>
      </c>
      <c r="AP195" s="40">
        <f t="shared" si="65"/>
        <v>0</v>
      </c>
      <c r="AQ195" s="40">
        <f t="shared" si="65"/>
        <v>0</v>
      </c>
      <c r="AR195" s="40">
        <f t="shared" si="65"/>
        <v>0</v>
      </c>
      <c r="AS195" s="40">
        <f t="shared" si="65"/>
        <v>0</v>
      </c>
      <c r="AT195" s="40">
        <f t="shared" si="65"/>
        <v>0</v>
      </c>
      <c r="AU195" s="40">
        <f t="shared" si="65"/>
        <v>0</v>
      </c>
      <c r="AV195" s="40">
        <f t="shared" si="65"/>
        <v>0</v>
      </c>
      <c r="AW195" s="40">
        <f t="shared" si="65"/>
        <v>0</v>
      </c>
      <c r="AX195" s="40">
        <f t="shared" si="65"/>
        <v>0</v>
      </c>
      <c r="AY195" s="40">
        <f t="shared" si="65"/>
        <v>0</v>
      </c>
      <c r="AZ195" s="40">
        <f t="shared" si="65"/>
        <v>0</v>
      </c>
      <c r="BA195" s="40">
        <f t="shared" si="65"/>
        <v>0</v>
      </c>
      <c r="BB195" s="40">
        <f t="shared" si="65"/>
        <v>0</v>
      </c>
      <c r="BC195" s="40">
        <f t="shared" si="65"/>
        <v>0</v>
      </c>
      <c r="BD195" s="40">
        <f t="shared" si="65"/>
        <v>0</v>
      </c>
      <c r="BE195" s="40">
        <f t="shared" si="65"/>
        <v>0</v>
      </c>
      <c r="BF195" s="40">
        <f t="shared" si="65"/>
        <v>0</v>
      </c>
      <c r="BG195" s="40">
        <f t="shared" si="65"/>
        <v>0</v>
      </c>
      <c r="BH195" s="40">
        <f t="shared" si="65"/>
        <v>0</v>
      </c>
    </row>
    <row r="196" spans="1:60" x14ac:dyDescent="0.3">
      <c r="B196" s="45"/>
      <c r="C196" s="52"/>
      <c r="D196" s="53"/>
      <c r="E196" s="53"/>
      <c r="F196" s="54"/>
      <c r="G196" s="54"/>
      <c r="H196" s="54"/>
      <c r="I196" s="54"/>
      <c r="J196" s="54"/>
      <c r="K196" s="54"/>
      <c r="L196" s="54"/>
      <c r="M196" s="54"/>
      <c r="N196" s="54"/>
      <c r="O196" s="54"/>
      <c r="P196" s="54"/>
      <c r="Q196" s="54"/>
      <c r="R196" s="54"/>
      <c r="S196" s="54"/>
      <c r="T196" s="54"/>
      <c r="U196" s="54"/>
      <c r="V196" s="54"/>
      <c r="W196" s="54"/>
      <c r="X196" s="54"/>
      <c r="Y196" s="54"/>
      <c r="Z196" s="54"/>
      <c r="AA196" s="54"/>
      <c r="AB196" s="54"/>
      <c r="AC196" s="54"/>
      <c r="AD196" s="54"/>
      <c r="AE196" s="54"/>
      <c r="AF196" s="54"/>
      <c r="AG196" s="54"/>
      <c r="AH196" s="54"/>
      <c r="AI196" s="54"/>
      <c r="AJ196" s="54"/>
      <c r="AK196" s="54"/>
      <c r="AL196" s="54"/>
      <c r="AM196" s="54"/>
      <c r="AN196" s="54"/>
      <c r="AO196" s="54"/>
      <c r="AP196" s="54"/>
      <c r="AQ196" s="54"/>
      <c r="AR196" s="54"/>
      <c r="AS196" s="54"/>
      <c r="AT196" s="54"/>
      <c r="AU196" s="54"/>
    </row>
    <row r="197" spans="1:60" x14ac:dyDescent="0.3">
      <c r="B197" s="45"/>
      <c r="C197" s="52"/>
      <c r="D197" s="53"/>
      <c r="E197" s="53"/>
      <c r="F197" s="54"/>
      <c r="G197" s="54"/>
      <c r="H197" s="54"/>
      <c r="I197" s="54"/>
      <c r="J197" s="54"/>
      <c r="K197" s="54"/>
      <c r="L197" s="54"/>
      <c r="M197" s="54"/>
      <c r="N197" s="54"/>
      <c r="O197" s="54"/>
      <c r="P197" s="54"/>
      <c r="Q197" s="54"/>
      <c r="R197" s="54"/>
      <c r="S197" s="54"/>
      <c r="T197" s="54"/>
      <c r="U197" s="54"/>
      <c r="V197" s="54"/>
      <c r="W197" s="54"/>
      <c r="X197" s="54"/>
      <c r="Y197" s="54"/>
      <c r="Z197" s="54"/>
      <c r="AA197" s="54"/>
      <c r="AB197" s="54"/>
      <c r="AC197" s="54"/>
      <c r="AD197" s="54"/>
      <c r="AE197" s="54"/>
      <c r="AF197" s="54"/>
      <c r="AG197" s="54"/>
      <c r="AH197" s="54"/>
      <c r="AI197" s="54"/>
      <c r="AJ197" s="54"/>
      <c r="AK197" s="54"/>
      <c r="AL197" s="54"/>
      <c r="AM197" s="54"/>
      <c r="AN197" s="54"/>
      <c r="AO197" s="54"/>
      <c r="AP197" s="54"/>
      <c r="AQ197" s="54"/>
      <c r="AR197" s="54"/>
      <c r="AS197" s="54"/>
      <c r="AT197" s="54"/>
      <c r="AU197" s="54"/>
    </row>
    <row r="198" spans="1:60" x14ac:dyDescent="0.3">
      <c r="A198" s="64" t="s">
        <v>49</v>
      </c>
      <c r="B198" s="65"/>
      <c r="C198" s="55"/>
      <c r="D198" s="53"/>
      <c r="E198" s="153" t="s">
        <v>50</v>
      </c>
      <c r="F198" s="153"/>
      <c r="G198" s="153"/>
      <c r="H198" s="153"/>
      <c r="I198" s="153"/>
      <c r="J198" s="153"/>
      <c r="K198" s="54"/>
      <c r="L198" s="54"/>
      <c r="M198" s="54"/>
      <c r="N198" s="54"/>
      <c r="O198" s="54"/>
      <c r="P198" s="54"/>
      <c r="Q198" s="54"/>
      <c r="R198" s="54"/>
      <c r="S198" s="54"/>
      <c r="T198" s="54"/>
      <c r="U198" s="54"/>
      <c r="V198" s="54"/>
      <c r="W198" s="54"/>
      <c r="X198" s="54"/>
      <c r="Y198" s="54"/>
      <c r="Z198" s="54"/>
      <c r="AA198" s="54"/>
      <c r="AB198" s="54"/>
      <c r="AC198" s="54"/>
      <c r="AD198" s="54"/>
      <c r="AE198" s="54"/>
      <c r="AF198" s="54"/>
      <c r="AG198" s="54"/>
      <c r="AH198" s="54"/>
      <c r="AI198" s="54"/>
      <c r="AJ198" s="54"/>
      <c r="AK198" s="54"/>
      <c r="AL198" s="54"/>
      <c r="AM198" s="54"/>
      <c r="AN198" s="54"/>
      <c r="AO198" s="54"/>
      <c r="AP198" s="54"/>
      <c r="AQ198" s="54"/>
      <c r="AR198" s="54"/>
      <c r="AS198" s="54"/>
      <c r="AT198" s="54"/>
      <c r="AU198" s="54"/>
      <c r="AV198" s="54"/>
    </row>
    <row r="199" spans="1:60" x14ac:dyDescent="0.3">
      <c r="A199" s="66"/>
      <c r="B199" s="45"/>
      <c r="C199" s="56"/>
      <c r="D199" s="53"/>
      <c r="E199" s="121" t="s">
        <v>6</v>
      </c>
      <c r="F199" s="146" t="s">
        <v>51</v>
      </c>
      <c r="G199" s="147"/>
      <c r="H199" s="121" t="s">
        <v>6</v>
      </c>
      <c r="I199" s="146" t="s">
        <v>52</v>
      </c>
      <c r="J199" s="147"/>
      <c r="K199" s="54"/>
      <c r="L199" s="54"/>
      <c r="M199" s="54"/>
      <c r="N199" s="54"/>
      <c r="O199" s="54"/>
      <c r="P199" s="54"/>
      <c r="Q199" s="54"/>
      <c r="R199" s="54"/>
      <c r="S199" s="54"/>
      <c r="T199" s="54"/>
      <c r="U199" s="54"/>
      <c r="V199" s="54"/>
      <c r="W199" s="54"/>
      <c r="X199" s="54"/>
      <c r="Y199" s="54"/>
      <c r="Z199" s="54"/>
      <c r="AA199" s="54"/>
      <c r="AB199" s="54"/>
      <c r="AC199" s="54"/>
      <c r="AD199" s="54"/>
      <c r="AE199" s="54"/>
      <c r="AF199" s="54"/>
      <c r="AG199" s="54"/>
      <c r="AH199" s="54"/>
      <c r="AI199" s="54"/>
      <c r="AJ199" s="54"/>
      <c r="AK199" s="54"/>
      <c r="AL199" s="54"/>
      <c r="AM199" s="54"/>
      <c r="AN199" s="54"/>
      <c r="AO199" s="54"/>
      <c r="AP199" s="54"/>
      <c r="AQ199" s="54"/>
      <c r="AR199" s="54"/>
      <c r="AS199" s="54"/>
      <c r="AT199" s="54"/>
      <c r="AU199" s="54"/>
      <c r="AV199" s="54"/>
    </row>
    <row r="200" spans="1:60" x14ac:dyDescent="0.3">
      <c r="A200" s="67"/>
      <c r="B200" s="68"/>
      <c r="C200" s="69"/>
      <c r="D200" s="42"/>
      <c r="E200" s="33" t="s">
        <v>53</v>
      </c>
      <c r="F200" s="33" t="s">
        <v>54</v>
      </c>
      <c r="G200" s="33" t="s">
        <v>55</v>
      </c>
      <c r="H200" s="61" t="s">
        <v>53</v>
      </c>
      <c r="I200" s="33" t="s">
        <v>56</v>
      </c>
      <c r="J200" s="33" t="s">
        <v>55</v>
      </c>
      <c r="K200" s="15"/>
      <c r="L200" s="15"/>
      <c r="S200" s="15"/>
      <c r="T200" s="41"/>
      <c r="U200" s="41"/>
      <c r="V200" s="41"/>
      <c r="W200" s="45"/>
      <c r="X200" s="45"/>
      <c r="Y200" s="15"/>
      <c r="Z200" s="15"/>
      <c r="AA200" s="15"/>
      <c r="AB200" s="6"/>
    </row>
    <row r="201" spans="1:60" x14ac:dyDescent="0.3">
      <c r="A201" s="119" t="s">
        <v>13</v>
      </c>
      <c r="B201" s="104" t="s">
        <v>57</v>
      </c>
      <c r="C201" s="55">
        <v>255</v>
      </c>
      <c r="D201" s="42"/>
      <c r="E201" s="108" cm="1">
        <f t="array" ref="E201">SUM(IF(($E$7:$BH$7=E$199)*($E$9:$BH$9=$A201),$E$31:$BH$31,0))</f>
        <v>20808</v>
      </c>
      <c r="F201" s="108">
        <f t="array" ref="F201">SUM(IF(($E$7:$BH$7=E$199)*($E$9:$BH$9=$A201),$E$30:$BH$30,0))</f>
        <v>510</v>
      </c>
      <c r="G201" s="120" cm="1">
        <f t="array" ref="G201">SUM(IF(($E$7:$BH$7=E$199)*($E$9:$BH$9=$A201),$E$32:$BH$32,0))</f>
        <v>13.281250000000004</v>
      </c>
      <c r="H201" s="108" cm="1">
        <f t="array" ref="H201">SUM(IF(($E$103:$BH$103=H$199)*($E$105:$BH$105=$A201),$E$127:$BH$127,0))</f>
        <v>0</v>
      </c>
      <c r="I201" s="108" cm="1">
        <f t="array" ref="I201">SUM(IF(($E$103:$BH$103=H$199)*($E$105:$BH$105=$A201),$E$126:$BH$126,0))</f>
        <v>0</v>
      </c>
      <c r="J201" s="120" cm="1">
        <f t="array" ref="J201">SUM(IF(($E$103:$BH$103=H$199)*($E$105:$BH$105=$A201),$E$128:$BH$128,0))</f>
        <v>0</v>
      </c>
      <c r="M201" s="4"/>
      <c r="N201" s="4"/>
      <c r="O201" s="4"/>
      <c r="P201" s="4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6"/>
    </row>
    <row r="202" spans="1:60" x14ac:dyDescent="0.3">
      <c r="A202" s="128"/>
      <c r="B202" s="128"/>
      <c r="C202" s="130"/>
      <c r="D202" s="42"/>
      <c r="E202" s="110" cm="1">
        <f t="array" ref="E202">SUM(IF(($E$7:$BH$7=E$199)*($E$9:$BH$9=$A202),$E$31:$BH$31,0))</f>
        <v>0</v>
      </c>
      <c r="F202" s="110">
        <f t="array" ref="F202">SUM(IF(($E$7:$BH$7=E$199)*($E$9:$BH$9=$A202),$E$30:$BH$30,0))</f>
        <v>0</v>
      </c>
      <c r="G202" s="98" cm="1">
        <f t="array" ref="G202">SUM(IF(($E$7:$BH$7=E$199)*($E$9:$BH$9=$A202),$E$32:$BH$32,0))</f>
        <v>0</v>
      </c>
      <c r="H202" s="110" cm="1">
        <f t="array" ref="H202">SUM(IF(($E$103:$BH$103=H$199)*($E$105:$BH$105=$A202),$E$127:$BH$127,0))</f>
        <v>0</v>
      </c>
      <c r="I202" s="110" cm="1">
        <f t="array" ref="I202">SUM(IF(($E$103:$BH$103=H$199)*($E$105:$BH$105=$A202),$E$126:$BH$126,0))</f>
        <v>0</v>
      </c>
      <c r="J202" s="98" cm="1">
        <f t="array" ref="J202">SUM(IF(($E$103:$BH$103=H$199)*($E$105:$BH$105=$A202),$E$128:$BH$128,0))</f>
        <v>0</v>
      </c>
      <c r="M202" s="4"/>
      <c r="N202" s="4"/>
      <c r="O202" s="4"/>
      <c r="P202" s="4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6"/>
    </row>
    <row r="203" spans="1:60" x14ac:dyDescent="0.3">
      <c r="A203" s="128"/>
      <c r="B203" s="128"/>
      <c r="C203" s="130"/>
      <c r="D203" s="42"/>
      <c r="E203" s="110" cm="1">
        <f t="array" ref="E203">SUM(IF(($E$7:$BH$7=E$199)*($E$9:$BH$9=$A203),$E$31:$BH$31,0))</f>
        <v>0</v>
      </c>
      <c r="F203" s="110">
        <f t="array" ref="F203">SUM(IF(($E$7:$BH$7=E$199)*($E$9:$BH$9=$A203),$E$30:$BH$30,0))</f>
        <v>0</v>
      </c>
      <c r="G203" s="98" cm="1">
        <f t="array" ref="G203">SUM(IF(($E$7:$BH$7=E$199)*($E$9:$BH$9=$A203),$E$32:$BH$32,0))</f>
        <v>0</v>
      </c>
      <c r="H203" s="110" cm="1">
        <f t="array" ref="H203">SUM(IF(($E$103:$BH$103=H$199)*($E$105:$BH$105=$A203),$E$127:$BH$127,0))</f>
        <v>0</v>
      </c>
      <c r="I203" s="110" cm="1">
        <f t="array" ref="I203">SUM(IF(($E$103:$BH$103=H$199)*($E$105:$BH$105=$A203),$E$126:$BH$126,0))</f>
        <v>0</v>
      </c>
      <c r="J203" s="98" cm="1">
        <f t="array" ref="J203">SUM(IF(($E$103:$BH$103=H$199)*($E$105:$BH$105=$A203),$E$128:$BH$128,0))</f>
        <v>0</v>
      </c>
      <c r="M203" s="4"/>
      <c r="N203" s="4"/>
      <c r="O203" s="4"/>
      <c r="P203" s="4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6"/>
    </row>
    <row r="204" spans="1:60" x14ac:dyDescent="0.3">
      <c r="A204" s="128"/>
      <c r="B204" s="128"/>
      <c r="C204" s="130"/>
      <c r="D204" s="42"/>
      <c r="E204" s="110" cm="1">
        <f t="array" ref="E204">SUM(IF(($E$7:$BH$7=E$199)*($E$9:$BH$9=$A204),$E$31:$BH$31,0))</f>
        <v>0</v>
      </c>
      <c r="F204" s="110">
        <f t="array" ref="F204">SUM(IF(($E$7:$BH$7=E$199)*($E$9:$BH$9=$A204),$E$30:$BH$30,0))</f>
        <v>0</v>
      </c>
      <c r="G204" s="98" cm="1">
        <f t="array" ref="G204">SUM(IF(($E$7:$BH$7=E$199)*($E$9:$BH$9=$A204),$E$32:$BH$32,0))</f>
        <v>0</v>
      </c>
      <c r="H204" s="110" cm="1">
        <f t="array" ref="H204">SUM(IF(($E$103:$BH$103=H$199)*($E$105:$BH$105=$A204),$E$127:$BH$127,0))</f>
        <v>0</v>
      </c>
      <c r="I204" s="110" cm="1">
        <f t="array" ref="I204">SUM(IF(($E$103:$BH$103=H$199)*($E$105:$BH$105=$A204),$E$126:$BH$126,0))</f>
        <v>0</v>
      </c>
      <c r="J204" s="98" cm="1">
        <f t="array" ref="J204">SUM(IF(($E$103:$BH$103=H$199)*($E$105:$BH$105=$A204),$E$128:$BH$128,0))</f>
        <v>0</v>
      </c>
      <c r="M204" s="4"/>
      <c r="N204" s="4"/>
      <c r="O204" s="4"/>
      <c r="P204" s="4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6"/>
    </row>
    <row r="205" spans="1:60" x14ac:dyDescent="0.3">
      <c r="A205" s="128"/>
      <c r="B205" s="128"/>
      <c r="C205" s="130"/>
      <c r="D205" s="42"/>
      <c r="E205" s="112" cm="1">
        <f t="array" ref="E205">SUM(IF(($E$7:$BH$7=E$199)*($E$9:$BH$9=$A205),$E$31:$BH$31,0))</f>
        <v>0</v>
      </c>
      <c r="F205" s="112">
        <f t="array" ref="F205">SUM(IF(($E$7:$BH$7=E$199)*($E$9:$BH$9=$A205),$E$30:$BH$30,0))</f>
        <v>0</v>
      </c>
      <c r="G205" s="99" cm="1">
        <f t="array" ref="G205">SUM(IF(($E$7:$BH$7=E$199)*($E$9:$BH$9=$A205),$E$32:$BH$32,0))</f>
        <v>0</v>
      </c>
      <c r="H205" s="112" cm="1">
        <f t="array" ref="H205">SUM(IF(($E$103:$BH$103=H$199)*($E$105:$BH$105=$A205),$E$127:$BH$127,0))</f>
        <v>0</v>
      </c>
      <c r="I205" s="112" cm="1">
        <f t="array" ref="I205">SUM(IF(($E$103:$BH$103=H$199)*($E$105:$BH$105=$A205),$E$126:$BH$126,0))</f>
        <v>0</v>
      </c>
      <c r="J205" s="99" cm="1">
        <f t="array" ref="J205">SUM(IF(($E$103:$BH$103=H$199)*($E$105:$BH$105=$A205),$E$128:$BH$128,0))</f>
        <v>0</v>
      </c>
      <c r="M205" s="4"/>
      <c r="N205" s="4"/>
      <c r="O205" s="4"/>
      <c r="P205" s="4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6"/>
    </row>
    <row r="206" spans="1:60" x14ac:dyDescent="0.3">
      <c r="A206" s="119" t="s">
        <v>41</v>
      </c>
      <c r="B206" s="104" t="s">
        <v>58</v>
      </c>
      <c r="C206" s="55">
        <v>52</v>
      </c>
      <c r="D206" s="42"/>
      <c r="E206" s="108" cm="1">
        <f t="array" ref="E206">SUM(IF(($E$39:$BH$39=E$199)*($E$41:$BH$41=$A206),$E$63:$BH$63,0))</f>
        <v>5584.7999999999993</v>
      </c>
      <c r="F206" s="108" cm="1">
        <f t="array" ref="F206">SUM(IF(($E$39:$BH$39=E$199)*($E$41:$BH$41=$A206),$E$62:$BH$62,0))</f>
        <v>156</v>
      </c>
      <c r="G206" s="120" cm="1">
        <f t="array" ref="G206">SUM(IF(($E$39:$BH$39=E$199)*($E$41:$BH$41=$A206),$E$64:$BH$64,0))</f>
        <v>3.6833333333333345</v>
      </c>
      <c r="H206" s="108" cm="1">
        <f t="array" ref="H206">SUM(IF(($E$135:$BH$135=H$199)*($E$137:$BH$137=$A206),$E$159:$BH$159,0))</f>
        <v>0</v>
      </c>
      <c r="I206" s="108" cm="1">
        <f t="array" ref="I206">SUM(IF(($E$135:$BH$135=H$199)*($E$137:$BH$137=$A206),$E$158:$BH$158,0))</f>
        <v>0</v>
      </c>
      <c r="J206" s="120" cm="1">
        <f t="array" ref="J206">SUM(IF(($E$135:$BH$135=H$199)*($E$137:$BH$137=$A206),$E$160:$BH$160,0))</f>
        <v>0</v>
      </c>
      <c r="M206" s="4"/>
      <c r="N206" s="4"/>
      <c r="O206" s="4"/>
      <c r="P206" s="4"/>
      <c r="AB206" s="6"/>
    </row>
    <row r="207" spans="1:60" x14ac:dyDescent="0.3">
      <c r="A207" s="128"/>
      <c r="B207" s="128"/>
      <c r="C207" s="130"/>
      <c r="D207" s="42"/>
      <c r="E207" s="110" cm="1">
        <f t="array" ref="E207">SUM(IF(($E$39:$BH$39=E$199)*($E$41:$BH$41=$A207),$E$63:$BH$63,0))</f>
        <v>0</v>
      </c>
      <c r="F207" s="110" cm="1">
        <f t="array" ref="F207">SUM(IF(($E$39:$BH$39=E$199)*($E$41:$BH$41=$A207),$E$62:$BH$62,0))</f>
        <v>0</v>
      </c>
      <c r="G207" s="98" cm="1">
        <f t="array" ref="G207">SUM(IF(($E$39:$BH$39=E$199)*($E$41:$BH$41=$A207),$E$64:$BH$64,0))</f>
        <v>0</v>
      </c>
      <c r="H207" s="110" cm="1">
        <f t="array" ref="H207">SUM(IF(($E$135:$BH$135=H$199)*($E$137:$BH$137=$A207),$E$159:$BH$159,0))</f>
        <v>0</v>
      </c>
      <c r="I207" s="110" cm="1">
        <f t="array" ref="I207">SUM(IF(($E$135:$BH$135=H$199)*($E$137:$BH$137=$A207),$E$158:$BH$158,0))</f>
        <v>0</v>
      </c>
      <c r="J207" s="98" cm="1">
        <f t="array" ref="J207">SUM(IF(($E$135:$BH$135=H$199)*($E$137:$BH$137=$A207),$E$160:$BH$160,0))</f>
        <v>0</v>
      </c>
      <c r="M207" s="4"/>
      <c r="N207" s="4"/>
      <c r="O207" s="4"/>
      <c r="P207" s="4"/>
      <c r="AB207" s="6"/>
    </row>
    <row r="208" spans="1:60" x14ac:dyDescent="0.3">
      <c r="A208" s="129"/>
      <c r="B208" s="129"/>
      <c r="C208" s="131"/>
      <c r="D208" s="42"/>
      <c r="E208" s="112" cm="1">
        <f t="array" ref="E208">SUM(IF(($E$39:$BH$39=E$199)*($E$41:$BH$41=$A208),$E$63:$BH$63,0))</f>
        <v>0</v>
      </c>
      <c r="F208" s="112" cm="1">
        <f t="array" ref="F208">SUM(IF(($E$39:$BH$39=E$199)*($E$41:$BH$41=$A208),$E$62:$BH$62,0))</f>
        <v>0</v>
      </c>
      <c r="G208" s="99" cm="1">
        <f t="array" ref="G208">SUM(IF(($E$39:$BH$39=E$199)*($E$41:$BH$41=$A208),$E$64:$BH$64,0))</f>
        <v>0</v>
      </c>
      <c r="H208" s="112" cm="1">
        <f t="array" ref="H208">SUM(IF(($E$135:$BH$135=H$199)*($E$137:$BH$137=$A208),$E$159:$BH$159,0))</f>
        <v>0</v>
      </c>
      <c r="I208" s="112" cm="1">
        <f t="array" ref="I208">SUM(IF(($E$135:$BH$135=H$199)*($E$137:$BH$137=$A208),$E$158:$BH$158,0))</f>
        <v>0</v>
      </c>
      <c r="J208" s="99" cm="1">
        <f t="array" ref="J208">SUM(IF(($E$135:$BH$135=H$199)*($E$137:$BH$137=$A208),$E$160:$BH$160,0))</f>
        <v>0</v>
      </c>
      <c r="M208" s="4"/>
      <c r="N208" s="4"/>
      <c r="O208" s="4"/>
      <c r="P208" s="4"/>
      <c r="AB208" s="6"/>
    </row>
    <row r="209" spans="1:28" x14ac:dyDescent="0.3">
      <c r="A209" s="119" t="s">
        <v>43</v>
      </c>
      <c r="B209" s="104" t="s">
        <v>59</v>
      </c>
      <c r="C209" s="55">
        <v>58</v>
      </c>
      <c r="D209" s="42"/>
      <c r="E209" s="108" cm="1">
        <f t="array" ref="E209">SUM(IF(($E$71:$BH$71=E$199)*($E$73:$BH$73=$A209),$E$95:$BH$95,0))</f>
        <v>4732.7999999999993</v>
      </c>
      <c r="F209" s="108" cm="1">
        <f t="array" ref="F209">SUM(IF(($E$71:$BH$71=E$199)*($E$73:$BH$73=$A209),$E$94:$BH$94,0))</f>
        <v>116</v>
      </c>
      <c r="G209" s="120" cm="1">
        <f t="array" ref="G209">SUM(IF(($E$71:$BH$71=E$199)*($E$73:$BH$73=$A209),$E$96:$BH$96,0))</f>
        <v>3.0208333333333321</v>
      </c>
      <c r="H209" s="108" cm="1">
        <f t="array" ref="H209">SUM(IF(($E$167:$BH$167=H$199)*($E$169:$BH$169=$A209),$E$191:$BH$191,0))</f>
        <v>0</v>
      </c>
      <c r="I209" s="108" cm="1">
        <f t="array" ref="I209">SUM(IF(($E$167:$BH$167=H$199)*($E$169:$BH$169=$A209),$E$190:$BH$190,0))</f>
        <v>58</v>
      </c>
      <c r="J209" s="120" cm="1">
        <f t="array" ref="J209">SUM(IF(($E$167:$BH$167=H$199)*($E$169:$BH$169=$A209),$E$192:$BH$192,0))</f>
        <v>0</v>
      </c>
      <c r="K209" s="54"/>
      <c r="L209" s="54"/>
      <c r="M209" s="4"/>
      <c r="N209" s="4"/>
      <c r="O209" s="4"/>
      <c r="P209" s="4"/>
      <c r="AB209" s="6"/>
    </row>
    <row r="210" spans="1:28" x14ac:dyDescent="0.3">
      <c r="A210" s="128"/>
      <c r="B210" s="128"/>
      <c r="C210" s="130"/>
      <c r="D210" s="42"/>
      <c r="E210" s="110" cm="1">
        <f t="array" ref="E210">SUM(IF(($E$71:$BH$71=E$199)*($E$73:$BH$73=$A210),$E$95:$BH$95,0))</f>
        <v>0</v>
      </c>
      <c r="F210" s="110" cm="1">
        <f t="array" ref="F210">SUM(IF(($E$71:$BH$71=E$199)*($E$73:$BH$73=$A210),$E$94:$BH$94,0))</f>
        <v>0</v>
      </c>
      <c r="G210" s="98" cm="1">
        <f t="array" ref="G210">SUM(IF(($E$71:$BH$71=E$199)*($E$73:$BH$73=$A210),$E$96:$BH$96,0))</f>
        <v>0</v>
      </c>
      <c r="H210" s="110" cm="1">
        <f t="array" ref="H210">SUM(IF(($E$167:$BH$167=H$199)*($E$169:$BH$169=$A210),$E$191:$BH$191,0))</f>
        <v>0</v>
      </c>
      <c r="I210" s="110" cm="1">
        <f t="array" ref="I210">SUM(IF(($E$167:$BH$167=H$199)*($E$169:$BH$169=$A210),$E$190:$BH$190,0))</f>
        <v>0</v>
      </c>
      <c r="J210" s="98" cm="1">
        <f t="array" ref="J210">SUM(IF(($E$167:$BH$167=H$199)*($E$169:$BH$169=$A210),$E$192:$BH$192,0))</f>
        <v>0</v>
      </c>
      <c r="K210" s="54"/>
      <c r="L210" s="54"/>
      <c r="M210" s="4"/>
      <c r="N210" s="4"/>
      <c r="O210" s="4"/>
      <c r="P210" s="4"/>
      <c r="AB210" s="6"/>
    </row>
    <row r="211" spans="1:28" x14ac:dyDescent="0.3">
      <c r="A211" s="129"/>
      <c r="B211" s="129"/>
      <c r="C211" s="131"/>
      <c r="D211" s="42"/>
      <c r="E211" s="112" cm="1">
        <f t="array" ref="E211">SUM(IF(($E$71:$BH$71=E$199)*($E$73:$BH$73=$A211),$E$95:$BH$95,0))</f>
        <v>0</v>
      </c>
      <c r="F211" s="112" cm="1">
        <f t="array" ref="F211">SUM(IF(($E$71:$BH$71=E$199)*($E$73:$BH$73=$A211),$E$94:$BH$94,0))</f>
        <v>0</v>
      </c>
      <c r="G211" s="99" cm="1">
        <f t="array" ref="G211">SUM(IF(($E$71:$BH$71=E$199)*($E$73:$BH$73=$A211),$E$96:$BH$96,0))</f>
        <v>0</v>
      </c>
      <c r="H211" s="112" cm="1">
        <f t="array" ref="H211">SUM(IF(($E$167:$BH$167=H$199)*($E$169:$BH$169=$A211),$E$191:$BH$191,0))</f>
        <v>0</v>
      </c>
      <c r="I211" s="112" cm="1">
        <f t="array" ref="I211">SUM(IF(($E$167:$BH$167=H$199)*($E$169:$BH$169=$A211),$E$190:$BH$190,0))</f>
        <v>0</v>
      </c>
      <c r="J211" s="99" cm="1">
        <f t="array" ref="J211">SUM(IF(($E$167:$BH$167=H$199)*($E$169:$BH$169=$A211),$E$192:$BH$192,0))</f>
        <v>0</v>
      </c>
      <c r="M211" s="4"/>
      <c r="N211" s="4"/>
      <c r="O211" s="4"/>
      <c r="P211" s="4"/>
      <c r="AB211" s="6"/>
    </row>
    <row r="212" spans="1:28" x14ac:dyDescent="0.3">
      <c r="B212" s="60" t="s">
        <v>60</v>
      </c>
      <c r="C212" s="60"/>
      <c r="D212" s="60"/>
      <c r="E212" s="71">
        <f t="shared" ref="E212:J212" si="66">SUM(E201:E211)</f>
        <v>31125.599999999999</v>
      </c>
      <c r="F212" s="71">
        <f t="shared" si="66"/>
        <v>782</v>
      </c>
      <c r="G212" s="71">
        <f t="shared" si="66"/>
        <v>19.985416666666669</v>
      </c>
      <c r="H212" s="71">
        <f t="shared" si="66"/>
        <v>0</v>
      </c>
      <c r="I212" s="71">
        <f t="shared" si="66"/>
        <v>58</v>
      </c>
      <c r="J212" s="71">
        <f t="shared" si="66"/>
        <v>0</v>
      </c>
      <c r="K212" s="124" t="s">
        <v>61</v>
      </c>
      <c r="AB212" s="6"/>
    </row>
    <row r="213" spans="1:28" x14ac:dyDescent="0.3">
      <c r="B213" s="60" t="s">
        <v>62</v>
      </c>
      <c r="C213" s="60"/>
      <c r="D213" s="60"/>
      <c r="E213" s="144">
        <f>E212+H212</f>
        <v>31125.599999999999</v>
      </c>
      <c r="F213" s="144"/>
      <c r="G213" s="90"/>
      <c r="H213" s="90"/>
      <c r="I213" s="90"/>
      <c r="J213" s="114"/>
      <c r="K213" s="125">
        <f>SUM(E31:BH31)+SUM(E63:BH63)+SUM(E95:BH95)+SUM(E127:BH127)+SUM(E159:BH159)+SUM(E191:BH191)-E213</f>
        <v>0</v>
      </c>
      <c r="L213" s="125"/>
      <c r="AB213" s="6"/>
    </row>
    <row r="214" spans="1:28" x14ac:dyDescent="0.3">
      <c r="B214" s="60" t="s">
        <v>63</v>
      </c>
      <c r="C214" s="60"/>
      <c r="D214" s="60"/>
      <c r="E214" s="144">
        <f>F212+I212</f>
        <v>840</v>
      </c>
      <c r="F214" s="144"/>
      <c r="G214" s="90"/>
      <c r="H214" s="90"/>
      <c r="I214" s="90"/>
      <c r="J214" s="114"/>
      <c r="K214" s="125">
        <f>SUM(E30:BH30)+SUM(E62:BH62)+SUM(E94:BH94)+SUM(E126:BH126)+SUM(E158:BH158)+SUM(E190:BH190)-E214</f>
        <v>0</v>
      </c>
      <c r="AB214" s="6"/>
    </row>
    <row r="215" spans="1:28" x14ac:dyDescent="0.3">
      <c r="B215" s="60" t="s">
        <v>64</v>
      </c>
      <c r="E215" s="145">
        <f>G212+J212</f>
        <v>19.985416666666669</v>
      </c>
      <c r="F215" s="145"/>
      <c r="G215" s="114"/>
      <c r="H215" s="114"/>
      <c r="I215" s="114"/>
      <c r="J215" s="114"/>
      <c r="K215" s="125">
        <f>SUM(E32:BH32)+SUM(E64:BH64)+SUM(E96:BH96)+SUM(E128:BH128)+SUM(E160:BH160)+SUM(E192:BH192)-E215</f>
        <v>0</v>
      </c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8" x14ac:dyDescent="0.3">
      <c r="B216" s="60"/>
      <c r="E216" s="71"/>
      <c r="F216" s="71"/>
      <c r="G216" s="114"/>
      <c r="H216" s="114"/>
      <c r="I216" s="114"/>
      <c r="J216" s="11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8" x14ac:dyDescent="0.3">
      <c r="A217" s="60"/>
      <c r="B217" s="45"/>
      <c r="D217" s="53"/>
      <c r="E217" s="115" t="s">
        <v>17</v>
      </c>
      <c r="F217" s="115" t="s">
        <v>26</v>
      </c>
      <c r="G217" s="115" t="s">
        <v>23</v>
      </c>
      <c r="H217" s="114"/>
      <c r="I217" s="114"/>
      <c r="J217" s="11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8" x14ac:dyDescent="0.3">
      <c r="A218" s="105" t="s">
        <v>13</v>
      </c>
      <c r="B218" s="104" t="s">
        <v>57</v>
      </c>
      <c r="E218" s="107">
        <f>SUM(E33:BH33)+SUM(E129:BH129)</f>
        <v>2295</v>
      </c>
      <c r="F218" s="108">
        <f>SUM(E34:BH34)+SUM(E130:BH130)</f>
        <v>510</v>
      </c>
      <c r="G218" s="108">
        <f>SUM(E35:BH35)+SUM(E131:BH131)</f>
        <v>510</v>
      </c>
      <c r="H218" s="114"/>
      <c r="I218" s="114"/>
      <c r="J218" s="11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8" x14ac:dyDescent="0.3">
      <c r="A219" s="106" t="s">
        <v>41</v>
      </c>
      <c r="B219" s="57" t="s">
        <v>58</v>
      </c>
      <c r="E219" s="109">
        <f>SUM(E65:BG65)+SUM(E161:BH161)</f>
        <v>676</v>
      </c>
      <c r="F219" s="110">
        <f>SUM(E66:BG66)+SUM(E162:BH162)</f>
        <v>156</v>
      </c>
      <c r="G219" s="110">
        <f>SUM(E67:BG67)+SUM(E163:BH163)</f>
        <v>156</v>
      </c>
      <c r="H219" s="114"/>
      <c r="I219" s="114"/>
      <c r="J219" s="11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8" x14ac:dyDescent="0.3">
      <c r="A220" s="59" t="s">
        <v>43</v>
      </c>
      <c r="B220" s="59" t="s">
        <v>59</v>
      </c>
      <c r="E220" s="111">
        <f>SUM(E97:BH97)+SUM(E193:BH193)</f>
        <v>522</v>
      </c>
      <c r="F220" s="112">
        <f>SUM(E98:BH98)+SUM(E194:BH194)</f>
        <v>116</v>
      </c>
      <c r="G220" s="112">
        <f>SUM(E99:BH99)+SUM(E195:BH195)</f>
        <v>116</v>
      </c>
      <c r="H220" s="114"/>
      <c r="I220" s="124" t="s">
        <v>61</v>
      </c>
      <c r="J220" s="11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8" x14ac:dyDescent="0.3">
      <c r="A221" s="42"/>
      <c r="B221" s="126" t="s">
        <v>65</v>
      </c>
      <c r="D221" s="42"/>
      <c r="E221" s="127">
        <f t="shared" ref="E221:G221" si="67">SUM(E218:E220)</f>
        <v>3493</v>
      </c>
      <c r="F221" s="127">
        <f t="shared" si="67"/>
        <v>782</v>
      </c>
      <c r="G221" s="127">
        <f t="shared" si="67"/>
        <v>782</v>
      </c>
      <c r="H221" s="114"/>
      <c r="I221" s="125">
        <f>SUM(E33:BH35)+SUM(E65:BH67)+SUM(E97:BH99)+SUM(E129:BH131)+SUM(E161:BH163)+SUM(E193:BH195)-SUM(E221:G221)</f>
        <v>0</v>
      </c>
      <c r="J221" s="11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8" x14ac:dyDescent="0.3">
      <c r="A222" s="42"/>
      <c r="B222" s="42"/>
      <c r="C222" s="52"/>
      <c r="D222" s="42"/>
      <c r="E222" s="96"/>
      <c r="F222" s="97"/>
      <c r="G222" s="96"/>
      <c r="H222" s="96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8" x14ac:dyDescent="0.3">
      <c r="A223" s="5" t="s">
        <v>66</v>
      </c>
      <c r="B223" s="42"/>
      <c r="C223" s="52"/>
      <c r="D223" s="42"/>
      <c r="E223" s="96"/>
      <c r="F223" s="97"/>
      <c r="G223" s="96"/>
      <c r="H223" s="96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8" x14ac:dyDescent="0.3">
      <c r="A224" s="42"/>
      <c r="B224" s="42"/>
      <c r="C224" s="52"/>
      <c r="D224" s="42"/>
      <c r="E224" s="96"/>
      <c r="F224" s="97"/>
      <c r="G224" s="96"/>
      <c r="H224" s="96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2:26" x14ac:dyDescent="0.3">
      <c r="B225" s="60"/>
      <c r="C225" s="60"/>
      <c r="D225" s="60"/>
      <c r="E225" s="63"/>
      <c r="F225" s="71"/>
      <c r="G225" s="63"/>
      <c r="H225" s="71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2:26" x14ac:dyDescent="0.3">
      <c r="B226" s="60"/>
      <c r="C226" s="60"/>
      <c r="D226" s="60"/>
      <c r="E226" s="143"/>
      <c r="F226" s="143"/>
      <c r="G226" s="62"/>
      <c r="H226" s="62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2:26" x14ac:dyDescent="0.3">
      <c r="B227" s="60"/>
      <c r="C227" s="60"/>
      <c r="D227" s="60"/>
      <c r="E227" s="144"/>
      <c r="F227" s="144"/>
      <c r="G227" s="62"/>
      <c r="H227" s="62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2:26" x14ac:dyDescent="0.3"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2:26" x14ac:dyDescent="0.3"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2:26" x14ac:dyDescent="0.3"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2:26" x14ac:dyDescent="0.3"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2:26" x14ac:dyDescent="0.3"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2:26" x14ac:dyDescent="0.3"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2:26" x14ac:dyDescent="0.3"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2:26" x14ac:dyDescent="0.3"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2:26" x14ac:dyDescent="0.3"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2:26" x14ac:dyDescent="0.3"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2:26" x14ac:dyDescent="0.3"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2:26" x14ac:dyDescent="0.3"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</sheetData>
  <mergeCells count="34">
    <mergeCell ref="F199:G199"/>
    <mergeCell ref="I199:J199"/>
    <mergeCell ref="A3:B3"/>
    <mergeCell ref="C3:G3"/>
    <mergeCell ref="E198:J198"/>
    <mergeCell ref="B185:B191"/>
    <mergeCell ref="B25:B31"/>
    <mergeCell ref="B57:B63"/>
    <mergeCell ref="B89:B95"/>
    <mergeCell ref="B121:B127"/>
    <mergeCell ref="B153:B159"/>
    <mergeCell ref="A21:A24"/>
    <mergeCell ref="B21:B22"/>
    <mergeCell ref="B23:B24"/>
    <mergeCell ref="A53:A56"/>
    <mergeCell ref="B53:B54"/>
    <mergeCell ref="E226:F226"/>
    <mergeCell ref="E227:F227"/>
    <mergeCell ref="E213:F213"/>
    <mergeCell ref="E214:F214"/>
    <mergeCell ref="E215:F215"/>
    <mergeCell ref="B55:B56"/>
    <mergeCell ref="A85:A88"/>
    <mergeCell ref="B85:B86"/>
    <mergeCell ref="B87:B88"/>
    <mergeCell ref="A117:A120"/>
    <mergeCell ref="B117:B118"/>
    <mergeCell ref="B119:B120"/>
    <mergeCell ref="A149:A152"/>
    <mergeCell ref="B149:B150"/>
    <mergeCell ref="B151:B152"/>
    <mergeCell ref="A181:A184"/>
    <mergeCell ref="B181:B182"/>
    <mergeCell ref="B183:B184"/>
  </mergeCells>
  <dataValidations count="4">
    <dataValidation type="list" allowBlank="1" showInputMessage="1" showErrorMessage="1" sqref="E73:BH73 E169:BH169" xr:uid="{957AE7D0-4F31-46DF-AF61-742BEFCC75F9}">
      <formula1>$A$209:$A$211</formula1>
    </dataValidation>
    <dataValidation type="list" allowBlank="1" showInputMessage="1" showErrorMessage="1" sqref="E137:BH137 E41:BH41" xr:uid="{C7D0D30D-397E-40A4-8DCA-215DB22BBBC5}">
      <formula1>$A$206:$A$208</formula1>
    </dataValidation>
    <dataValidation type="list" allowBlank="1" showInputMessage="1" showErrorMessage="1" sqref="E105:BH105 E9:BH9" xr:uid="{48235A77-664C-46CC-A751-FBE3AB5665D5}">
      <formula1>$A$201:$A$205</formula1>
    </dataValidation>
    <dataValidation type="list" allowBlank="1" showInputMessage="1" showErrorMessage="1" sqref="E167:BH167 E135:BH135 E103:BH103 E71:BH71 E7:BH7 E39:BH39" xr:uid="{0B92B889-126E-4772-A90F-D13205585FCF}">
      <formula1>"RS 24"</formula1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a4790f2-98c4-4268-a930-bdc80538f7bb">
      <Value>2</Value>
      <Value>1</Value>
    </TaxCatchAll>
    <Aantekeningsnummer xmlns="ba4790f2-98c4-4268-a930-bdc80538f7bb" xsi:nil="true"/>
    <ControlePost xmlns="ba4790f2-98c4-4268-a930-bdc80538f7bb">false</ControlePost>
    <i3a97997f2484179be2952c5602acc27 xmlns="ba4790f2-98c4-4268-a930-bdc80538f7bb">
      <Terms xmlns="http://schemas.microsoft.com/office/infopath/2007/PartnerControls"/>
    </i3a97997f2484179be2952c5602acc27>
    <Oorsprong xmlns="ba4790f2-98c4-4268-a930-bdc80538f7bb">Reproductie</Oorsprong>
    <Referentiekenmerk xmlns="ba4790f2-98c4-4268-a930-bdc80538f7bb" xsi:nil="true"/>
    <AdresBetrokkene xmlns="ba4790f2-98c4-4268-a930-bdc80538f7bb" xsi:nil="true"/>
    <Start_x0020_Werkstroom xmlns="ba4790f2-98c4-4268-a930-bdc80538f7bb" xsi:nil="true"/>
    <Postdatum xmlns="ba4790f2-98c4-4268-a930-bdc80538f7bb">2024-06-10T22:00:00+00:00</Postdatum>
    <ScanDatum xmlns="ba4790f2-98c4-4268-a930-bdc80538f7bb" xsi:nil="true"/>
    <ScanUser xmlns="ba4790f2-98c4-4268-a930-bdc80538f7bb" xsi:nil="true"/>
    <Gerelateerd_x0020_document xmlns="ba4790f2-98c4-4268-a930-bdc80538f7bb" xsi:nil="true"/>
    <Locatie_x0020_van_x0020_object xmlns="ba4790f2-98c4-4268-a930-bdc80538f7bb" xsi:nil="true"/>
    <Richting xmlns="ba4790f2-98c4-4268-a930-bdc80538f7bb">Inkomend</Richting>
    <AfzenderOntvanger xmlns="ba4790f2-98c4-4268-a930-bdc80538f7bb">Geen</AfzenderOntvanger>
    <PostOpmerkingen xmlns="ba4790f2-98c4-4268-a930-bdc80538f7bb" xsi:nil="true"/>
    <ScanBatchID xmlns="ba4790f2-98c4-4268-a930-bdc80538f7bb" xsi:nil="true"/>
    <_dlc_DocId xmlns="4acbeb18-ac9e-4cef-960b-11086eb40b49">POV365-1456469620-352</_dlc_DocId>
    <_dlc_DocIdUrl xmlns="4acbeb18-ac9e-4cef-960b-11086eb40b49">
      <Url>https://overijssel.sharepoint.com/sites/PROJ-RBMOVAanbestedingconcessieZHO2028-2032/_layouts/15/DocIdRedir.aspx?ID=POV365-1456469620-352</Url>
      <Description>POV365-1456469620-352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OST" ma:contentTypeID="0x010100F5339530DF45874D94CDC4987AD75F9C00B26C79F53A9F5F418449A1B289406632" ma:contentTypeVersion="5" ma:contentTypeDescription="Inhoudstype voor de verwerking van zowel inkomende als uitgaande poststukken" ma:contentTypeScope="" ma:versionID="d7e2c2d47c31d3ddac8ffbc526c4402a">
  <xsd:schema xmlns:xsd="http://www.w3.org/2001/XMLSchema" xmlns:xs="http://www.w3.org/2001/XMLSchema" xmlns:p="http://schemas.microsoft.com/office/2006/metadata/properties" xmlns:ns2="ba4790f2-98c4-4268-a930-bdc80538f7bb" xmlns:ns3="4acbeb18-ac9e-4cef-960b-11086eb40b49" targetNamespace="http://schemas.microsoft.com/office/2006/metadata/properties" ma:root="true" ma:fieldsID="9d028ac9a836477a5df4998692296827" ns2:_="" ns3:_="">
    <xsd:import namespace="ba4790f2-98c4-4268-a930-bdc80538f7bb"/>
    <xsd:import namespace="4acbeb18-ac9e-4cef-960b-11086eb40b49"/>
    <xsd:element name="properties">
      <xsd:complexType>
        <xsd:sequence>
          <xsd:element name="documentManagement">
            <xsd:complexType>
              <xsd:all>
                <xsd:element ref="ns2:Postdatum"/>
                <xsd:element ref="ns2:Richting"/>
                <xsd:element ref="ns2:AfzenderOntvanger"/>
                <xsd:element ref="ns2:Oorsprong" minOccurs="0"/>
                <xsd:element ref="ns2:AdresBetrokkene" minOccurs="0"/>
                <xsd:element ref="ns2:Referentiekenmerk" minOccurs="0"/>
                <xsd:element ref="ns2:ControlePost" minOccurs="0"/>
                <xsd:element ref="ns2:Aantekeningsnummer" minOccurs="0"/>
                <xsd:element ref="ns2:Gerelateerd_x0020_document" minOccurs="0"/>
                <xsd:element ref="ns2:Locatie_x0020_van_x0020_object" minOccurs="0"/>
                <xsd:element ref="ns2:PostOpmerkingen" minOccurs="0"/>
                <xsd:element ref="ns2:Start_x0020_Werkstroom" minOccurs="0"/>
                <xsd:element ref="ns2:ScanBatchID" minOccurs="0"/>
                <xsd:element ref="ns2:i3a97997f2484179be2952c5602acc27" minOccurs="0"/>
                <xsd:element ref="ns2:TaxCatchAll" minOccurs="0"/>
                <xsd:element ref="ns2:TaxCatchAllLabel" minOccurs="0"/>
                <xsd:element ref="ns2:ScanUser" minOccurs="0"/>
                <xsd:element ref="ns2:ScanDatum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4790f2-98c4-4268-a930-bdc80538f7bb" elementFormDefault="qualified">
    <xsd:import namespace="http://schemas.microsoft.com/office/2006/documentManagement/types"/>
    <xsd:import namespace="http://schemas.microsoft.com/office/infopath/2007/PartnerControls"/>
    <xsd:element name="Postdatum" ma:index="1" ma:displayName="Ontvangstdatum / Verzenddatum" ma:format="DateTime" ma:internalName="Postdatum">
      <xsd:simpleType>
        <xsd:restriction base="dms:DateTime"/>
      </xsd:simpleType>
    </xsd:element>
    <xsd:element name="Richting" ma:index="2" ma:displayName="Richting" ma:default="Inkomend" ma:format="Dropdown" ma:internalName="Richting">
      <xsd:simpleType>
        <xsd:restriction base="dms:Choice">
          <xsd:enumeration value="Inkomend"/>
          <xsd:enumeration value="Uitgaand"/>
        </xsd:restriction>
      </xsd:simpleType>
    </xsd:element>
    <xsd:element name="AfzenderOntvanger" ma:index="3" ma:displayName="Afzender / Ontvanger" ma:internalName="AfzenderOntvanger">
      <xsd:simpleType>
        <xsd:restriction base="dms:Text">
          <xsd:maxLength value="255"/>
        </xsd:restriction>
      </xsd:simpleType>
    </xsd:element>
    <xsd:element name="Oorsprong" ma:index="4" nillable="true" ma:displayName="Oorsprong" ma:default="Reproductie" ma:format="Dropdown" ma:internalName="Oorsprong">
      <xsd:simpleType>
        <xsd:restriction base="dms:Choice">
          <xsd:enumeration value="Digital born"/>
          <xsd:enumeration value="Reproductie"/>
        </xsd:restriction>
      </xsd:simpleType>
    </xsd:element>
    <xsd:element name="AdresBetrokkene" ma:index="6" nillable="true" ma:displayName="Adres Betrokkene" ma:internalName="AdresBetrokkene">
      <xsd:simpleType>
        <xsd:restriction base="dms:Note">
          <xsd:maxLength value="255"/>
        </xsd:restriction>
      </xsd:simpleType>
    </xsd:element>
    <xsd:element name="Referentiekenmerk" ma:index="7" nillable="true" ma:displayName="Referentiekenmerk" ma:internalName="Referentiekenmerk">
      <xsd:simpleType>
        <xsd:restriction base="dms:Text">
          <xsd:maxLength value="255"/>
        </xsd:restriction>
      </xsd:simpleType>
    </xsd:element>
    <xsd:element name="ControlePost" ma:index="8" nillable="true" ma:displayName="Controle vervanging uitgevoerd?" ma:default="0" ma:internalName="ControlePost">
      <xsd:simpleType>
        <xsd:restriction base="dms:Boolean"/>
      </xsd:simpleType>
    </xsd:element>
    <xsd:element name="Aantekeningsnummer" ma:index="9" nillable="true" ma:displayName="Aantekeningsnummer" ma:internalName="Aantekeningsnummer">
      <xsd:simpleType>
        <xsd:restriction base="dms:Text">
          <xsd:maxLength value="255"/>
        </xsd:restriction>
      </xsd:simpleType>
    </xsd:element>
    <xsd:element name="Gerelateerd_x0020_document" ma:index="10" nillable="true" ma:displayName="Gerelateerd document" ma:internalName="Gerelateerd_x0020_document">
      <xsd:simpleType>
        <xsd:restriction base="dms:Text">
          <xsd:maxLength value="255"/>
        </xsd:restriction>
      </xsd:simpleType>
    </xsd:element>
    <xsd:element name="Locatie_x0020_van_x0020_object" ma:index="11" nillable="true" ma:displayName="Locatie van object" ma:internalName="Locatie_x0020_van_x0020_object">
      <xsd:simpleType>
        <xsd:restriction base="dms:Text">
          <xsd:maxLength value="255"/>
        </xsd:restriction>
      </xsd:simpleType>
    </xsd:element>
    <xsd:element name="PostOpmerkingen" ma:index="12" nillable="true" ma:displayName="Post opmerkingen" ma:internalName="PostOpmerkingen">
      <xsd:simpleType>
        <xsd:restriction base="dms:Note">
          <xsd:maxLength value="255"/>
        </xsd:restriction>
      </xsd:simpleType>
    </xsd:element>
    <xsd:element name="Start_x0020_Werkstroom" ma:index="13" nillable="true" ma:displayName="Start Werkstroom" ma:hidden="true" ma:internalName="Start_x0020_Werkstroom" ma:readOnly="false">
      <xsd:simpleType>
        <xsd:restriction base="dms:Text">
          <xsd:maxLength value="255"/>
        </xsd:restriction>
      </xsd:simpleType>
    </xsd:element>
    <xsd:element name="ScanBatchID" ma:index="16" nillable="true" ma:displayName="ScanBatchID" ma:hidden="true" ma:internalName="ScanBatchID" ma:readOnly="false">
      <xsd:simpleType>
        <xsd:restriction base="dms:Text">
          <xsd:maxLength value="255"/>
        </xsd:restriction>
      </xsd:simpleType>
    </xsd:element>
    <xsd:element name="i3a97997f2484179be2952c5602acc27" ma:index="17" nillable="true" ma:taxonomy="true" ma:internalName="i3a97997f2484179be2952c5602acc27" ma:taxonomyFieldName="Secretariaat" ma:displayName="Team Postrouteerders" ma:default="" ma:fieldId="{23a97997-f248-4179-be29-52c5602acc27}" ma:sspId="61134e7c-f487-4f3e-b234-30d43b5f02e1" ma:termSetId="b79afb73-c4b2-49ef-93ad-006b0acbbdd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8" nillable="true" ma:displayName="Taxonomy Catch All Column" ma:hidden="true" ma:list="{b81a7171-84c7-4c26-815b-a6a6e59521fe}" ma:internalName="TaxCatchAll" ma:showField="CatchAllData" ma:web="4acbeb18-ac9e-4cef-960b-11086eb40b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9" nillable="true" ma:displayName="Taxonomy Catch All Column1" ma:hidden="true" ma:list="{b81a7171-84c7-4c26-815b-a6a6e59521fe}" ma:internalName="TaxCatchAllLabel" ma:readOnly="true" ma:showField="CatchAllDataLabel" ma:web="4acbeb18-ac9e-4cef-960b-11086eb40b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canUser" ma:index="21" nillable="true" ma:displayName="ScanUser" ma:hidden="true" ma:internalName="ScanUser" ma:readOnly="false">
      <xsd:simpleType>
        <xsd:restriction base="dms:Text">
          <xsd:maxLength value="255"/>
        </xsd:restriction>
      </xsd:simpleType>
    </xsd:element>
    <xsd:element name="ScanDatum" ma:index="22" nillable="true" ma:displayName="ScanDatum" ma:format="DateTime" ma:hidden="true" ma:internalName="ScanDatum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cbeb18-ac9e-4cef-960b-11086eb40b49" elementFormDefault="qualified">
    <xsd:import namespace="http://schemas.microsoft.com/office/2006/documentManagement/types"/>
    <xsd:import namespace="http://schemas.microsoft.com/office/infopath/2007/PartnerControls"/>
    <xsd:element name="_dlc_DocId" ma:index="27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28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9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Inhoudstype"/>
        <xsd:element ref="dc:title" minOccurs="0" maxOccurs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haredContentType xmlns="Microsoft.SharePoint.Taxonomy.ContentTypeSync" SourceId="61134e7c-f487-4f3e-b234-30d43b5f02e1" ContentTypeId="0x010100F5339530DF45874D94CDC4987AD75F9C" PreviousValue="false" LastSyncTimeStamp="2022-10-07T09:39:16.49Z"/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96DF214D-9CE4-4F26-82E6-EEE6FAA2311C}">
  <ds:schemaRefs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2006/metadata/properties"/>
    <ds:schemaRef ds:uri="http://purl.org/dc/terms/"/>
    <ds:schemaRef ds:uri="4acbeb18-ac9e-4cef-960b-11086eb40b49"/>
    <ds:schemaRef ds:uri="http://schemas.openxmlformats.org/package/2006/metadata/core-properties"/>
    <ds:schemaRef ds:uri="ba4790f2-98c4-4268-a930-bdc80538f7bb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971D1EB-54D4-4886-8F7E-D8BC0E9FEE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4790f2-98c4-4268-a930-bdc80538f7bb"/>
    <ds:schemaRef ds:uri="4acbeb18-ac9e-4cef-960b-11086eb40b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ACEFB1B-3F38-4D50-8E48-114A1E035712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8C3E2B1-3112-4C0D-83FD-A2893A880F00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8A10D56A-72D0-4B82-9CF2-97824AEDAD3F}">
  <ds:schemaRefs>
    <ds:schemaRef ds:uri="http://schemas.microsoft.com/sharepoint/events"/>
  </ds:schemaRefs>
</ds:datastoreItem>
</file>

<file path=docMetadata/LabelInfo.xml><?xml version="1.0" encoding="utf-8"?>
<clbl:labelList xmlns:clbl="http://schemas.microsoft.com/office/2020/mipLabelMetadata">
  <clbl:label id="{1f7c1374-3856-4efe-8a20-c736d592c69d}" enabled="1" method="Standard" siteId="{198fc6c4-dbc7-4471-82ef-764d9e62caf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ZHO</vt:lpstr>
    </vt:vector>
  </TitlesOfParts>
  <Manager/>
  <Company>ONS Shared Service Center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Bekhuis, TMJ. (Mathijs)</dc:creator>
  <cp:keywords/>
  <dc:description/>
  <cp:lastModifiedBy>Emma Kolk</cp:lastModifiedBy>
  <cp:revision/>
  <dcterms:created xsi:type="dcterms:W3CDTF">2022-05-03T07:59:08Z</dcterms:created>
  <dcterms:modified xsi:type="dcterms:W3CDTF">2026-09-15T15:10:58Z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0x010100F5339530DF45874D94CDC4987AD75F9C00B26C79F53A9F5F418449A1B289406632</vt:lpwstr>
  </property>
  <property fmtid="{D5CDD505-2E9C-101B-9397-08002B2CF9AE}" pid="3" name="MediaServiceImageTags">
    <vt:lpwstr/>
  </property>
  <property fmtid="{D5CDD505-2E9C-101B-9397-08002B2CF9AE}" pid="4" name="SV_QUERY_LIST_4F35BF76-6C0D-4D9B-82B2-816C12CF3733">
    <vt:lpwstr>empty_477D106A-C0D6-4607-AEBD-E2C9D60EA279</vt:lpwstr>
  </property>
  <property fmtid="{D5CDD505-2E9C-101B-9397-08002B2CF9AE}" pid="5" name="SV_HIDDEN_GRID_QUERY_LIST_4F35BF76-6C0D-4D9B-82B2-816C12CF3733">
    <vt:lpwstr>empty_477D106A-C0D6-4607-AEBD-E2C9D60EA279</vt:lpwstr>
  </property>
  <property fmtid="{D5CDD505-2E9C-101B-9397-08002B2CF9AE}" pid="6" name="MSIP_Label_1f7c1374-3856-4efe-8a20-c736d592c69d_Enabled">
    <vt:lpwstr>true</vt:lpwstr>
  </property>
  <property fmtid="{D5CDD505-2E9C-101B-9397-08002B2CF9AE}" pid="7" name="MSIP_Label_1f7c1374-3856-4efe-8a20-c736d592c69d_SetDate">
    <vt:lpwstr>2024-03-05T11:15:49Z</vt:lpwstr>
  </property>
  <property fmtid="{D5CDD505-2E9C-101B-9397-08002B2CF9AE}" pid="8" name="MSIP_Label_1f7c1374-3856-4efe-8a20-c736d592c69d_Method">
    <vt:lpwstr>Standard</vt:lpwstr>
  </property>
  <property fmtid="{D5CDD505-2E9C-101B-9397-08002B2CF9AE}" pid="9" name="MSIP_Label_1f7c1374-3856-4efe-8a20-c736d592c69d_Name">
    <vt:lpwstr>Intern</vt:lpwstr>
  </property>
  <property fmtid="{D5CDD505-2E9C-101B-9397-08002B2CF9AE}" pid="10" name="MSIP_Label_1f7c1374-3856-4efe-8a20-c736d592c69d_SiteId">
    <vt:lpwstr>198fc6c4-dbc7-4471-82ef-764d9e62caf1</vt:lpwstr>
  </property>
  <property fmtid="{D5CDD505-2E9C-101B-9397-08002B2CF9AE}" pid="11" name="MSIP_Label_1f7c1374-3856-4efe-8a20-c736d592c69d_ActionId">
    <vt:lpwstr>0c947662-969a-4a7b-944e-ebcf5fed23b6</vt:lpwstr>
  </property>
  <property fmtid="{D5CDD505-2E9C-101B-9397-08002B2CF9AE}" pid="12" name="MSIP_Label_1f7c1374-3856-4efe-8a20-c736d592c69d_ContentBits">
    <vt:lpwstr>0</vt:lpwstr>
  </property>
  <property fmtid="{D5CDD505-2E9C-101B-9397-08002B2CF9AE}" pid="13" name="hc177bb5d1a84cadb04e5c71ff211ad4">
    <vt:lpwstr>Verkeer en vervoer|1067d225-fad3-46b5-babf-1d4fb2eab7e5</vt:lpwstr>
  </property>
  <property fmtid="{D5CDD505-2E9C-101B-9397-08002B2CF9AE}" pid="14" name="g4911d1be07a4422a8ee2ce893e0df3b">
    <vt:lpwstr>RBM|b7234c63-dd4e-4fcf-aa01-b20216e1330f</vt:lpwstr>
  </property>
  <property fmtid="{D5CDD505-2E9C-101B-9397-08002B2CF9AE}" pid="15" name="_dlc_DocIdItemGuid">
    <vt:lpwstr>f1c77f25-5dda-4f15-b57c-ce47a5219516</vt:lpwstr>
  </property>
  <property fmtid="{D5CDD505-2E9C-101B-9397-08002B2CF9AE}" pid="16" name="gdee63a8b651439cb8bd2cdd061035cb">
    <vt:lpwstr/>
  </property>
  <property fmtid="{D5CDD505-2E9C-101B-9397-08002B2CF9AE}" pid="17" name="Verantwoordelijk organisatieonderdeel">
    <vt:lpwstr>2;#RBM|b7234c63-dd4e-4fcf-aa01-b20216e1330f</vt:lpwstr>
  </property>
  <property fmtid="{D5CDD505-2E9C-101B-9397-08002B2CF9AE}" pid="18" name="Documenttype">
    <vt:lpwstr/>
  </property>
  <property fmtid="{D5CDD505-2E9C-101B-9397-08002B2CF9AE}" pid="19" name="Documentstatus">
    <vt:lpwstr/>
  </property>
  <property fmtid="{D5CDD505-2E9C-101B-9397-08002B2CF9AE}" pid="20" name="ae6d95edee634b2792e6f1a4ecf2da08">
    <vt:lpwstr/>
  </property>
  <property fmtid="{D5CDD505-2E9C-101B-9397-08002B2CF9AE}" pid="21" name="Proces">
    <vt:lpwstr/>
  </property>
  <property fmtid="{D5CDD505-2E9C-101B-9397-08002B2CF9AE}" pid="22" name="Secretariaat">
    <vt:lpwstr/>
  </property>
  <property fmtid="{D5CDD505-2E9C-101B-9397-08002B2CF9AE}" pid="23" name="b7d5404cb2a5404d83710578ba68e687">
    <vt:lpwstr/>
  </property>
  <property fmtid="{D5CDD505-2E9C-101B-9397-08002B2CF9AE}" pid="24" name="g5a2340f0f904ba4a99e1492014754c9">
    <vt:lpwstr/>
  </property>
  <property fmtid="{D5CDD505-2E9C-101B-9397-08002B2CF9AE}" pid="25" name="Hotspot">
    <vt:lpwstr/>
  </property>
  <property fmtid="{D5CDD505-2E9C-101B-9397-08002B2CF9AE}" pid="26" name="lcf76f155ced4ddcb4097134ff3c332f">
    <vt:lpwstr/>
  </property>
  <property fmtid="{D5CDD505-2E9C-101B-9397-08002B2CF9AE}" pid="27" name="Taakveld">
    <vt:lpwstr>1;#Verkeer en vervoer|1067d225-fad3-46b5-babf-1d4fb2eab7e5</vt:lpwstr>
  </property>
  <property fmtid="{D5CDD505-2E9C-101B-9397-08002B2CF9AE}" pid="28" name="Verantwoordelijk_x0020_organisatieonderdeel">
    <vt:lpwstr>2;#RBM|b7234c63-dd4e-4fcf-aa01-b20216e1330f</vt:lpwstr>
  </property>
  <property fmtid="{D5CDD505-2E9C-101B-9397-08002B2CF9AE}" pid="29" name="Selectielijstnummer">
    <vt:lpwstr/>
  </property>
  <property fmtid="{D5CDD505-2E9C-101B-9397-08002B2CF9AE}" pid="30" name="leedccc8b8a64a658e7b6cf4fb0de248">
    <vt:lpwstr/>
  </property>
  <property fmtid="{D5CDD505-2E9C-101B-9397-08002B2CF9AE}" pid="31" name="a9d9304080c442a390f71e3ceccb5a7c">
    <vt:lpwstr/>
  </property>
  <property fmtid="{D5CDD505-2E9C-101B-9397-08002B2CF9AE}" pid="32" name="Bewaartermijn">
    <vt:lpwstr/>
  </property>
</Properties>
</file>