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G:\Bredc\Documenten bureaublad\Werkbestanden\"/>
    </mc:Choice>
  </mc:AlternateContent>
  <xr:revisionPtr revIDLastSave="0" documentId="8_{E53B232E-4F4B-4E03-A01A-6BBE6E8DD14D}" xr6:coauthVersionLast="47" xr6:coauthVersionMax="47" xr10:uidLastSave="{00000000-0000-0000-0000-000000000000}"/>
  <bookViews>
    <workbookView xWindow="-108" yWindow="-108" windowWidth="23256" windowHeight="13896" firstSheet="1" activeTab="4" xr2:uid="{00000000-000D-0000-FFFF-FFFF00000000}"/>
  </bookViews>
  <sheets>
    <sheet name="Prijzenblad Perceel 1" sheetId="1" r:id="rId1"/>
    <sheet name="Toelichting perceel 1" sheetId="5" r:id="rId2"/>
    <sheet name="Tarieven perceel 1" sheetId="4" r:id="rId3"/>
    <sheet name="Prijzenblad perceel 2" sheetId="3" r:id="rId4"/>
    <sheet name="Tarieven perceel 2" sheetId="2"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1" l="1"/>
  <c r="E7" i="1"/>
  <c r="F26" i="1"/>
  <c r="E9" i="1"/>
  <c r="E20" i="1"/>
  <c r="E19" i="1"/>
  <c r="E18" i="1"/>
  <c r="E17" i="1"/>
  <c r="E12" i="1"/>
  <c r="E11" i="1"/>
  <c r="E10" i="1"/>
  <c r="E8" i="1"/>
  <c r="E6" i="1"/>
  <c r="E5" i="1"/>
  <c r="F28" i="1" l="1"/>
  <c r="E21" i="1"/>
  <c r="E13" i="1"/>
  <c r="F18" i="3"/>
  <c r="F19" i="3" s="1"/>
  <c r="E6" i="3"/>
  <c r="E12" i="3"/>
  <c r="E11" i="3"/>
  <c r="E10" i="3"/>
  <c r="E9" i="3"/>
  <c r="E8" i="3"/>
  <c r="E7" i="3"/>
  <c r="E5" i="3"/>
  <c r="B31" i="1" l="1"/>
  <c r="E13" i="3"/>
  <c r="B21" i="3" s="1"/>
</calcChain>
</file>

<file path=xl/sharedStrings.xml><?xml version="1.0" encoding="utf-8"?>
<sst xmlns="http://schemas.openxmlformats.org/spreadsheetml/2006/main" count="138" uniqueCount="91">
  <si>
    <t>Bijlage 6 Prijzenblad, perceel 1</t>
  </si>
  <si>
    <t>Verkiezingen</t>
  </si>
  <si>
    <t>Omschrijving</t>
  </si>
  <si>
    <t>Uurtarief €</t>
  </si>
  <si>
    <t>Aantal uren*</t>
  </si>
  <si>
    <t>Totaal €</t>
  </si>
  <si>
    <t>Projectleider</t>
  </si>
  <si>
    <t>Assistent projectleider/ coördinator **</t>
  </si>
  <si>
    <t>Voorman</t>
  </si>
  <si>
    <t>Verhuismedewerker ***</t>
  </si>
  <si>
    <t>Verhuismedewerker voor het schouwen</t>
  </si>
  <si>
    <t>Handyman</t>
  </si>
  <si>
    <t>Kleine verhuiswagen maximaal 3500 kg inclusief chauffeur.</t>
  </si>
  <si>
    <t>Verhuiswagen met laadklep minimaal 3500 kg inclusief chauffeur</t>
  </si>
  <si>
    <t xml:space="preserve">Subtotaalprijs  </t>
  </si>
  <si>
    <t>Stembureaus</t>
  </si>
  <si>
    <t>Tarief per eenheid</t>
  </si>
  <si>
    <t>Aantal *</t>
  </si>
  <si>
    <t>All-in prijs vullen van de meterkratten volgens de materiaallijst verkiezingen ****</t>
  </si>
  <si>
    <t>Huur klaptafel 60x90 inclusief levering per dag</t>
  </si>
  <si>
    <t xml:space="preserve">Huur stoel zonder armleuning inclusief levering per dag </t>
  </si>
  <si>
    <t>Huur stoel met armleuning inclusief levering per dag</t>
  </si>
  <si>
    <t xml:space="preserve">Subtotaalprijs </t>
  </si>
  <si>
    <t>Opslag</t>
  </si>
  <si>
    <t>Tarief per eenheid per maand</t>
  </si>
  <si>
    <t>Aantal maanden</t>
  </si>
  <si>
    <t xml:space="preserve">Opslag in M³ 
</t>
  </si>
  <si>
    <t>oa Verkiezingsmeubilair, materialen, stembussen</t>
  </si>
  <si>
    <t xml:space="preserve">Beveiligde opslag in M³ </t>
  </si>
  <si>
    <t>oa Stembescheiden</t>
  </si>
  <si>
    <t>Fictieve totaalprijs</t>
  </si>
  <si>
    <t>* Dit betreffen fictieve uren en aantallen, hieraan kunnen geen rechten worden ontleend. Deze fictieve aantallen zijn gebaseerd op één verkiezing met ca 50 stembureaus.</t>
  </si>
  <si>
    <t>**/***/**** Voor de toelichting zie het aparte tabblad toelichting perceel 1</t>
  </si>
  <si>
    <t>Volledige naam en rechtsvorm inschrijver:</t>
  </si>
  <si>
    <t>Naam (rechtsgeldig ondertekenaar):</t>
  </si>
  <si>
    <t>Functie (rechtsgeldig ondertekenaar):</t>
  </si>
  <si>
    <t>Plaats en datum:</t>
  </si>
  <si>
    <t>Handtekening:</t>
  </si>
  <si>
    <t>Toelichting prijzenblad perceel 1</t>
  </si>
  <si>
    <t>**</t>
  </si>
  <si>
    <t>Assistent-projectleider/coördinator</t>
  </si>
  <si>
    <r>
      <t>-</t>
    </r>
    <r>
      <rPr>
        <sz val="11"/>
        <color theme="1"/>
        <rFont val="Calibri"/>
        <family val="2"/>
        <scheme val="minor"/>
      </rPr>
      <t>          Coördineren van alle logistiek zaken en de planning</t>
    </r>
  </si>
  <si>
    <r>
      <t>-</t>
    </r>
    <r>
      <rPr>
        <sz val="11"/>
        <color theme="1"/>
        <rFont val="Calibri"/>
        <family val="2"/>
        <scheme val="minor"/>
      </rPr>
      <t>          Afstemming en contact met alle locaties, beheerders en contactpersonen</t>
    </r>
  </si>
  <si>
    <r>
      <t>-</t>
    </r>
    <r>
      <rPr>
        <sz val="11"/>
        <color theme="1"/>
        <rFont val="Calibri"/>
        <family val="2"/>
        <scheme val="minor"/>
      </rPr>
      <t>          Alle administratieve werkzaamheden (bestellingen, telefoontjes, vergaderingen etc)</t>
    </r>
  </si>
  <si>
    <r>
      <t>-</t>
    </r>
    <r>
      <rPr>
        <sz val="11"/>
        <color theme="1"/>
        <rFont val="Calibri"/>
        <family val="2"/>
        <scheme val="minor"/>
      </rPr>
      <t>          Alle overige bijkomstige werkzaamheden</t>
    </r>
  </si>
  <si>
    <t>Opstellen en afstemmen sleutelplan</t>
  </si>
  <si>
    <t xml:space="preserve"> ***</t>
  </si>
  <si>
    <t>Onder verhuismedewerker vallen minimaal de volgende werkzaamheden:</t>
  </si>
  <si>
    <r>
      <t>-</t>
    </r>
    <r>
      <rPr>
        <sz val="11"/>
        <color theme="1"/>
        <rFont val="Calibri"/>
        <family val="2"/>
        <scheme val="minor"/>
      </rPr>
      <t>          Laden en Lossen van de verkiezingsmaterialen en stembescheiden</t>
    </r>
  </si>
  <si>
    <r>
      <t>-</t>
    </r>
    <r>
      <rPr>
        <sz val="11"/>
        <color theme="1"/>
        <rFont val="Calibri"/>
        <family val="2"/>
        <scheme val="minor"/>
      </rPr>
      <t>          Het op- en afbouwen van de stemlocaties</t>
    </r>
  </si>
  <si>
    <r>
      <t>-</t>
    </r>
    <r>
      <rPr>
        <sz val="11"/>
        <color theme="1"/>
        <rFont val="Calibri"/>
        <family val="2"/>
        <scheme val="minor"/>
      </rPr>
      <t>          Het plaatsen van de ‘gele bordjes’</t>
    </r>
  </si>
  <si>
    <r>
      <t>-</t>
    </r>
    <r>
      <rPr>
        <sz val="11"/>
        <color theme="1"/>
        <rFont val="Calibri"/>
        <family val="2"/>
        <scheme val="minor"/>
      </rPr>
      <t>          Het uitstallen van alle materialen, sorteren, vullen, verdelen voor de stembureaus en klaarzetten voor het uitrijden voor de locaties.</t>
    </r>
  </si>
  <si>
    <r>
      <t>-</t>
    </r>
    <r>
      <rPr>
        <sz val="11"/>
        <color theme="1"/>
        <rFont val="Calibri"/>
        <family val="2"/>
        <scheme val="minor"/>
      </rPr>
      <t xml:space="preserve">          Na verkiezing het uitsorteren en opruimen, eventueel herstellen en gereedmaken voor herstel.  </t>
    </r>
  </si>
  <si>
    <r>
      <t>-</t>
    </r>
    <r>
      <rPr>
        <sz val="11"/>
        <color theme="1"/>
        <rFont val="Calibri"/>
        <family val="2"/>
        <scheme val="minor"/>
      </rPr>
      <t>          Inzet van Standbyteams</t>
    </r>
  </si>
  <si>
    <t>****</t>
  </si>
  <si>
    <t>Het vullen van de meterkratten is een all-in prijs hieronder valt o.a.</t>
  </si>
  <si>
    <r>
      <t>-</t>
    </r>
    <r>
      <rPr>
        <sz val="11"/>
        <color theme="1"/>
        <rFont val="Calibri"/>
        <family val="2"/>
        <scheme val="minor"/>
      </rPr>
      <t>          (bij)bestellen  van alle benodigde materialen die nodig zijn voor en het samenstellen van de kantoorbenodigdheden box en de persoonlijke tasjes (zie hiervoor de materiaallijst onder tabblad inhoud meter box en persoonlijk tasje.</t>
    </r>
  </si>
  <si>
    <r>
      <t>-</t>
    </r>
    <r>
      <rPr>
        <sz val="11"/>
        <color theme="1"/>
        <rFont val="Calibri"/>
        <family val="2"/>
        <scheme val="minor"/>
      </rPr>
      <t>          Verdelen over de meterbakken</t>
    </r>
  </si>
  <si>
    <r>
      <t>-</t>
    </r>
    <r>
      <rPr>
        <sz val="11"/>
        <color theme="1"/>
        <rFont val="Calibri"/>
        <family val="2"/>
        <scheme val="minor"/>
      </rPr>
      <t>          Ruimte voor het inpakken</t>
    </r>
  </si>
  <si>
    <t>Bijlage 6 Prijzenblad*</t>
  </si>
  <si>
    <t>Diverse</t>
  </si>
  <si>
    <t>Huurprijs per dag</t>
  </si>
  <si>
    <t xml:space="preserve">Kosten materialen </t>
  </si>
  <si>
    <t>Verhuishondje</t>
  </si>
  <si>
    <t>€</t>
  </si>
  <si>
    <t xml:space="preserve">Rolcontainer </t>
  </si>
  <si>
    <t>Afsluitbare meterbak</t>
  </si>
  <si>
    <t xml:space="preserve">€ </t>
  </si>
  <si>
    <t>Verrichten werkzaamheden</t>
  </si>
  <si>
    <t>Plaatsen van opritten tbv toegangelijkheid per stuk</t>
  </si>
  <si>
    <t>* Let op, deze prijzen worden niet beoordeeld en zijn ter informatie. De prijzen moeten wel gelden gedurende de contractperiode.</t>
  </si>
  <si>
    <t>Huurprijzen zijn van maandag tm zondag</t>
  </si>
  <si>
    <t>Bijlage 6 Prijzenblad, perceel 2</t>
  </si>
  <si>
    <t>Verhuizingen</t>
  </si>
  <si>
    <t xml:space="preserve"> Aantal uren*</t>
  </si>
  <si>
    <t>Assistent projectleider/ coördinator</t>
  </si>
  <si>
    <t>Verhuizer</t>
  </si>
  <si>
    <t>ICT Verhuizer</t>
  </si>
  <si>
    <t>Aantal  m³*</t>
  </si>
  <si>
    <t>Opslag m³</t>
  </si>
  <si>
    <t>Oa Meubilair, kantoormeubilair, materialen, ballonhal</t>
  </si>
  <si>
    <t>Subtotaalprijs</t>
  </si>
  <si>
    <t>* Dit betreffen fictieve uren en aantallen, hieraan kunnen geen rechten worden ontleend.</t>
  </si>
  <si>
    <t xml:space="preserve">Huurprijs per dag  </t>
  </si>
  <si>
    <t xml:space="preserve">Kosten verhuismaterialen </t>
  </si>
  <si>
    <t>Verhuisdozen</t>
  </si>
  <si>
    <t>Computerbox (beeldscherm/ toetsenbord)</t>
  </si>
  <si>
    <t>Meterbakken</t>
  </si>
  <si>
    <t xml:space="preserve">Afsluitbare meterbakken </t>
  </si>
  <si>
    <t>U dient alleen de blauw gearceerde cellen in te vullen</t>
  </si>
  <si>
    <t xml:space="preserve"> per stuk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</si>
</sst>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44" formatCode="_ &quot;€&quot;\ * #,##0.00_ ;_ &quot;€&quot;\ * \-#,##0.00_ ;_ &quot;€&quot;\ * &quot;-&quot;??_ ;_ @_ "/>
  </numFmts>
  <fonts count="15" x14ac:knownFonts="1">
    <font>
      <sz val="11"/>
      <color theme="1"/>
      <name val="Calibri"/>
      <family val="2"/>
      <scheme val="minor"/>
    </font>
    <font>
      <sz val="11"/>
      <color theme="1"/>
      <name val="Calibri"/>
      <family val="2"/>
      <scheme val="minor"/>
    </font>
    <font>
      <sz val="10"/>
      <name val="Arial"/>
    </font>
    <font>
      <sz val="11"/>
      <name val="Calibri"/>
      <family val="2"/>
      <scheme val="minor"/>
    </font>
    <font>
      <b/>
      <sz val="11"/>
      <name val="Calibri"/>
      <family val="2"/>
      <scheme val="minor"/>
    </font>
    <font>
      <b/>
      <sz val="20"/>
      <name val="Calibri"/>
      <family val="2"/>
      <scheme val="minor"/>
    </font>
    <font>
      <b/>
      <sz val="11"/>
      <color theme="1"/>
      <name val="Calibri"/>
      <family val="2"/>
      <scheme val="minor"/>
    </font>
    <font>
      <b/>
      <sz val="14"/>
      <name val="Calibri"/>
      <family val="2"/>
      <scheme val="minor"/>
    </font>
    <font>
      <sz val="9"/>
      <name val="Calibri"/>
      <family val="2"/>
      <scheme val="minor"/>
    </font>
    <font>
      <sz val="12"/>
      <color theme="1"/>
      <name val="Aptos"/>
      <family val="2"/>
    </font>
    <font>
      <b/>
      <sz val="11"/>
      <color rgb="FF000000"/>
      <name val="Calibri"/>
      <family val="2"/>
    </font>
    <font>
      <sz val="11"/>
      <color rgb="FF000000"/>
      <name val="Calibri"/>
      <family val="2"/>
    </font>
    <font>
      <sz val="8"/>
      <color theme="1"/>
      <name val="Aptos"/>
      <family val="2"/>
    </font>
    <font>
      <b/>
      <sz val="18"/>
      <name val="Calibri"/>
      <family val="2"/>
      <scheme val="minor"/>
    </font>
    <font>
      <b/>
      <sz val="11"/>
      <color rgb="FFFF0000"/>
      <name val="Calibri"/>
      <family val="2"/>
      <scheme val="minor"/>
    </font>
  </fonts>
  <fills count="8">
    <fill>
      <patternFill patternType="none"/>
    </fill>
    <fill>
      <patternFill patternType="gray125"/>
    </fill>
    <fill>
      <patternFill patternType="solid">
        <fgColor theme="5" tint="0.79998168889431442"/>
        <bgColor indexed="65"/>
      </patternFill>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9" tint="0.39997558519241921"/>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s>
  <cellStyleXfs count="3">
    <xf numFmtId="0" fontId="0" fillId="0" borderId="0"/>
    <xf numFmtId="0" fontId="1" fillId="2" borderId="0" applyNumberFormat="0" applyBorder="0" applyAlignment="0" applyProtection="0"/>
    <xf numFmtId="0" fontId="2" fillId="0" borderId="0"/>
  </cellStyleXfs>
  <cellXfs count="156">
    <xf numFmtId="0" fontId="0" fillId="0" borderId="0" xfId="0"/>
    <xf numFmtId="0" fontId="2" fillId="0" borderId="0" xfId="2"/>
    <xf numFmtId="44" fontId="4" fillId="4" borderId="12" xfId="2" applyNumberFormat="1" applyFont="1" applyFill="1" applyBorder="1" applyAlignment="1" applyProtection="1">
      <alignment horizontal="center" vertical="center" wrapText="1"/>
      <protection hidden="1"/>
    </xf>
    <xf numFmtId="44" fontId="4" fillId="4" borderId="5" xfId="2" applyNumberFormat="1" applyFont="1" applyFill="1" applyBorder="1" applyAlignment="1" applyProtection="1">
      <alignment horizontal="center" vertical="center" wrapText="1"/>
      <protection hidden="1"/>
    </xf>
    <xf numFmtId="0" fontId="1" fillId="0" borderId="10" xfId="1" applyFill="1" applyBorder="1" applyAlignment="1" applyProtection="1">
      <alignment horizontal="center"/>
      <protection hidden="1"/>
    </xf>
    <xf numFmtId="44" fontId="3" fillId="3" borderId="23" xfId="2" applyNumberFormat="1" applyFont="1" applyFill="1" applyBorder="1" applyAlignment="1" applyProtection="1">
      <alignment vertical="center" wrapText="1"/>
      <protection hidden="1"/>
    </xf>
    <xf numFmtId="0" fontId="1" fillId="0" borderId="1" xfId="1" applyFill="1" applyBorder="1" applyAlignment="1" applyProtection="1">
      <alignment horizontal="center"/>
      <protection hidden="1"/>
    </xf>
    <xf numFmtId="0" fontId="1" fillId="0" borderId="1" xfId="1" applyFill="1" applyBorder="1" applyAlignment="1" applyProtection="1">
      <alignment horizontal="center" vertical="center"/>
      <protection hidden="1"/>
    </xf>
    <xf numFmtId="0" fontId="1" fillId="0" borderId="25" xfId="1" applyFill="1" applyBorder="1" applyAlignment="1" applyProtection="1">
      <alignment horizontal="center"/>
      <protection hidden="1"/>
    </xf>
    <xf numFmtId="0" fontId="3" fillId="3" borderId="0" xfId="2" applyFont="1" applyFill="1" applyAlignment="1" applyProtection="1">
      <alignment vertical="top"/>
      <protection hidden="1"/>
    </xf>
    <xf numFmtId="2" fontId="3" fillId="0" borderId="0" xfId="2" applyNumberFormat="1" applyFont="1" applyAlignment="1" applyProtection="1">
      <alignment horizontal="center" vertical="top"/>
      <protection hidden="1"/>
    </xf>
    <xf numFmtId="44" fontId="3" fillId="3" borderId="0" xfId="2" applyNumberFormat="1" applyFont="1" applyFill="1" applyAlignment="1" applyProtection="1">
      <alignment vertical="center" wrapText="1"/>
      <protection hidden="1"/>
    </xf>
    <xf numFmtId="2" fontId="4" fillId="4" borderId="9" xfId="2" applyNumberFormat="1" applyFont="1" applyFill="1" applyBorder="1" applyAlignment="1" applyProtection="1">
      <alignment horizontal="center" vertical="center" wrapText="1"/>
      <protection hidden="1"/>
    </xf>
    <xf numFmtId="0" fontId="3" fillId="3" borderId="0" xfId="2" applyFont="1" applyFill="1" applyAlignment="1" applyProtection="1">
      <alignment vertical="top" wrapText="1"/>
      <protection hidden="1"/>
    </xf>
    <xf numFmtId="44" fontId="3" fillId="3" borderId="0" xfId="2" applyNumberFormat="1" applyFont="1" applyFill="1" applyAlignment="1" applyProtection="1">
      <alignment vertical="top" wrapText="1"/>
      <protection hidden="1"/>
    </xf>
    <xf numFmtId="2" fontId="3" fillId="0" borderId="0" xfId="2" applyNumberFormat="1" applyFont="1" applyAlignment="1" applyProtection="1">
      <alignment horizontal="center" vertical="top" wrapText="1"/>
      <protection hidden="1"/>
    </xf>
    <xf numFmtId="0" fontId="3" fillId="3" borderId="1" xfId="2" applyFont="1" applyFill="1" applyBorder="1" applyAlignment="1" applyProtection="1">
      <alignment vertical="top" wrapText="1"/>
      <protection hidden="1"/>
    </xf>
    <xf numFmtId="2" fontId="3" fillId="3" borderId="0" xfId="2" applyNumberFormat="1" applyFont="1" applyFill="1" applyAlignment="1" applyProtection="1">
      <alignment horizontal="center" vertical="top" wrapText="1"/>
      <protection hidden="1"/>
    </xf>
    <xf numFmtId="0" fontId="3" fillId="3" borderId="0" xfId="2" applyFont="1" applyFill="1" applyProtection="1">
      <protection hidden="1"/>
    </xf>
    <xf numFmtId="44" fontId="3" fillId="3" borderId="0" xfId="2" applyNumberFormat="1" applyFont="1" applyFill="1" applyProtection="1">
      <protection hidden="1"/>
    </xf>
    <xf numFmtId="2" fontId="3" fillId="3" borderId="0" xfId="2" applyNumberFormat="1" applyFont="1" applyFill="1" applyAlignment="1" applyProtection="1">
      <alignment horizontal="center"/>
      <protection hidden="1"/>
    </xf>
    <xf numFmtId="0" fontId="4" fillId="3" borderId="0" xfId="2" applyFont="1" applyFill="1" applyAlignment="1" applyProtection="1">
      <alignment horizontal="left" vertical="center"/>
      <protection hidden="1"/>
    </xf>
    <xf numFmtId="44" fontId="3" fillId="0" borderId="0" xfId="2" applyNumberFormat="1" applyFont="1" applyAlignment="1" applyProtection="1">
      <alignment vertical="center" wrapText="1"/>
      <protection hidden="1"/>
    </xf>
    <xf numFmtId="0" fontId="1" fillId="0" borderId="17" xfId="1" applyFill="1" applyBorder="1" applyAlignment="1" applyProtection="1">
      <alignment horizontal="left" vertical="center" wrapText="1"/>
      <protection hidden="1"/>
    </xf>
    <xf numFmtId="0" fontId="3" fillId="3" borderId="1" xfId="2" applyFont="1" applyFill="1" applyBorder="1" applyAlignment="1" applyProtection="1">
      <alignment horizontal="left" vertical="center" wrapText="1"/>
      <protection hidden="1"/>
    </xf>
    <xf numFmtId="44" fontId="4" fillId="4" borderId="31" xfId="2" applyNumberFormat="1" applyFont="1" applyFill="1" applyBorder="1" applyAlignment="1" applyProtection="1">
      <alignment horizontal="center" vertical="center" wrapText="1"/>
      <protection hidden="1"/>
    </xf>
    <xf numFmtId="2" fontId="4" fillId="4" borderId="31" xfId="2" applyNumberFormat="1" applyFont="1" applyFill="1" applyBorder="1" applyAlignment="1" applyProtection="1">
      <alignment horizontal="center" vertical="center" wrapText="1"/>
      <protection hidden="1"/>
    </xf>
    <xf numFmtId="44" fontId="4" fillId="4" borderId="33" xfId="2" applyNumberFormat="1" applyFont="1" applyFill="1" applyBorder="1" applyAlignment="1" applyProtection="1">
      <alignment horizontal="center" vertical="center" wrapText="1"/>
      <protection hidden="1"/>
    </xf>
    <xf numFmtId="0" fontId="3" fillId="4" borderId="14" xfId="2" applyFont="1" applyFill="1" applyBorder="1" applyAlignment="1" applyProtection="1">
      <alignment horizontal="center"/>
      <protection hidden="1"/>
    </xf>
    <xf numFmtId="44" fontId="3" fillId="4" borderId="2" xfId="2" applyNumberFormat="1" applyFont="1" applyFill="1" applyBorder="1" applyProtection="1">
      <protection hidden="1"/>
    </xf>
    <xf numFmtId="2" fontId="3" fillId="4" borderId="2" xfId="2" applyNumberFormat="1" applyFont="1" applyFill="1" applyBorder="1" applyAlignment="1" applyProtection="1">
      <alignment horizontal="center"/>
      <protection hidden="1"/>
    </xf>
    <xf numFmtId="44" fontId="3" fillId="4" borderId="15" xfId="2" applyNumberFormat="1" applyFont="1" applyFill="1" applyBorder="1" applyAlignment="1" applyProtection="1">
      <alignment vertical="center"/>
      <protection hidden="1"/>
    </xf>
    <xf numFmtId="0" fontId="7" fillId="4" borderId="2" xfId="2" applyFont="1" applyFill="1" applyBorder="1" applyAlignment="1" applyProtection="1">
      <alignment horizontal="center"/>
      <protection hidden="1"/>
    </xf>
    <xf numFmtId="44" fontId="3" fillId="4" borderId="34" xfId="2" applyNumberFormat="1" applyFont="1" applyFill="1" applyBorder="1" applyProtection="1">
      <protection hidden="1"/>
    </xf>
    <xf numFmtId="0" fontId="3" fillId="4" borderId="30" xfId="2" applyFont="1" applyFill="1" applyBorder="1" applyAlignment="1" applyProtection="1">
      <alignment horizontal="center"/>
      <protection hidden="1"/>
    </xf>
    <xf numFmtId="0" fontId="7" fillId="4" borderId="34" xfId="2" applyFont="1" applyFill="1" applyBorder="1" applyAlignment="1" applyProtection="1">
      <alignment horizontal="center"/>
      <protection hidden="1"/>
    </xf>
    <xf numFmtId="2" fontId="3" fillId="4" borderId="34" xfId="2" applyNumberFormat="1" applyFont="1" applyFill="1" applyBorder="1" applyAlignment="1" applyProtection="1">
      <alignment horizontal="center"/>
      <protection hidden="1"/>
    </xf>
    <xf numFmtId="44" fontId="3" fillId="4" borderId="35" xfId="2" applyNumberFormat="1" applyFont="1" applyFill="1" applyBorder="1" applyAlignment="1" applyProtection="1">
      <alignment vertical="center"/>
      <protection hidden="1"/>
    </xf>
    <xf numFmtId="44" fontId="3" fillId="4" borderId="35" xfId="2" applyNumberFormat="1" applyFont="1" applyFill="1" applyBorder="1" applyProtection="1">
      <protection hidden="1"/>
    </xf>
    <xf numFmtId="0" fontId="6" fillId="0" borderId="0" xfId="0" applyFont="1"/>
    <xf numFmtId="44" fontId="3" fillId="3" borderId="37" xfId="2" applyNumberFormat="1" applyFont="1" applyFill="1" applyBorder="1" applyAlignment="1" applyProtection="1">
      <alignment vertical="center" wrapText="1"/>
      <protection hidden="1"/>
    </xf>
    <xf numFmtId="44" fontId="3" fillId="3" borderId="1" xfId="2" applyNumberFormat="1" applyFont="1" applyFill="1" applyBorder="1" applyAlignment="1" applyProtection="1">
      <alignment vertical="center" wrapText="1"/>
      <protection hidden="1"/>
    </xf>
    <xf numFmtId="0" fontId="1" fillId="0" borderId="38" xfId="1" applyFill="1" applyBorder="1" applyAlignment="1" applyProtection="1">
      <alignment horizontal="left" vertical="center" wrapText="1"/>
      <protection hidden="1"/>
    </xf>
    <xf numFmtId="0" fontId="1" fillId="0" borderId="29" xfId="1" applyFill="1" applyBorder="1" applyAlignment="1" applyProtection="1">
      <alignment horizontal="left" vertical="center" wrapText="1"/>
      <protection hidden="1"/>
    </xf>
    <xf numFmtId="0" fontId="1" fillId="0" borderId="20" xfId="1" applyFill="1" applyBorder="1" applyAlignment="1" applyProtection="1">
      <alignment horizontal="left" vertical="center" wrapText="1"/>
      <protection hidden="1"/>
    </xf>
    <xf numFmtId="2" fontId="4" fillId="4" borderId="39" xfId="2" applyNumberFormat="1" applyFont="1" applyFill="1" applyBorder="1" applyAlignment="1" applyProtection="1">
      <alignment horizontal="center" vertical="center" wrapText="1"/>
      <protection hidden="1"/>
    </xf>
    <xf numFmtId="44" fontId="4" fillId="4" borderId="41" xfId="2" applyNumberFormat="1" applyFont="1" applyFill="1" applyBorder="1" applyAlignment="1" applyProtection="1">
      <alignment horizontal="center" vertical="center" wrapText="1"/>
      <protection hidden="1"/>
    </xf>
    <xf numFmtId="44" fontId="4" fillId="4" borderId="42" xfId="2" applyNumberFormat="1" applyFont="1" applyFill="1" applyBorder="1" applyAlignment="1" applyProtection="1">
      <alignment horizontal="center" vertical="center" wrapText="1"/>
      <protection hidden="1"/>
    </xf>
    <xf numFmtId="0" fontId="3" fillId="0" borderId="8" xfId="2" applyFont="1" applyBorder="1" applyAlignment="1" applyProtection="1">
      <alignment vertical="center" wrapText="1"/>
      <protection hidden="1"/>
    </xf>
    <xf numFmtId="0" fontId="3" fillId="3" borderId="12" xfId="2" applyFont="1" applyFill="1" applyBorder="1" applyAlignment="1" applyProtection="1">
      <alignment vertical="top" wrapText="1"/>
      <protection hidden="1"/>
    </xf>
    <xf numFmtId="0" fontId="8" fillId="3" borderId="0" xfId="2" applyFont="1" applyFill="1" applyAlignment="1" applyProtection="1">
      <alignment vertical="top"/>
      <protection hidden="1"/>
    </xf>
    <xf numFmtId="0" fontId="0" fillId="0" borderId="0" xfId="0" applyAlignment="1">
      <alignment wrapText="1"/>
    </xf>
    <xf numFmtId="44" fontId="3" fillId="5" borderId="10" xfId="2" applyNumberFormat="1" applyFont="1" applyFill="1" applyBorder="1" applyAlignment="1" applyProtection="1">
      <alignment wrapText="1"/>
      <protection locked="0"/>
    </xf>
    <xf numFmtId="44" fontId="3" fillId="0" borderId="23" xfId="2" applyNumberFormat="1" applyFont="1" applyBorder="1" applyAlignment="1" applyProtection="1">
      <alignment vertical="center" wrapText="1"/>
      <protection hidden="1"/>
    </xf>
    <xf numFmtId="44" fontId="3" fillId="5" borderId="29" xfId="2" applyNumberFormat="1" applyFont="1" applyFill="1" applyBorder="1" applyAlignment="1" applyProtection="1">
      <alignment wrapText="1"/>
      <protection locked="0"/>
    </xf>
    <xf numFmtId="44" fontId="3" fillId="5" borderId="1" xfId="2" applyNumberFormat="1" applyFont="1" applyFill="1" applyBorder="1" applyAlignment="1" applyProtection="1">
      <alignment wrapText="1"/>
      <protection locked="0"/>
    </xf>
    <xf numFmtId="44" fontId="3" fillId="5" borderId="1" xfId="2" applyNumberFormat="1" applyFont="1" applyFill="1" applyBorder="1" applyAlignment="1" applyProtection="1">
      <alignment vertical="center" wrapText="1"/>
      <protection locked="0"/>
    </xf>
    <xf numFmtId="44" fontId="3" fillId="5" borderId="25" xfId="2" applyNumberFormat="1" applyFont="1" applyFill="1" applyBorder="1" applyAlignment="1" applyProtection="1">
      <alignment wrapText="1"/>
      <protection locked="0"/>
    </xf>
    <xf numFmtId="0" fontId="4" fillId="0" borderId="0" xfId="2" applyFont="1" applyAlignment="1" applyProtection="1">
      <alignment horizontal="left" vertical="center"/>
      <protection hidden="1"/>
    </xf>
    <xf numFmtId="44" fontId="3" fillId="5" borderId="1" xfId="2" applyNumberFormat="1" applyFont="1" applyFill="1" applyBorder="1" applyAlignment="1" applyProtection="1">
      <alignment horizontal="center" vertical="center" wrapText="1"/>
      <protection locked="0"/>
    </xf>
    <xf numFmtId="44" fontId="3" fillId="0" borderId="36" xfId="2" applyNumberFormat="1" applyFont="1" applyBorder="1" applyAlignment="1" applyProtection="1">
      <alignment vertical="center" wrapText="1"/>
      <protection hidden="1"/>
    </xf>
    <xf numFmtId="0" fontId="0" fillId="0" borderId="0" xfId="0" applyAlignment="1">
      <alignment horizontal="left" wrapText="1"/>
    </xf>
    <xf numFmtId="44" fontId="3" fillId="0" borderId="1" xfId="2" applyNumberFormat="1" applyFont="1" applyBorder="1" applyAlignment="1" applyProtection="1">
      <alignment vertical="center" wrapText="1"/>
      <protection hidden="1"/>
    </xf>
    <xf numFmtId="44" fontId="3" fillId="5" borderId="25" xfId="2" applyNumberFormat="1" applyFont="1" applyFill="1" applyBorder="1" applyAlignment="1" applyProtection="1">
      <alignment horizontal="center" vertical="center" wrapText="1"/>
      <protection locked="0"/>
    </xf>
    <xf numFmtId="0" fontId="1" fillId="0" borderId="25" xfId="1" applyFill="1" applyBorder="1" applyAlignment="1" applyProtection="1">
      <alignment horizontal="center" vertical="center"/>
      <protection hidden="1"/>
    </xf>
    <xf numFmtId="44" fontId="3" fillId="0" borderId="25" xfId="2" applyNumberFormat="1" applyFont="1" applyBorder="1" applyAlignment="1" applyProtection="1">
      <alignment vertical="center" wrapText="1"/>
      <protection hidden="1"/>
    </xf>
    <xf numFmtId="0" fontId="4" fillId="3" borderId="0" xfId="2" applyFont="1" applyFill="1" applyAlignment="1" applyProtection="1">
      <alignment vertical="top"/>
      <protection hidden="1"/>
    </xf>
    <xf numFmtId="0" fontId="9" fillId="0" borderId="0" xfId="0" applyFont="1" applyAlignment="1">
      <alignment vertical="center"/>
    </xf>
    <xf numFmtId="0" fontId="1" fillId="0" borderId="12" xfId="1" applyFill="1" applyBorder="1" applyAlignment="1" applyProtection="1">
      <alignment horizontal="center"/>
      <protection hidden="1"/>
    </xf>
    <xf numFmtId="44" fontId="3" fillId="0" borderId="5" xfId="2" applyNumberFormat="1" applyFont="1" applyBorder="1" applyAlignment="1" applyProtection="1">
      <alignment vertical="center" wrapText="1"/>
      <protection hidden="1"/>
    </xf>
    <xf numFmtId="44" fontId="3" fillId="0" borderId="0" xfId="2" applyNumberFormat="1" applyFont="1" applyAlignment="1" applyProtection="1">
      <alignment vertical="center"/>
      <protection hidden="1"/>
    </xf>
    <xf numFmtId="44" fontId="4" fillId="0" borderId="0" xfId="2" applyNumberFormat="1" applyFont="1" applyAlignment="1" applyProtection="1">
      <alignment horizontal="center" vertical="center" wrapText="1"/>
      <protection hidden="1"/>
    </xf>
    <xf numFmtId="0" fontId="3" fillId="4" borderId="1" xfId="2" applyFont="1" applyFill="1" applyBorder="1" applyAlignment="1" applyProtection="1">
      <alignment horizontal="center"/>
      <protection hidden="1"/>
    </xf>
    <xf numFmtId="0" fontId="7" fillId="4" borderId="1" xfId="2" applyFont="1" applyFill="1" applyBorder="1" applyAlignment="1" applyProtection="1">
      <alignment horizontal="center"/>
      <protection hidden="1"/>
    </xf>
    <xf numFmtId="44" fontId="3" fillId="4" borderId="1" xfId="2" applyNumberFormat="1" applyFont="1" applyFill="1" applyBorder="1" applyProtection="1">
      <protection hidden="1"/>
    </xf>
    <xf numFmtId="2" fontId="3" fillId="4" borderId="1" xfId="2" applyNumberFormat="1" applyFont="1" applyFill="1" applyBorder="1" applyAlignment="1" applyProtection="1">
      <alignment horizontal="center"/>
      <protection hidden="1"/>
    </xf>
    <xf numFmtId="44" fontId="3" fillId="4" borderId="1" xfId="2" applyNumberFormat="1" applyFont="1" applyFill="1" applyBorder="1" applyAlignment="1" applyProtection="1">
      <alignment vertical="center"/>
      <protection hidden="1"/>
    </xf>
    <xf numFmtId="44" fontId="4" fillId="4" borderId="1" xfId="2" applyNumberFormat="1" applyFont="1" applyFill="1" applyBorder="1" applyAlignment="1" applyProtection="1">
      <alignment horizontal="center" vertical="center" wrapText="1"/>
      <protection hidden="1"/>
    </xf>
    <xf numFmtId="2" fontId="4" fillId="4" borderId="1" xfId="2" applyNumberFormat="1" applyFont="1" applyFill="1" applyBorder="1" applyAlignment="1" applyProtection="1">
      <alignment horizontal="center" vertical="center" wrapText="1"/>
      <protection hidden="1"/>
    </xf>
    <xf numFmtId="0" fontId="3" fillId="0" borderId="1" xfId="2" applyFont="1" applyBorder="1" applyAlignment="1" applyProtection="1">
      <alignment vertical="center" wrapText="1"/>
      <protection hidden="1"/>
    </xf>
    <xf numFmtId="44" fontId="3" fillId="5" borderId="1" xfId="2" applyNumberFormat="1" applyFont="1" applyFill="1" applyBorder="1" applyAlignment="1" applyProtection="1">
      <alignment vertical="top" wrapText="1"/>
      <protection locked="0"/>
    </xf>
    <xf numFmtId="44" fontId="3" fillId="7" borderId="5" xfId="2" applyNumberFormat="1" applyFont="1" applyFill="1" applyBorder="1" applyAlignment="1" applyProtection="1">
      <alignment vertical="center" wrapText="1"/>
      <protection hidden="1"/>
    </xf>
    <xf numFmtId="2" fontId="3" fillId="7" borderId="2" xfId="2" applyNumberFormat="1" applyFont="1" applyFill="1" applyBorder="1" applyAlignment="1" applyProtection="1">
      <alignment horizontal="center" vertical="top"/>
      <protection hidden="1"/>
    </xf>
    <xf numFmtId="2" fontId="3" fillId="7" borderId="1" xfId="2" applyNumberFormat="1" applyFont="1" applyFill="1" applyBorder="1" applyAlignment="1" applyProtection="1">
      <alignment horizontal="center" vertical="top"/>
      <protection hidden="1"/>
    </xf>
    <xf numFmtId="44" fontId="3" fillId="7" borderId="1" xfId="2" applyNumberFormat="1" applyFont="1" applyFill="1" applyBorder="1" applyAlignment="1" applyProtection="1">
      <alignment vertical="center" wrapText="1"/>
      <protection hidden="1"/>
    </xf>
    <xf numFmtId="0" fontId="13" fillId="7" borderId="4" xfId="2" applyFont="1" applyFill="1" applyBorder="1" applyAlignment="1" applyProtection="1">
      <alignment vertical="top"/>
      <protection hidden="1"/>
    </xf>
    <xf numFmtId="0" fontId="11" fillId="0" borderId="0" xfId="0" applyFont="1" applyAlignment="1">
      <alignment vertical="center" wrapText="1"/>
    </xf>
    <xf numFmtId="0" fontId="11" fillId="0" borderId="0" xfId="0" applyFont="1" applyAlignment="1">
      <alignment horizontal="center" vertical="center"/>
    </xf>
    <xf numFmtId="0" fontId="12" fillId="0" borderId="0" xfId="0" applyFont="1" applyAlignment="1">
      <alignment vertical="center"/>
    </xf>
    <xf numFmtId="0" fontId="10" fillId="0" borderId="0" xfId="0" applyFont="1" applyAlignment="1">
      <alignment horizontal="center" vertical="center" wrapText="1"/>
    </xf>
    <xf numFmtId="2" fontId="3" fillId="7" borderId="40" xfId="2" applyNumberFormat="1" applyFont="1" applyFill="1" applyBorder="1" applyAlignment="1" applyProtection="1">
      <alignment horizontal="center" vertical="top"/>
      <protection hidden="1"/>
    </xf>
    <xf numFmtId="44" fontId="3" fillId="7" borderId="33" xfId="2" applyNumberFormat="1" applyFont="1" applyFill="1" applyBorder="1" applyAlignment="1" applyProtection="1">
      <alignment vertical="center" wrapText="1"/>
      <protection hidden="1"/>
    </xf>
    <xf numFmtId="44" fontId="3" fillId="7" borderId="4" xfId="2" applyNumberFormat="1" applyFont="1" applyFill="1" applyBorder="1" applyAlignment="1" applyProtection="1">
      <alignment vertical="center" wrapText="1"/>
      <protection hidden="1"/>
    </xf>
    <xf numFmtId="0" fontId="13" fillId="7" borderId="1" xfId="2" applyFont="1" applyFill="1" applyBorder="1" applyAlignment="1" applyProtection="1">
      <alignment vertical="top"/>
      <protection hidden="1"/>
    </xf>
    <xf numFmtId="44" fontId="4" fillId="7" borderId="1" xfId="2" applyNumberFormat="1" applyFont="1" applyFill="1" applyBorder="1" applyAlignment="1" applyProtection="1">
      <alignment vertical="top"/>
      <protection hidden="1"/>
    </xf>
    <xf numFmtId="0" fontId="1" fillId="0" borderId="7" xfId="1" applyFill="1" applyBorder="1" applyAlignment="1" applyProtection="1">
      <alignment horizontal="center"/>
      <protection hidden="1"/>
    </xf>
    <xf numFmtId="0" fontId="1" fillId="0" borderId="2" xfId="1" applyFill="1" applyBorder="1" applyAlignment="1" applyProtection="1">
      <alignment horizontal="center"/>
      <protection hidden="1"/>
    </xf>
    <xf numFmtId="0" fontId="0" fillId="0" borderId="0" xfId="0" applyAlignment="1">
      <alignment vertical="center"/>
    </xf>
    <xf numFmtId="0" fontId="0" fillId="0" borderId="0" xfId="0" applyAlignment="1">
      <alignment horizontal="left" vertical="center" indent="4"/>
    </xf>
    <xf numFmtId="0" fontId="0" fillId="0" borderId="0" xfId="0" applyAlignment="1">
      <alignment horizontal="left" indent="1"/>
    </xf>
    <xf numFmtId="0" fontId="3" fillId="3" borderId="45" xfId="2" applyFont="1" applyFill="1" applyBorder="1" applyAlignment="1" applyProtection="1">
      <alignment horizontal="left" vertical="center" wrapText="1"/>
      <protection hidden="1"/>
    </xf>
    <xf numFmtId="0" fontId="3" fillId="3" borderId="45" xfId="2" applyFont="1" applyFill="1" applyBorder="1" applyAlignment="1" applyProtection="1">
      <alignment vertical="top" wrapText="1"/>
      <protection hidden="1"/>
    </xf>
    <xf numFmtId="44" fontId="4" fillId="4" borderId="46" xfId="2" applyNumberFormat="1" applyFont="1" applyFill="1" applyBorder="1" applyAlignment="1" applyProtection="1">
      <alignment horizontal="center" vertical="center" wrapText="1"/>
      <protection hidden="1"/>
    </xf>
    <xf numFmtId="44" fontId="3" fillId="5" borderId="45" xfId="2" applyNumberFormat="1" applyFont="1" applyFill="1" applyBorder="1" applyAlignment="1" applyProtection="1">
      <alignment vertical="top" wrapText="1"/>
      <protection locked="0"/>
    </xf>
    <xf numFmtId="7" fontId="3" fillId="5" borderId="45" xfId="2" applyNumberFormat="1" applyFont="1" applyFill="1" applyBorder="1" applyAlignment="1" applyProtection="1">
      <alignment vertical="top" wrapText="1"/>
      <protection locked="0"/>
    </xf>
    <xf numFmtId="44" fontId="3" fillId="5" borderId="7" xfId="2" applyNumberFormat="1" applyFont="1" applyFill="1" applyBorder="1" applyAlignment="1" applyProtection="1">
      <alignment wrapText="1"/>
      <protection locked="0"/>
    </xf>
    <xf numFmtId="44" fontId="3" fillId="5" borderId="17" xfId="2" applyNumberFormat="1" applyFont="1" applyFill="1" applyBorder="1" applyAlignment="1" applyProtection="1">
      <alignment wrapText="1"/>
      <protection locked="0"/>
    </xf>
    <xf numFmtId="44" fontId="3" fillId="5" borderId="12" xfId="2" applyNumberFormat="1" applyFont="1" applyFill="1" applyBorder="1" applyAlignment="1" applyProtection="1">
      <alignment vertical="top" wrapText="1"/>
      <protection locked="0"/>
    </xf>
    <xf numFmtId="44" fontId="14" fillId="4" borderId="46" xfId="2" applyNumberFormat="1" applyFont="1" applyFill="1" applyBorder="1" applyAlignment="1" applyProtection="1">
      <alignment horizontal="center" vertical="center" wrapText="1"/>
      <protection hidden="1"/>
    </xf>
    <xf numFmtId="0" fontId="3" fillId="3" borderId="16" xfId="2" applyFont="1" applyFill="1" applyBorder="1" applyAlignment="1" applyProtection="1">
      <alignment horizontal="left" vertical="center"/>
      <protection hidden="1"/>
    </xf>
    <xf numFmtId="0" fontId="1" fillId="6" borderId="20" xfId="2" applyFont="1" applyFill="1" applyBorder="1" applyAlignment="1" applyProtection="1">
      <alignment horizontal="left" vertical="center"/>
      <protection locked="0"/>
    </xf>
    <xf numFmtId="0" fontId="1" fillId="6" borderId="3" xfId="2" applyFont="1" applyFill="1" applyBorder="1" applyAlignment="1" applyProtection="1">
      <alignment horizontal="left" vertical="center"/>
      <protection locked="0"/>
    </xf>
    <xf numFmtId="0" fontId="5" fillId="4" borderId="14" xfId="2" applyFont="1" applyFill="1" applyBorder="1" applyAlignment="1" applyProtection="1">
      <alignment horizontal="center" vertical="center"/>
      <protection hidden="1"/>
    </xf>
    <xf numFmtId="0" fontId="5" fillId="4" borderId="4" xfId="2" applyFont="1" applyFill="1" applyBorder="1" applyAlignment="1" applyProtection="1">
      <alignment horizontal="center" vertical="center"/>
      <protection hidden="1"/>
    </xf>
    <xf numFmtId="0" fontId="4" fillId="7" borderId="14" xfId="2" applyFont="1" applyFill="1" applyBorder="1" applyAlignment="1" applyProtection="1">
      <alignment horizontal="left" vertical="center"/>
      <protection hidden="1"/>
    </xf>
    <xf numFmtId="0" fontId="1" fillId="0" borderId="21" xfId="1" applyFill="1" applyBorder="1" applyAlignment="1" applyProtection="1">
      <alignment horizontal="left" vertical="center" wrapText="1"/>
      <protection hidden="1"/>
    </xf>
    <xf numFmtId="0" fontId="4" fillId="4" borderId="14" xfId="2" applyFont="1" applyFill="1" applyBorder="1" applyAlignment="1" applyProtection="1">
      <alignment horizontal="center" vertical="center" wrapText="1"/>
      <protection hidden="1"/>
    </xf>
    <xf numFmtId="0" fontId="4" fillId="4" borderId="2" xfId="2" applyFont="1" applyFill="1" applyBorder="1" applyAlignment="1" applyProtection="1">
      <alignment horizontal="center" vertical="center" wrapText="1"/>
      <protection hidden="1"/>
    </xf>
    <xf numFmtId="0" fontId="4" fillId="4" borderId="6" xfId="2" applyFont="1" applyFill="1" applyBorder="1" applyAlignment="1" applyProtection="1">
      <alignment horizontal="center" vertical="center" wrapText="1"/>
      <protection hidden="1"/>
    </xf>
    <xf numFmtId="0" fontId="1" fillId="0" borderId="1" xfId="1" applyFill="1" applyBorder="1" applyAlignment="1" applyProtection="1">
      <alignment horizontal="left" vertical="center" wrapText="1"/>
      <protection hidden="1"/>
    </xf>
    <xf numFmtId="0" fontId="1" fillId="0" borderId="22" xfId="1" applyFill="1" applyBorder="1" applyAlignment="1" applyProtection="1">
      <alignment horizontal="left" vertical="center" wrapText="1"/>
      <protection hidden="1"/>
    </xf>
    <xf numFmtId="0" fontId="1" fillId="0" borderId="16" xfId="1" applyFill="1" applyBorder="1" applyAlignment="1" applyProtection="1">
      <alignment horizontal="left" vertical="center" wrapText="1"/>
      <protection hidden="1"/>
    </xf>
    <xf numFmtId="0" fontId="1" fillId="0" borderId="17" xfId="1" applyFill="1" applyBorder="1" applyAlignment="1" applyProtection="1">
      <alignment horizontal="left" vertical="center" wrapText="1"/>
      <protection hidden="1"/>
    </xf>
    <xf numFmtId="0" fontId="1" fillId="0" borderId="38" xfId="1" applyFill="1" applyBorder="1" applyAlignment="1" applyProtection="1">
      <alignment horizontal="left" vertical="center" wrapText="1"/>
      <protection hidden="1"/>
    </xf>
    <xf numFmtId="0" fontId="1" fillId="0" borderId="29" xfId="1" applyFill="1" applyBorder="1" applyAlignment="1" applyProtection="1">
      <alignment horizontal="left" vertical="center" wrapText="1"/>
      <protection hidden="1"/>
    </xf>
    <xf numFmtId="0" fontId="1" fillId="0" borderId="24" xfId="1" applyFill="1" applyBorder="1" applyAlignment="1" applyProtection="1">
      <alignment horizontal="left" vertical="center" wrapText="1"/>
      <protection hidden="1"/>
    </xf>
    <xf numFmtId="44" fontId="4" fillId="5" borderId="47" xfId="2" applyNumberFormat="1" applyFont="1" applyFill="1" applyBorder="1" applyProtection="1">
      <protection locked="0"/>
    </xf>
    <xf numFmtId="0" fontId="6" fillId="0" borderId="2" xfId="0" applyFont="1" applyBorder="1"/>
    <xf numFmtId="0" fontId="6" fillId="0" borderId="9" xfId="0" applyFont="1" applyBorder="1"/>
    <xf numFmtId="0" fontId="1" fillId="3" borderId="18" xfId="2" applyFont="1" applyFill="1" applyBorder="1" applyAlignment="1" applyProtection="1">
      <alignment horizontal="left" vertical="center"/>
      <protection hidden="1"/>
    </xf>
    <xf numFmtId="0" fontId="1" fillId="3" borderId="26" xfId="2" applyFont="1" applyFill="1" applyBorder="1" applyAlignment="1" applyProtection="1">
      <alignment horizontal="left" vertical="center"/>
      <protection hidden="1"/>
    </xf>
    <xf numFmtId="0" fontId="1" fillId="6" borderId="13" xfId="2" applyFont="1" applyFill="1" applyBorder="1" applyAlignment="1" applyProtection="1">
      <alignment horizontal="left" vertical="center"/>
      <protection locked="0"/>
    </xf>
    <xf numFmtId="0" fontId="1" fillId="6" borderId="28" xfId="2" applyFont="1" applyFill="1" applyBorder="1" applyAlignment="1" applyProtection="1">
      <alignment horizontal="left" vertical="center"/>
      <protection locked="0"/>
    </xf>
    <xf numFmtId="0" fontId="4" fillId="7" borderId="1" xfId="2" applyFont="1" applyFill="1" applyBorder="1" applyAlignment="1" applyProtection="1">
      <alignment vertical="top"/>
      <protection hidden="1"/>
    </xf>
    <xf numFmtId="0" fontId="3" fillId="3" borderId="11" xfId="2" applyFont="1" applyFill="1" applyBorder="1" applyAlignment="1" applyProtection="1">
      <alignment horizontal="left" vertical="center"/>
      <protection hidden="1"/>
    </xf>
    <xf numFmtId="0" fontId="1" fillId="6" borderId="19" xfId="2" applyFont="1" applyFill="1" applyBorder="1" applyAlignment="1" applyProtection="1">
      <alignment horizontal="left" vertical="center"/>
      <protection locked="0"/>
    </xf>
    <xf numFmtId="0" fontId="1" fillId="6" borderId="27" xfId="2" applyFont="1" applyFill="1" applyBorder="1" applyAlignment="1" applyProtection="1">
      <alignment horizontal="left" vertical="center"/>
      <protection locked="0"/>
    </xf>
    <xf numFmtId="0" fontId="3" fillId="0" borderId="20" xfId="2" applyFont="1" applyBorder="1" applyAlignment="1" applyProtection="1">
      <alignment horizontal="left" vertical="center" wrapText="1"/>
      <protection hidden="1"/>
    </xf>
    <xf numFmtId="0" fontId="3" fillId="0" borderId="17" xfId="2" applyFont="1" applyBorder="1" applyAlignment="1" applyProtection="1">
      <alignment horizontal="left" vertical="center" wrapText="1"/>
      <protection hidden="1"/>
    </xf>
    <xf numFmtId="0" fontId="3" fillId="0" borderId="25" xfId="2" applyFont="1" applyBorder="1" applyAlignment="1" applyProtection="1">
      <alignment horizontal="left" vertical="center" wrapText="1"/>
      <protection hidden="1"/>
    </xf>
    <xf numFmtId="0" fontId="4" fillId="7" borderId="14" xfId="2" applyFont="1" applyFill="1" applyBorder="1" applyAlignment="1" applyProtection="1">
      <alignment vertical="top"/>
      <protection hidden="1"/>
    </xf>
    <xf numFmtId="0" fontId="4" fillId="4" borderId="1" xfId="2" applyFont="1" applyFill="1" applyBorder="1" applyAlignment="1" applyProtection="1">
      <alignment horizontal="center" vertical="center" wrapText="1"/>
      <protection hidden="1"/>
    </xf>
    <xf numFmtId="0" fontId="4" fillId="4" borderId="30" xfId="2" applyFont="1" applyFill="1" applyBorder="1" applyAlignment="1" applyProtection="1">
      <alignment horizontal="center" vertical="center" wrapText="1"/>
      <protection hidden="1"/>
    </xf>
    <xf numFmtId="0" fontId="3" fillId="3" borderId="45" xfId="2" applyFont="1" applyFill="1" applyBorder="1" applyAlignment="1" applyProtection="1">
      <alignment horizontal="left" vertical="center" wrapText="1"/>
      <protection hidden="1"/>
    </xf>
    <xf numFmtId="0" fontId="4" fillId="3" borderId="43" xfId="2" applyFont="1" applyFill="1" applyBorder="1" applyAlignment="1" applyProtection="1">
      <alignment vertical="top"/>
      <protection hidden="1"/>
    </xf>
    <xf numFmtId="0" fontId="4" fillId="3" borderId="44" xfId="2" applyFont="1" applyFill="1" applyBorder="1" applyAlignment="1" applyProtection="1">
      <alignment vertical="top"/>
      <protection hidden="1"/>
    </xf>
    <xf numFmtId="0" fontId="1" fillId="5" borderId="20" xfId="2" applyFont="1" applyFill="1" applyBorder="1" applyAlignment="1" applyProtection="1">
      <alignment horizontal="left" vertical="center"/>
      <protection locked="0"/>
    </xf>
    <xf numFmtId="0" fontId="1" fillId="5" borderId="3" xfId="2" applyFont="1" applyFill="1" applyBorder="1" applyAlignment="1" applyProtection="1">
      <alignment horizontal="left" vertical="center"/>
      <protection locked="0"/>
    </xf>
    <xf numFmtId="0" fontId="1" fillId="5" borderId="13" xfId="2" applyFont="1" applyFill="1" applyBorder="1" applyAlignment="1" applyProtection="1">
      <alignment horizontal="left" vertical="center"/>
      <protection locked="0"/>
    </xf>
    <xf numFmtId="0" fontId="1" fillId="5" borderId="28" xfId="2" applyFont="1" applyFill="1" applyBorder="1" applyAlignment="1" applyProtection="1">
      <alignment horizontal="left" vertical="center"/>
      <protection locked="0"/>
    </xf>
    <xf numFmtId="0" fontId="4" fillId="7" borderId="43" xfId="2" applyFont="1" applyFill="1" applyBorder="1" applyAlignment="1" applyProtection="1">
      <alignment vertical="top"/>
      <protection hidden="1"/>
    </xf>
    <xf numFmtId="0" fontId="1" fillId="5" borderId="19" xfId="2" applyFont="1" applyFill="1" applyBorder="1" applyAlignment="1" applyProtection="1">
      <alignment horizontal="left" vertical="center"/>
      <protection locked="0"/>
    </xf>
    <xf numFmtId="0" fontId="1" fillId="5" borderId="27" xfId="2" applyFont="1" applyFill="1" applyBorder="1" applyAlignment="1" applyProtection="1">
      <alignment horizontal="left" vertical="center"/>
      <protection locked="0"/>
    </xf>
    <xf numFmtId="0" fontId="4" fillId="4" borderId="34" xfId="2" applyFont="1" applyFill="1" applyBorder="1" applyAlignment="1" applyProtection="1">
      <alignment horizontal="center" vertical="center" wrapText="1"/>
      <protection hidden="1"/>
    </xf>
    <xf numFmtId="0" fontId="4" fillId="4" borderId="32" xfId="2" applyFont="1" applyFill="1" applyBorder="1" applyAlignment="1" applyProtection="1">
      <alignment horizontal="center" vertical="center" wrapText="1"/>
      <protection hidden="1"/>
    </xf>
    <xf numFmtId="0" fontId="1" fillId="0" borderId="6" xfId="1" applyFill="1" applyBorder="1" applyAlignment="1" applyProtection="1">
      <alignment horizontal="left" vertical="center" wrapText="1"/>
      <protection hidden="1"/>
    </xf>
  </cellXfs>
  <cellStyles count="3">
    <cellStyle name="20% - Accent2" xfId="1" builtinId="34"/>
    <cellStyle name="Standaard" xfId="0" builtinId="0"/>
    <cellStyle name="Standa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0"/>
  <sheetViews>
    <sheetView topLeftCell="A5" workbookViewId="0">
      <selection activeCell="A26" sqref="A1:XFD1048576"/>
    </sheetView>
  </sheetViews>
  <sheetFormatPr defaultRowHeight="14.4" x14ac:dyDescent="0.3"/>
  <cols>
    <col min="1" max="1" width="41.88671875" customWidth="1"/>
    <col min="2" max="2" width="26.5546875" customWidth="1"/>
    <col min="3" max="3" width="12.44140625" customWidth="1"/>
    <col min="4" max="4" width="12.88671875" customWidth="1"/>
    <col min="5" max="5" width="24.109375" customWidth="1"/>
    <col min="6" max="6" width="24.88671875" customWidth="1"/>
    <col min="7" max="7" width="140" style="51" bestFit="1" customWidth="1"/>
  </cols>
  <sheetData>
    <row r="1" spans="1:10" ht="26.4" thickBot="1" x14ac:dyDescent="0.35">
      <c r="A1" s="112" t="s">
        <v>0</v>
      </c>
      <c r="B1" s="112"/>
      <c r="C1" s="112"/>
      <c r="D1" s="112"/>
      <c r="E1" s="113"/>
    </row>
    <row r="2" spans="1:10" ht="15" customHeight="1" thickBot="1" x14ac:dyDescent="0.35">
      <c r="A2" s="126" t="s">
        <v>89</v>
      </c>
      <c r="B2" s="127"/>
      <c r="C2" s="127"/>
      <c r="D2" s="127"/>
      <c r="E2" s="128"/>
    </row>
    <row r="3" spans="1:10" ht="18.600000000000001" thickBot="1" x14ac:dyDescent="0.4">
      <c r="A3" s="28"/>
      <c r="B3" s="32" t="s">
        <v>1</v>
      </c>
      <c r="C3" s="29"/>
      <c r="D3" s="30"/>
      <c r="E3" s="31"/>
    </row>
    <row r="4" spans="1:10" ht="15" thickBot="1" x14ac:dyDescent="0.35">
      <c r="A4" s="118" t="s">
        <v>2</v>
      </c>
      <c r="B4" s="118"/>
      <c r="C4" s="25" t="s">
        <v>3</v>
      </c>
      <c r="D4" s="26" t="s">
        <v>4</v>
      </c>
      <c r="E4" s="27" t="s">
        <v>5</v>
      </c>
    </row>
    <row r="5" spans="1:10" ht="19.5" customHeight="1" x14ac:dyDescent="0.3">
      <c r="A5" s="119" t="s">
        <v>6</v>
      </c>
      <c r="B5" s="119"/>
      <c r="C5" s="52"/>
      <c r="D5" s="4">
        <v>90</v>
      </c>
      <c r="E5" s="53">
        <f>D5*C5</f>
        <v>0</v>
      </c>
    </row>
    <row r="6" spans="1:10" ht="19.5" customHeight="1" x14ac:dyDescent="0.3">
      <c r="A6" s="123" t="s">
        <v>7</v>
      </c>
      <c r="B6" s="124"/>
      <c r="C6" s="54"/>
      <c r="D6" s="4">
        <v>350</v>
      </c>
      <c r="E6" s="53">
        <f>D6*C6</f>
        <v>0</v>
      </c>
    </row>
    <row r="7" spans="1:10" ht="19.5" customHeight="1" x14ac:dyDescent="0.3">
      <c r="A7" s="42" t="s">
        <v>8</v>
      </c>
      <c r="B7" s="43"/>
      <c r="C7" s="54"/>
      <c r="D7" s="4">
        <v>80</v>
      </c>
      <c r="E7" s="53">
        <f>D7*C7</f>
        <v>0</v>
      </c>
    </row>
    <row r="8" spans="1:10" ht="19.5" customHeight="1" x14ac:dyDescent="0.3">
      <c r="A8" s="120" t="s">
        <v>9</v>
      </c>
      <c r="B8" s="120"/>
      <c r="C8" s="55"/>
      <c r="D8" s="6">
        <v>950</v>
      </c>
      <c r="E8" s="53">
        <f t="shared" ref="E8:E12" si="0">D8*C8</f>
        <v>0</v>
      </c>
    </row>
    <row r="9" spans="1:10" ht="19.5" customHeight="1" x14ac:dyDescent="0.3">
      <c r="A9" s="121" t="s">
        <v>10</v>
      </c>
      <c r="B9" s="122"/>
      <c r="C9" s="55"/>
      <c r="D9" s="6">
        <v>80</v>
      </c>
      <c r="E9" s="53">
        <f t="shared" ref="E9" si="1">D9*C9</f>
        <v>0</v>
      </c>
    </row>
    <row r="10" spans="1:10" ht="19.5" customHeight="1" x14ac:dyDescent="0.3">
      <c r="A10" s="121" t="s">
        <v>11</v>
      </c>
      <c r="B10" s="122"/>
      <c r="C10" s="55"/>
      <c r="D10" s="6">
        <v>60</v>
      </c>
      <c r="E10" s="53">
        <f t="shared" si="0"/>
        <v>0</v>
      </c>
    </row>
    <row r="11" spans="1:10" x14ac:dyDescent="0.3">
      <c r="A11" s="115" t="s">
        <v>12</v>
      </c>
      <c r="B11" s="115"/>
      <c r="C11" s="56"/>
      <c r="D11" s="7">
        <v>50</v>
      </c>
      <c r="E11" s="53">
        <f t="shared" si="0"/>
        <v>0</v>
      </c>
    </row>
    <row r="12" spans="1:10" ht="15" customHeight="1" thickBot="1" x14ac:dyDescent="0.35">
      <c r="A12" s="125" t="s">
        <v>13</v>
      </c>
      <c r="B12" s="125"/>
      <c r="C12" s="57"/>
      <c r="D12" s="8">
        <v>200</v>
      </c>
      <c r="E12" s="53">
        <f t="shared" si="0"/>
        <v>0</v>
      </c>
    </row>
    <row r="13" spans="1:10" ht="15" thickBot="1" x14ac:dyDescent="0.35">
      <c r="A13" s="114" t="s">
        <v>14</v>
      </c>
      <c r="B13" s="114"/>
      <c r="C13" s="114"/>
      <c r="D13" s="114"/>
      <c r="E13" s="81">
        <f>SUM(E5:E12)</f>
        <v>0</v>
      </c>
    </row>
    <row r="14" spans="1:10" ht="15" thickBot="1" x14ac:dyDescent="0.35">
      <c r="A14" s="58"/>
      <c r="B14" s="58"/>
      <c r="C14" s="58"/>
      <c r="D14" s="58"/>
      <c r="E14" s="22"/>
    </row>
    <row r="15" spans="1:10" ht="18.600000000000001" thickBot="1" x14ac:dyDescent="0.4">
      <c r="A15" s="34"/>
      <c r="B15" s="35" t="s">
        <v>15</v>
      </c>
      <c r="C15" s="33"/>
      <c r="D15" s="36"/>
      <c r="E15" s="37"/>
      <c r="J15" s="39"/>
    </row>
    <row r="16" spans="1:10" ht="29.4" thickBot="1" x14ac:dyDescent="0.35">
      <c r="A16" s="116" t="s">
        <v>2</v>
      </c>
      <c r="B16" s="117"/>
      <c r="C16" s="2" t="s">
        <v>16</v>
      </c>
      <c r="D16" s="12" t="s">
        <v>17</v>
      </c>
      <c r="E16" s="3" t="s">
        <v>5</v>
      </c>
      <c r="J16" s="39"/>
    </row>
    <row r="17" spans="1:10" ht="27.6" customHeight="1" x14ac:dyDescent="0.3">
      <c r="A17" s="137" t="s">
        <v>18</v>
      </c>
      <c r="B17" s="138"/>
      <c r="C17" s="59"/>
      <c r="D17" s="7">
        <v>50</v>
      </c>
      <c r="E17" s="60">
        <f>C17*D17</f>
        <v>0</v>
      </c>
      <c r="G17" s="61"/>
    </row>
    <row r="18" spans="1:10" ht="19.5" customHeight="1" x14ac:dyDescent="0.3">
      <c r="A18" s="137" t="s">
        <v>19</v>
      </c>
      <c r="B18" s="138"/>
      <c r="C18" s="59"/>
      <c r="D18" s="7">
        <v>1000</v>
      </c>
      <c r="E18" s="60">
        <f>C18*D18</f>
        <v>0</v>
      </c>
    </row>
    <row r="19" spans="1:10" ht="19.5" customHeight="1" x14ac:dyDescent="0.3">
      <c r="A19" s="137" t="s">
        <v>20</v>
      </c>
      <c r="B19" s="138"/>
      <c r="C19" s="59"/>
      <c r="D19" s="7">
        <v>400</v>
      </c>
      <c r="E19" s="62">
        <f>C19*D19</f>
        <v>0</v>
      </c>
    </row>
    <row r="20" spans="1:10" ht="19.5" customHeight="1" thickBot="1" x14ac:dyDescent="0.35">
      <c r="A20" s="139" t="s">
        <v>21</v>
      </c>
      <c r="B20" s="139"/>
      <c r="C20" s="63"/>
      <c r="D20" s="64">
        <v>100</v>
      </c>
      <c r="E20" s="65">
        <f>C20*D20</f>
        <v>0</v>
      </c>
    </row>
    <row r="21" spans="1:10" x14ac:dyDescent="0.3">
      <c r="A21" s="140" t="s">
        <v>22</v>
      </c>
      <c r="B21" s="140"/>
      <c r="C21" s="140"/>
      <c r="D21" s="82"/>
      <c r="E21" s="81">
        <f>E17+E18+E19+E20</f>
        <v>0</v>
      </c>
    </row>
    <row r="22" spans="1:10" x14ac:dyDescent="0.3">
      <c r="A22" s="58"/>
      <c r="B22" s="58"/>
      <c r="C22" s="58"/>
      <c r="D22" s="58"/>
      <c r="E22" s="22"/>
    </row>
    <row r="23" spans="1:10" x14ac:dyDescent="0.3">
      <c r="A23" s="58"/>
      <c r="B23" s="58"/>
      <c r="C23" s="58"/>
      <c r="D23" s="58"/>
      <c r="E23" s="22"/>
    </row>
    <row r="24" spans="1:10" ht="21.75" customHeight="1" x14ac:dyDescent="0.35">
      <c r="A24" s="72"/>
      <c r="B24" s="73" t="s">
        <v>23</v>
      </c>
      <c r="C24" s="74"/>
      <c r="D24" s="75"/>
      <c r="E24" s="75"/>
      <c r="F24" s="76"/>
    </row>
    <row r="25" spans="1:10" ht="52.5" customHeight="1" x14ac:dyDescent="0.3">
      <c r="A25" s="141" t="s">
        <v>2</v>
      </c>
      <c r="B25" s="141"/>
      <c r="C25" s="77" t="s">
        <v>24</v>
      </c>
      <c r="D25" s="78" t="s">
        <v>17</v>
      </c>
      <c r="E25" s="78" t="s">
        <v>25</v>
      </c>
      <c r="F25" s="77" t="s">
        <v>5</v>
      </c>
      <c r="G25" s="70"/>
    </row>
    <row r="26" spans="1:10" ht="30.6" customHeight="1" x14ac:dyDescent="0.3">
      <c r="A26" s="79" t="s">
        <v>26</v>
      </c>
      <c r="B26" s="16" t="s">
        <v>27</v>
      </c>
      <c r="C26" s="80"/>
      <c r="D26" s="6">
        <v>300</v>
      </c>
      <c r="E26" s="6">
        <v>12</v>
      </c>
      <c r="F26" s="62">
        <f>(C26*D26)*E26</f>
        <v>0</v>
      </c>
      <c r="G26" s="71"/>
    </row>
    <row r="27" spans="1:10" ht="19.5" customHeight="1" x14ac:dyDescent="0.3">
      <c r="A27" s="24" t="s">
        <v>28</v>
      </c>
      <c r="B27" s="24" t="s">
        <v>29</v>
      </c>
      <c r="C27" s="59"/>
      <c r="D27" s="7">
        <v>50</v>
      </c>
      <c r="E27" s="6">
        <v>12</v>
      </c>
      <c r="F27" s="62">
        <f>(C27*D27)*E27</f>
        <v>0</v>
      </c>
      <c r="G27" s="22"/>
    </row>
    <row r="28" spans="1:10" x14ac:dyDescent="0.3">
      <c r="A28" s="133" t="s">
        <v>22</v>
      </c>
      <c r="B28" s="133"/>
      <c r="C28" s="133"/>
      <c r="D28" s="83"/>
      <c r="E28" s="84"/>
      <c r="F28" s="84">
        <f>F27+F26</f>
        <v>0</v>
      </c>
      <c r="G28" s="22"/>
    </row>
    <row r="29" spans="1:10" x14ac:dyDescent="0.3">
      <c r="A29" s="66"/>
      <c r="B29" s="66"/>
      <c r="C29" s="66"/>
      <c r="D29" s="10"/>
      <c r="E29" s="11"/>
    </row>
    <row r="30" spans="1:10" x14ac:dyDescent="0.3">
      <c r="A30" s="66"/>
      <c r="B30" s="66"/>
      <c r="C30" s="66"/>
      <c r="D30" s="10"/>
      <c r="E30" s="11"/>
    </row>
    <row r="31" spans="1:10" ht="35.1" customHeight="1" x14ac:dyDescent="0.3">
      <c r="A31" s="93" t="s">
        <v>30</v>
      </c>
      <c r="B31" s="94">
        <f>E13+E21+F28</f>
        <v>0</v>
      </c>
      <c r="C31" s="66"/>
      <c r="D31" s="10"/>
      <c r="E31" s="11"/>
      <c r="J31" s="39"/>
    </row>
    <row r="32" spans="1:10" x14ac:dyDescent="0.3">
      <c r="A32" s="50" t="s">
        <v>31</v>
      </c>
      <c r="B32" s="66"/>
      <c r="C32" s="66"/>
      <c r="D32" s="10"/>
      <c r="E32" s="11"/>
    </row>
    <row r="33" spans="1:5" x14ac:dyDescent="0.3">
      <c r="A33" s="50" t="s">
        <v>32</v>
      </c>
      <c r="B33" s="66"/>
      <c r="C33" s="66"/>
      <c r="D33" s="10"/>
      <c r="E33" s="11"/>
    </row>
    <row r="34" spans="1:5" ht="15" thickBot="1" x14ac:dyDescent="0.35">
      <c r="A34" s="18"/>
      <c r="B34" s="18"/>
      <c r="C34" s="19"/>
      <c r="D34" s="20"/>
      <c r="E34" s="1"/>
    </row>
    <row r="35" spans="1:5" ht="26.25" customHeight="1" x14ac:dyDescent="0.3">
      <c r="A35" s="134" t="s">
        <v>33</v>
      </c>
      <c r="B35" s="134"/>
      <c r="C35" s="135"/>
      <c r="D35" s="135"/>
      <c r="E35" s="136"/>
    </row>
    <row r="36" spans="1:5" ht="22.5" customHeight="1" x14ac:dyDescent="0.3">
      <c r="A36" s="109" t="s">
        <v>34</v>
      </c>
      <c r="B36" s="109"/>
      <c r="C36" s="110"/>
      <c r="D36" s="110"/>
      <c r="E36" s="111"/>
    </row>
    <row r="37" spans="1:5" ht="24" customHeight="1" x14ac:dyDescent="0.3">
      <c r="A37" s="109" t="s">
        <v>35</v>
      </c>
      <c r="B37" s="109"/>
      <c r="C37" s="110"/>
      <c r="D37" s="110"/>
      <c r="E37" s="111"/>
    </row>
    <row r="38" spans="1:5" ht="19.5" customHeight="1" x14ac:dyDescent="0.3">
      <c r="A38" s="109" t="s">
        <v>36</v>
      </c>
      <c r="B38" s="109"/>
      <c r="C38" s="110"/>
      <c r="D38" s="110"/>
      <c r="E38" s="111"/>
    </row>
    <row r="39" spans="1:5" x14ac:dyDescent="0.3">
      <c r="A39" s="129" t="s">
        <v>37</v>
      </c>
      <c r="B39" s="129"/>
      <c r="C39" s="110"/>
      <c r="D39" s="110"/>
      <c r="E39" s="111"/>
    </row>
    <row r="40" spans="1:5" ht="41.25" customHeight="1" thickBot="1" x14ac:dyDescent="0.35">
      <c r="A40" s="130"/>
      <c r="B40" s="130"/>
      <c r="C40" s="131"/>
      <c r="D40" s="131"/>
      <c r="E40" s="132"/>
    </row>
  </sheetData>
  <sheetProtection algorithmName="SHA-512" hashValue="K4t/76bv8PbsxgFEtfm+BrpAsPY2vIB4efrvxhLH+5ruZAaGbOgStnPHJFvN4VwQIyHyT55xmwDp/3I77EEVvQ==" saltValue="DCm+HU/MAHfUyPshdGsCig==" spinCount="100000" sheet="1" objects="1" scenarios="1"/>
  <mergeCells count="29">
    <mergeCell ref="A39:B40"/>
    <mergeCell ref="C39:E40"/>
    <mergeCell ref="A9:B9"/>
    <mergeCell ref="A28:C28"/>
    <mergeCell ref="A35:B35"/>
    <mergeCell ref="C35:E35"/>
    <mergeCell ref="A36:B36"/>
    <mergeCell ref="C36:E36"/>
    <mergeCell ref="A17:B17"/>
    <mergeCell ref="A18:B18"/>
    <mergeCell ref="A19:B19"/>
    <mergeCell ref="A20:B20"/>
    <mergeCell ref="A21:C21"/>
    <mergeCell ref="C38:E38"/>
    <mergeCell ref="A38:B38"/>
    <mergeCell ref="A25:B25"/>
    <mergeCell ref="A37:B37"/>
    <mergeCell ref="C37:E37"/>
    <mergeCell ref="A1:E1"/>
    <mergeCell ref="A13:D13"/>
    <mergeCell ref="A11:B11"/>
    <mergeCell ref="A16:B16"/>
    <mergeCell ref="A4:B4"/>
    <mergeCell ref="A5:B5"/>
    <mergeCell ref="A8:B8"/>
    <mergeCell ref="A10:B10"/>
    <mergeCell ref="A6:B6"/>
    <mergeCell ref="A12:B12"/>
    <mergeCell ref="A2:E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EE001-2D07-4953-9286-26BB8439029C}">
  <dimension ref="A1:K55"/>
  <sheetViews>
    <sheetView workbookViewId="0">
      <selection activeCell="C24" sqref="C24"/>
    </sheetView>
  </sheetViews>
  <sheetFormatPr defaultRowHeight="14.4" x14ac:dyDescent="0.3"/>
  <sheetData>
    <row r="1" spans="1:11" x14ac:dyDescent="0.3">
      <c r="A1" s="97" t="s">
        <v>38</v>
      </c>
    </row>
    <row r="2" spans="1:11" x14ac:dyDescent="0.3">
      <c r="A2" s="97"/>
    </row>
    <row r="3" spans="1:11" x14ac:dyDescent="0.3">
      <c r="A3" s="97" t="s">
        <v>39</v>
      </c>
    </row>
    <row r="4" spans="1:11" x14ac:dyDescent="0.3">
      <c r="A4" s="97" t="s">
        <v>40</v>
      </c>
    </row>
    <row r="5" spans="1:11" x14ac:dyDescent="0.3">
      <c r="A5" s="98" t="s">
        <v>41</v>
      </c>
    </row>
    <row r="6" spans="1:11" x14ac:dyDescent="0.3">
      <c r="A6" s="98" t="s">
        <v>42</v>
      </c>
    </row>
    <row r="7" spans="1:11" x14ac:dyDescent="0.3">
      <c r="A7" s="98" t="s">
        <v>43</v>
      </c>
    </row>
    <row r="8" spans="1:11" x14ac:dyDescent="0.3">
      <c r="A8" s="98" t="s">
        <v>44</v>
      </c>
    </row>
    <row r="9" spans="1:11" x14ac:dyDescent="0.3">
      <c r="A9" s="98" t="s">
        <v>44</v>
      </c>
      <c r="B9" s="99" t="s">
        <v>45</v>
      </c>
      <c r="K9" s="98"/>
    </row>
    <row r="10" spans="1:11" x14ac:dyDescent="0.3">
      <c r="A10" s="98"/>
    </row>
    <row r="11" spans="1:11" x14ac:dyDescent="0.3">
      <c r="A11" s="97" t="s">
        <v>46</v>
      </c>
    </row>
    <row r="12" spans="1:11" x14ac:dyDescent="0.3">
      <c r="A12" s="97" t="s">
        <v>47</v>
      </c>
    </row>
    <row r="13" spans="1:11" x14ac:dyDescent="0.3">
      <c r="A13" s="98" t="s">
        <v>48</v>
      </c>
    </row>
    <row r="14" spans="1:11" x14ac:dyDescent="0.3">
      <c r="A14" s="98" t="s">
        <v>49</v>
      </c>
    </row>
    <row r="15" spans="1:11" x14ac:dyDescent="0.3">
      <c r="A15" s="98" t="s">
        <v>50</v>
      </c>
    </row>
    <row r="16" spans="1:11" x14ac:dyDescent="0.3">
      <c r="A16" s="98" t="s">
        <v>51</v>
      </c>
    </row>
    <row r="17" spans="1:2" x14ac:dyDescent="0.3">
      <c r="A17" s="98" t="s">
        <v>52</v>
      </c>
    </row>
    <row r="18" spans="1:2" x14ac:dyDescent="0.3">
      <c r="A18" s="98" t="s">
        <v>53</v>
      </c>
    </row>
    <row r="19" spans="1:2" x14ac:dyDescent="0.3">
      <c r="A19" s="98"/>
    </row>
    <row r="20" spans="1:2" x14ac:dyDescent="0.3">
      <c r="A20" s="97"/>
    </row>
    <row r="21" spans="1:2" x14ac:dyDescent="0.3">
      <c r="A21" s="97" t="s">
        <v>54</v>
      </c>
    </row>
    <row r="22" spans="1:2" x14ac:dyDescent="0.3">
      <c r="A22" s="97" t="s">
        <v>55</v>
      </c>
    </row>
    <row r="23" spans="1:2" x14ac:dyDescent="0.3">
      <c r="A23" s="98" t="s">
        <v>56</v>
      </c>
    </row>
    <row r="24" spans="1:2" x14ac:dyDescent="0.3">
      <c r="A24" s="98" t="s">
        <v>57</v>
      </c>
    </row>
    <row r="25" spans="1:2" x14ac:dyDescent="0.3">
      <c r="A25" s="98" t="s">
        <v>58</v>
      </c>
    </row>
    <row r="26" spans="1:2" ht="15.6" x14ac:dyDescent="0.3">
      <c r="A26" s="67"/>
    </row>
    <row r="27" spans="1:2" ht="15.6" x14ac:dyDescent="0.3">
      <c r="A27" s="67"/>
    </row>
    <row r="28" spans="1:2" ht="15.6" x14ac:dyDescent="0.3">
      <c r="A28" s="67"/>
    </row>
    <row r="29" spans="1:2" x14ac:dyDescent="0.3">
      <c r="A29" s="89"/>
      <c r="B29" s="89"/>
    </row>
    <row r="30" spans="1:2" x14ac:dyDescent="0.3">
      <c r="A30" s="86"/>
      <c r="B30" s="87"/>
    </row>
    <row r="31" spans="1:2" x14ac:dyDescent="0.3">
      <c r="A31" s="86"/>
      <c r="B31" s="87"/>
    </row>
    <row r="32" spans="1:2" x14ac:dyDescent="0.3">
      <c r="A32" s="86"/>
      <c r="B32" s="87"/>
    </row>
    <row r="33" spans="1:2" x14ac:dyDescent="0.3">
      <c r="A33" s="86"/>
      <c r="B33" s="87"/>
    </row>
    <row r="34" spans="1:2" x14ac:dyDescent="0.3">
      <c r="A34" s="86"/>
      <c r="B34" s="87"/>
    </row>
    <row r="35" spans="1:2" x14ac:dyDescent="0.3">
      <c r="A35" s="86"/>
      <c r="B35" s="87"/>
    </row>
    <row r="36" spans="1:2" ht="15.6" x14ac:dyDescent="0.3">
      <c r="A36" s="67"/>
    </row>
    <row r="37" spans="1:2" ht="15.6" x14ac:dyDescent="0.3">
      <c r="A37" s="67"/>
    </row>
    <row r="38" spans="1:2" ht="15.6" x14ac:dyDescent="0.3">
      <c r="A38" s="67"/>
    </row>
    <row r="39" spans="1:2" ht="15.6" x14ac:dyDescent="0.3">
      <c r="A39" s="67"/>
    </row>
    <row r="40" spans="1:2" ht="15.6" x14ac:dyDescent="0.3">
      <c r="A40" s="67"/>
    </row>
    <row r="41" spans="1:2" ht="15.6" x14ac:dyDescent="0.3">
      <c r="A41" s="67"/>
    </row>
    <row r="42" spans="1:2" x14ac:dyDescent="0.3">
      <c r="A42" s="89"/>
      <c r="B42" s="89"/>
    </row>
    <row r="43" spans="1:2" x14ac:dyDescent="0.3">
      <c r="A43" s="86"/>
      <c r="B43" s="87"/>
    </row>
    <row r="44" spans="1:2" x14ac:dyDescent="0.3">
      <c r="A44" s="86"/>
      <c r="B44" s="87"/>
    </row>
    <row r="45" spans="1:2" x14ac:dyDescent="0.3">
      <c r="A45" s="86"/>
      <c r="B45" s="87"/>
    </row>
    <row r="46" spans="1:2" x14ac:dyDescent="0.3">
      <c r="A46" s="86"/>
      <c r="B46" s="87"/>
    </row>
    <row r="47" spans="1:2" x14ac:dyDescent="0.3">
      <c r="A47" s="86"/>
      <c r="B47" s="87"/>
    </row>
    <row r="48" spans="1:2" ht="15.6" x14ac:dyDescent="0.3">
      <c r="A48" s="67"/>
    </row>
    <row r="49" spans="1:1" ht="15.6" x14ac:dyDescent="0.3">
      <c r="A49" s="67"/>
    </row>
    <row r="50" spans="1:1" ht="15.6" x14ac:dyDescent="0.3">
      <c r="A50" s="67"/>
    </row>
    <row r="51" spans="1:1" ht="15.6" x14ac:dyDescent="0.3">
      <c r="A51" s="67"/>
    </row>
    <row r="52" spans="1:1" ht="15.6" x14ac:dyDescent="0.3">
      <c r="A52" s="67"/>
    </row>
    <row r="53" spans="1:1" ht="15.6" x14ac:dyDescent="0.3">
      <c r="A53" s="67"/>
    </row>
    <row r="54" spans="1:1" ht="15.6" x14ac:dyDescent="0.3">
      <c r="A54" s="67"/>
    </row>
    <row r="55" spans="1:1" x14ac:dyDescent="0.3">
      <c r="A55" s="88"/>
    </row>
  </sheetData>
  <sheetProtection algorithmName="SHA-512" hashValue="sUsHK8Wlj5pDahmg2m4bBP9T+0U1v3bAPO3dkicC8RDKmp1hJsELMGrtfeyf3mp5LLuyVtIbKfM0YZWOd0Rqrg==" saltValue="MJOluuKwB8EElLbdO5wVu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638E7-5B76-4D88-954D-EF4E81E38FF4}">
  <dimension ref="A1:C15"/>
  <sheetViews>
    <sheetView workbookViewId="0">
      <selection activeCell="E8" sqref="E8"/>
    </sheetView>
  </sheetViews>
  <sheetFormatPr defaultRowHeight="14.4" x14ac:dyDescent="0.3"/>
  <cols>
    <col min="1" max="1" width="42.5546875" customWidth="1"/>
    <col min="2" max="2" width="52.88671875" customWidth="1"/>
    <col min="3" max="3" width="29.44140625" customWidth="1"/>
  </cols>
  <sheetData>
    <row r="1" spans="1:3" ht="15" thickBot="1" x14ac:dyDescent="0.35"/>
    <row r="2" spans="1:3" ht="26.4" thickBot="1" x14ac:dyDescent="0.35">
      <c r="A2" s="112" t="s">
        <v>59</v>
      </c>
      <c r="B2" s="112"/>
      <c r="C2" s="112"/>
    </row>
    <row r="3" spans="1:3" ht="15" thickBot="1" x14ac:dyDescent="0.35">
      <c r="A3" s="126" t="s">
        <v>89</v>
      </c>
      <c r="B3" s="127"/>
      <c r="C3" s="127"/>
    </row>
    <row r="4" spans="1:3" ht="18.600000000000001" thickBot="1" x14ac:dyDescent="0.4">
      <c r="A4" s="34"/>
      <c r="B4" s="35" t="s">
        <v>60</v>
      </c>
      <c r="C4" s="38"/>
    </row>
    <row r="5" spans="1:3" x14ac:dyDescent="0.3">
      <c r="A5" s="142" t="s">
        <v>2</v>
      </c>
      <c r="B5" s="142"/>
      <c r="C5" s="102" t="s">
        <v>61</v>
      </c>
    </row>
    <row r="6" spans="1:3" x14ac:dyDescent="0.3">
      <c r="A6" s="143" t="s">
        <v>62</v>
      </c>
      <c r="B6" s="101" t="s">
        <v>63</v>
      </c>
      <c r="C6" s="104" t="s">
        <v>64</v>
      </c>
    </row>
    <row r="7" spans="1:3" x14ac:dyDescent="0.3">
      <c r="A7" s="143"/>
      <c r="B7" s="101" t="s">
        <v>65</v>
      </c>
      <c r="C7" s="104" t="s">
        <v>64</v>
      </c>
    </row>
    <row r="8" spans="1:3" x14ac:dyDescent="0.3">
      <c r="A8" s="143"/>
      <c r="B8" s="101" t="s">
        <v>66</v>
      </c>
      <c r="C8" s="104" t="s">
        <v>67</v>
      </c>
    </row>
    <row r="9" spans="1:3" ht="15" thickBot="1" x14ac:dyDescent="0.35">
      <c r="A9" s="144"/>
      <c r="B9" s="144"/>
      <c r="C9" s="145"/>
    </row>
    <row r="10" spans="1:3" ht="18.600000000000001" thickBot="1" x14ac:dyDescent="0.4">
      <c r="A10" s="34"/>
      <c r="B10" s="35"/>
      <c r="C10" s="38"/>
    </row>
    <row r="11" spans="1:3" x14ac:dyDescent="0.3">
      <c r="A11" s="142" t="s">
        <v>2</v>
      </c>
      <c r="B11" s="142"/>
      <c r="C11" s="108" t="s">
        <v>90</v>
      </c>
    </row>
    <row r="12" spans="1:3" x14ac:dyDescent="0.3">
      <c r="A12" s="100" t="s">
        <v>68</v>
      </c>
      <c r="B12" s="101" t="s">
        <v>69</v>
      </c>
      <c r="C12" s="104" t="s">
        <v>64</v>
      </c>
    </row>
    <row r="14" spans="1:3" x14ac:dyDescent="0.3">
      <c r="A14" s="39" t="s">
        <v>70</v>
      </c>
    </row>
    <row r="15" spans="1:3" x14ac:dyDescent="0.3">
      <c r="A15" t="s">
        <v>71</v>
      </c>
    </row>
  </sheetData>
  <sheetProtection algorithmName="SHA-512" hashValue="fDqb6wtcd5oWoRGBP6TynOrGkA1rwAvKZsByykpHqyx08rqCRAPJW4lbt9z56lSnG6GpDRiQNItv5oqBprqQbQ==" saltValue="omZLE/WUO3Qc8n9L3GnPYQ==" spinCount="100000" sheet="1" objects="1" scenarios="1"/>
  <mergeCells count="6">
    <mergeCell ref="A2:C2"/>
    <mergeCell ref="A5:B5"/>
    <mergeCell ref="A6:A8"/>
    <mergeCell ref="A9:C9"/>
    <mergeCell ref="A11:B11"/>
    <mergeCell ref="A3: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1408F-C153-476D-B908-D287C46849FA}">
  <dimension ref="A1:F30"/>
  <sheetViews>
    <sheetView topLeftCell="A17" workbookViewId="0">
      <selection activeCell="C25" sqref="C25:E25"/>
    </sheetView>
  </sheetViews>
  <sheetFormatPr defaultRowHeight="14.4" x14ac:dyDescent="0.3"/>
  <cols>
    <col min="1" max="1" width="41.6640625" customWidth="1"/>
    <col min="2" max="2" width="26.5546875" customWidth="1"/>
    <col min="3" max="3" width="12.44140625" customWidth="1"/>
    <col min="4" max="4" width="12.88671875" customWidth="1"/>
    <col min="5" max="5" width="24.109375" customWidth="1"/>
    <col min="6" max="6" width="20.5546875" customWidth="1"/>
  </cols>
  <sheetData>
    <row r="1" spans="1:6" ht="26.4" thickBot="1" x14ac:dyDescent="0.35">
      <c r="A1" s="112" t="s">
        <v>72</v>
      </c>
      <c r="B1" s="112"/>
      <c r="C1" s="112"/>
      <c r="D1" s="112"/>
      <c r="E1" s="113"/>
    </row>
    <row r="2" spans="1:6" ht="15" thickBot="1" x14ac:dyDescent="0.35">
      <c r="A2" s="126" t="s">
        <v>89</v>
      </c>
      <c r="B2" s="127"/>
      <c r="C2" s="127"/>
      <c r="D2" s="127"/>
      <c r="E2" s="128"/>
    </row>
    <row r="3" spans="1:6" ht="18.600000000000001" thickBot="1" x14ac:dyDescent="0.4">
      <c r="A3" s="28"/>
      <c r="B3" s="32" t="s">
        <v>73</v>
      </c>
      <c r="C3" s="29"/>
      <c r="D3" s="30"/>
      <c r="E3" s="31"/>
    </row>
    <row r="4" spans="1:6" ht="15" thickBot="1" x14ac:dyDescent="0.35">
      <c r="A4" s="154" t="s">
        <v>2</v>
      </c>
      <c r="B4" s="154"/>
      <c r="C4" s="25" t="s">
        <v>3</v>
      </c>
      <c r="D4" s="26" t="s">
        <v>74</v>
      </c>
      <c r="E4" s="27" t="s">
        <v>5</v>
      </c>
    </row>
    <row r="5" spans="1:6" x14ac:dyDescent="0.3">
      <c r="A5" s="155" t="s">
        <v>6</v>
      </c>
      <c r="B5" s="155"/>
      <c r="C5" s="105"/>
      <c r="D5" s="95">
        <v>20</v>
      </c>
      <c r="E5" s="40">
        <f>D5*C5</f>
        <v>0</v>
      </c>
    </row>
    <row r="6" spans="1:6" x14ac:dyDescent="0.3">
      <c r="A6" s="44" t="s">
        <v>75</v>
      </c>
      <c r="B6" s="23"/>
      <c r="C6" s="106"/>
      <c r="D6" s="6">
        <v>50</v>
      </c>
      <c r="E6" s="41">
        <f>D6*C6</f>
        <v>0</v>
      </c>
    </row>
    <row r="7" spans="1:6" x14ac:dyDescent="0.3">
      <c r="A7" s="42" t="s">
        <v>8</v>
      </c>
      <c r="B7" s="43"/>
      <c r="C7" s="54"/>
      <c r="D7" s="4">
        <v>200</v>
      </c>
      <c r="E7" s="5">
        <f t="shared" ref="E7:E12" si="0">D7*C7</f>
        <v>0</v>
      </c>
    </row>
    <row r="8" spans="1:6" x14ac:dyDescent="0.3">
      <c r="A8" s="120" t="s">
        <v>76</v>
      </c>
      <c r="B8" s="120"/>
      <c r="C8" s="55"/>
      <c r="D8" s="6">
        <v>700</v>
      </c>
      <c r="E8" s="5">
        <f t="shared" si="0"/>
        <v>0</v>
      </c>
    </row>
    <row r="9" spans="1:6" x14ac:dyDescent="0.3">
      <c r="A9" s="115" t="s">
        <v>77</v>
      </c>
      <c r="B9" s="115"/>
      <c r="C9" s="55"/>
      <c r="D9" s="6">
        <v>100</v>
      </c>
      <c r="E9" s="5">
        <f t="shared" si="0"/>
        <v>0</v>
      </c>
    </row>
    <row r="10" spans="1:6" x14ac:dyDescent="0.3">
      <c r="A10" s="115" t="s">
        <v>11</v>
      </c>
      <c r="B10" s="115"/>
      <c r="C10" s="55"/>
      <c r="D10" s="6">
        <v>50</v>
      </c>
      <c r="E10" s="5">
        <f t="shared" si="0"/>
        <v>0</v>
      </c>
    </row>
    <row r="11" spans="1:6" x14ac:dyDescent="0.3">
      <c r="A11" s="115" t="s">
        <v>12</v>
      </c>
      <c r="B11" s="115"/>
      <c r="C11" s="56"/>
      <c r="D11" s="7">
        <v>100</v>
      </c>
      <c r="E11" s="5">
        <f t="shared" si="0"/>
        <v>0</v>
      </c>
    </row>
    <row r="12" spans="1:6" ht="15" thickBot="1" x14ac:dyDescent="0.35">
      <c r="A12" s="125" t="s">
        <v>13</v>
      </c>
      <c r="B12" s="125"/>
      <c r="C12" s="57"/>
      <c r="D12" s="8">
        <v>300</v>
      </c>
      <c r="E12" s="5">
        <f t="shared" si="0"/>
        <v>0</v>
      </c>
    </row>
    <row r="13" spans="1:6" ht="15" thickBot="1" x14ac:dyDescent="0.35">
      <c r="A13" s="114" t="s">
        <v>22</v>
      </c>
      <c r="B13" s="114"/>
      <c r="C13" s="114"/>
      <c r="D13" s="114"/>
      <c r="E13" s="81">
        <f>SUM(E5:E12)</f>
        <v>0</v>
      </c>
    </row>
    <row r="14" spans="1:6" ht="15" customHeight="1" x14ac:dyDescent="0.3">
      <c r="A14" s="21"/>
      <c r="B14" s="21"/>
      <c r="C14" s="21"/>
      <c r="D14" s="21"/>
      <c r="E14" s="11"/>
    </row>
    <row r="15" spans="1:6" ht="15" customHeight="1" thickBot="1" x14ac:dyDescent="0.35">
      <c r="A15" s="21"/>
      <c r="B15" s="21"/>
      <c r="C15" s="21"/>
      <c r="D15" s="21"/>
      <c r="E15" s="11"/>
    </row>
    <row r="16" spans="1:6" ht="21.75" customHeight="1" thickBot="1" x14ac:dyDescent="0.4">
      <c r="A16" s="34"/>
      <c r="B16" s="35" t="s">
        <v>23</v>
      </c>
      <c r="C16" s="33"/>
      <c r="D16" s="36"/>
      <c r="E16" s="36"/>
      <c r="F16" s="37"/>
    </row>
    <row r="17" spans="1:6" ht="52.5" customHeight="1" thickBot="1" x14ac:dyDescent="0.35">
      <c r="A17" s="142" t="s">
        <v>2</v>
      </c>
      <c r="B17" s="153"/>
      <c r="C17" s="46" t="s">
        <v>24</v>
      </c>
      <c r="D17" s="45" t="s">
        <v>78</v>
      </c>
      <c r="E17" s="45" t="s">
        <v>25</v>
      </c>
      <c r="F17" s="47" t="s">
        <v>5</v>
      </c>
    </row>
    <row r="18" spans="1:6" ht="48.9" customHeight="1" thickBot="1" x14ac:dyDescent="0.35">
      <c r="A18" s="48" t="s">
        <v>79</v>
      </c>
      <c r="B18" s="49" t="s">
        <v>80</v>
      </c>
      <c r="C18" s="107"/>
      <c r="D18" s="96">
        <v>180</v>
      </c>
      <c r="E18" s="68">
        <v>12</v>
      </c>
      <c r="F18" s="69">
        <f>(C18*D18)*E18</f>
        <v>0</v>
      </c>
    </row>
    <row r="19" spans="1:6" ht="15" thickBot="1" x14ac:dyDescent="0.35">
      <c r="A19" s="150" t="s">
        <v>81</v>
      </c>
      <c r="B19" s="150"/>
      <c r="C19" s="150"/>
      <c r="D19" s="90"/>
      <c r="E19" s="90"/>
      <c r="F19" s="91">
        <f>SUM(F18:F18)</f>
        <v>0</v>
      </c>
    </row>
    <row r="20" spans="1:6" ht="15" thickBot="1" x14ac:dyDescent="0.35">
      <c r="A20" s="13"/>
      <c r="B20" s="13"/>
      <c r="C20" s="14"/>
      <c r="D20" s="15"/>
      <c r="E20" s="11"/>
    </row>
    <row r="21" spans="1:6" ht="42.6" customHeight="1" thickBot="1" x14ac:dyDescent="0.35">
      <c r="A21" s="85" t="s">
        <v>30</v>
      </c>
      <c r="B21" s="92">
        <f>E13+F19</f>
        <v>0</v>
      </c>
      <c r="C21" s="14"/>
      <c r="D21" s="17"/>
      <c r="E21" s="11"/>
    </row>
    <row r="22" spans="1:6" x14ac:dyDescent="0.3">
      <c r="A22" s="50" t="s">
        <v>82</v>
      </c>
      <c r="B22" s="9"/>
      <c r="C22" s="9"/>
      <c r="D22" s="10"/>
      <c r="E22" s="22"/>
    </row>
    <row r="23" spans="1:6" x14ac:dyDescent="0.3">
      <c r="A23" s="50"/>
      <c r="B23" s="9"/>
      <c r="C23" s="9"/>
      <c r="D23" s="10"/>
      <c r="E23" s="22"/>
    </row>
    <row r="24" spans="1:6" ht="15" thickBot="1" x14ac:dyDescent="0.35">
      <c r="A24" s="18"/>
      <c r="B24" s="18"/>
      <c r="C24" s="19"/>
      <c r="D24" s="20"/>
      <c r="E24" s="1"/>
    </row>
    <row r="25" spans="1:6" ht="26.25" customHeight="1" x14ac:dyDescent="0.3">
      <c r="A25" s="134" t="s">
        <v>33</v>
      </c>
      <c r="B25" s="134"/>
      <c r="C25" s="151"/>
      <c r="D25" s="151"/>
      <c r="E25" s="152"/>
    </row>
    <row r="26" spans="1:6" ht="22.5" customHeight="1" x14ac:dyDescent="0.3">
      <c r="A26" s="109" t="s">
        <v>34</v>
      </c>
      <c r="B26" s="109"/>
      <c r="C26" s="146"/>
      <c r="D26" s="146"/>
      <c r="E26" s="147"/>
    </row>
    <row r="27" spans="1:6" ht="24" customHeight="1" x14ac:dyDescent="0.3">
      <c r="A27" s="109" t="s">
        <v>35</v>
      </c>
      <c r="B27" s="109"/>
      <c r="C27" s="146"/>
      <c r="D27" s="146"/>
      <c r="E27" s="147"/>
    </row>
    <row r="28" spans="1:6" ht="19.5" customHeight="1" x14ac:dyDescent="0.3">
      <c r="A28" s="109" t="s">
        <v>36</v>
      </c>
      <c r="B28" s="109"/>
      <c r="C28" s="146"/>
      <c r="D28" s="146"/>
      <c r="E28" s="147"/>
    </row>
    <row r="29" spans="1:6" x14ac:dyDescent="0.3">
      <c r="A29" s="129" t="s">
        <v>37</v>
      </c>
      <c r="B29" s="129"/>
      <c r="C29" s="146"/>
      <c r="D29" s="146"/>
      <c r="E29" s="147"/>
    </row>
    <row r="30" spans="1:6" ht="41.25" customHeight="1" thickBot="1" x14ac:dyDescent="0.35">
      <c r="A30" s="130"/>
      <c r="B30" s="130"/>
      <c r="C30" s="148"/>
      <c r="D30" s="148"/>
      <c r="E30" s="149"/>
    </row>
  </sheetData>
  <sheetProtection algorithmName="SHA-512" hashValue="7iArGcrGXcu3YeeAxOHPBxahYgo0k9xnYcUV9GwOHjrGL9nWUDmBtGH7UeXDr7gEVe8jlK3GoP0p/3tcjVlyYg==" saltValue="G5OKvMDBErbAaw8UUrEHpQ==" spinCount="100000" sheet="1" objects="1" scenarios="1"/>
  <mergeCells count="22">
    <mergeCell ref="A11:B11"/>
    <mergeCell ref="A12:B12"/>
    <mergeCell ref="A13:D13"/>
    <mergeCell ref="A17:B17"/>
    <mergeCell ref="A1:E1"/>
    <mergeCell ref="A4:B4"/>
    <mergeCell ref="A5:B5"/>
    <mergeCell ref="A8:B8"/>
    <mergeCell ref="A9:B9"/>
    <mergeCell ref="A10:B10"/>
    <mergeCell ref="A2:E2"/>
    <mergeCell ref="A19:C19"/>
    <mergeCell ref="A25:B25"/>
    <mergeCell ref="C25:E25"/>
    <mergeCell ref="A26:B26"/>
    <mergeCell ref="C26:E26"/>
    <mergeCell ref="A27:B27"/>
    <mergeCell ref="C27:E27"/>
    <mergeCell ref="A28:B28"/>
    <mergeCell ref="C28:E28"/>
    <mergeCell ref="A29:B30"/>
    <mergeCell ref="C29:E3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12318-69C3-4D6F-AC57-786E7A346B02}">
  <dimension ref="A1:E14"/>
  <sheetViews>
    <sheetView tabSelected="1" workbookViewId="0">
      <selection activeCell="I20" sqref="I20"/>
    </sheetView>
  </sheetViews>
  <sheetFormatPr defaultRowHeight="14.4" x14ac:dyDescent="0.3"/>
  <cols>
    <col min="1" max="1" width="40.33203125" customWidth="1"/>
    <col min="2" max="2" width="40.44140625" customWidth="1"/>
    <col min="3" max="3" width="18.33203125" customWidth="1"/>
  </cols>
  <sheetData>
    <row r="1" spans="1:5" ht="26.4" thickBot="1" x14ac:dyDescent="0.35">
      <c r="A1" s="112" t="s">
        <v>59</v>
      </c>
      <c r="B1" s="112"/>
      <c r="C1" s="112"/>
    </row>
    <row r="2" spans="1:5" ht="15" thickBot="1" x14ac:dyDescent="0.35">
      <c r="A2" s="126" t="s">
        <v>89</v>
      </c>
      <c r="B2" s="127"/>
      <c r="C2" s="127"/>
    </row>
    <row r="3" spans="1:5" ht="18.600000000000001" thickBot="1" x14ac:dyDescent="0.4">
      <c r="A3" s="34"/>
      <c r="B3" s="35" t="s">
        <v>60</v>
      </c>
      <c r="C3" s="38"/>
    </row>
    <row r="4" spans="1:5" x14ac:dyDescent="0.3">
      <c r="A4" s="142" t="s">
        <v>2</v>
      </c>
      <c r="B4" s="142"/>
      <c r="C4" s="102" t="s">
        <v>83</v>
      </c>
    </row>
    <row r="5" spans="1:5" x14ac:dyDescent="0.3">
      <c r="A5" s="143" t="s">
        <v>84</v>
      </c>
      <c r="B5" s="101" t="s">
        <v>85</v>
      </c>
      <c r="C5" s="103" t="s">
        <v>64</v>
      </c>
    </row>
    <row r="6" spans="1:5" x14ac:dyDescent="0.3">
      <c r="A6" s="143"/>
      <c r="B6" s="101" t="s">
        <v>63</v>
      </c>
      <c r="C6" s="103" t="s">
        <v>64</v>
      </c>
      <c r="E6" s="13"/>
    </row>
    <row r="7" spans="1:5" x14ac:dyDescent="0.3">
      <c r="A7" s="143"/>
      <c r="B7" s="101" t="s">
        <v>65</v>
      </c>
      <c r="C7" s="103" t="s">
        <v>64</v>
      </c>
      <c r="E7" s="13"/>
    </row>
    <row r="8" spans="1:5" x14ac:dyDescent="0.3">
      <c r="A8" s="143"/>
      <c r="B8" s="101" t="s">
        <v>86</v>
      </c>
      <c r="C8" s="103" t="s">
        <v>64</v>
      </c>
      <c r="E8" s="13"/>
    </row>
    <row r="9" spans="1:5" x14ac:dyDescent="0.3">
      <c r="A9" s="143"/>
      <c r="B9" s="101" t="s">
        <v>87</v>
      </c>
      <c r="C9" s="103" t="s">
        <v>64</v>
      </c>
      <c r="E9" s="13"/>
    </row>
    <row r="10" spans="1:5" x14ac:dyDescent="0.3">
      <c r="A10" s="143"/>
      <c r="B10" s="101" t="s">
        <v>88</v>
      </c>
      <c r="C10" s="103" t="s">
        <v>64</v>
      </c>
      <c r="E10" s="13"/>
    </row>
    <row r="11" spans="1:5" x14ac:dyDescent="0.3">
      <c r="E11" s="13"/>
    </row>
    <row r="13" spans="1:5" x14ac:dyDescent="0.3">
      <c r="A13" s="39" t="s">
        <v>70</v>
      </c>
    </row>
    <row r="14" spans="1:5" x14ac:dyDescent="0.3">
      <c r="A14" t="s">
        <v>71</v>
      </c>
    </row>
  </sheetData>
  <sheetProtection algorithmName="SHA-512" hashValue="GR2fRi+j1NuZevisRXHCDQIiZa9GLGYOg6Mqi4yoyS5iAdjZPdM9YMgM9Pz9KkgQQzzwKajX8xBBCpYnZV5/kQ==" saltValue="7kSzIcQ6b3G/5filld6BlQ==" spinCount="100000" sheet="1" objects="1" scenarios="1"/>
  <mergeCells count="4">
    <mergeCell ref="A4:B4"/>
    <mergeCell ref="A5:A10"/>
    <mergeCell ref="A1:C1"/>
    <mergeCell ref="A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rchief xmlns="a8c941f6-bf32-4c67-8466-cbfbf71c1140">true</Archie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B9DA174D7AEBA4B9227AE39CEAFDA1D" ma:contentTypeVersion="4" ma:contentTypeDescription="Een nieuw document maken." ma:contentTypeScope="" ma:versionID="9e7fc7bd3a9065fcd1aba2753b532932">
  <xsd:schema xmlns:xsd="http://www.w3.org/2001/XMLSchema" xmlns:xs="http://www.w3.org/2001/XMLSchema" xmlns:p="http://schemas.microsoft.com/office/2006/metadata/properties" xmlns:ns2="a8c941f6-bf32-4c67-8466-cbfbf71c1140" xmlns:ns3="687a4aa5-7e24-4957-b142-c6094c831214" targetNamespace="http://schemas.microsoft.com/office/2006/metadata/properties" ma:root="true" ma:fieldsID="4962184ef64a11263b072d61aa727b89" ns2:_="" ns3:_="">
    <xsd:import namespace="a8c941f6-bf32-4c67-8466-cbfbf71c1140"/>
    <xsd:import namespace="687a4aa5-7e24-4957-b142-c6094c831214"/>
    <xsd:element name="properties">
      <xsd:complexType>
        <xsd:sequence>
          <xsd:element name="documentManagement">
            <xsd:complexType>
              <xsd:all>
                <xsd:element ref="ns2:Archief"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c941f6-bf32-4c67-8466-cbfbf71c1140" elementFormDefault="qualified">
    <xsd:import namespace="http://schemas.microsoft.com/office/2006/documentManagement/types"/>
    <xsd:import namespace="http://schemas.microsoft.com/office/infopath/2007/PartnerControls"/>
    <xsd:element name="Archief" ma:index="8" nillable="true" ma:displayName="Archief" ma:default="1" ma:internalName="Archief">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87a4aa5-7e24-4957-b142-c6094c831214"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3DDC46-CB30-4AB3-86E9-E1D1D4030F7D}">
  <ds:schemaRefs>
    <ds:schemaRef ds:uri="http://purl.org/dc/elements/1.1/"/>
    <ds:schemaRef ds:uri="http://purl.org/dc/terms/"/>
    <ds:schemaRef ds:uri="http://schemas.openxmlformats.org/package/2006/metadata/core-properties"/>
    <ds:schemaRef ds:uri="http://schemas.microsoft.com/office/2006/documentManagement/types"/>
    <ds:schemaRef ds:uri="687a4aa5-7e24-4957-b142-c6094c831214"/>
    <ds:schemaRef ds:uri="a8c941f6-bf32-4c67-8466-cbfbf71c1140"/>
    <ds:schemaRef ds:uri="http://www.w3.org/XML/1998/namespace"/>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4669066A-D4E7-400A-A8E7-4D99F952DE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c941f6-bf32-4c67-8466-cbfbf71c1140"/>
    <ds:schemaRef ds:uri="687a4aa5-7e24-4957-b142-c6094c831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990830-084E-4597-9527-9FA0E86FDFBB}">
  <ds:schemaRefs>
    <ds:schemaRef ds:uri="http://schemas.microsoft.com/sharepoint/v3/contenttype/forms"/>
  </ds:schemaRefs>
</ds:datastoreItem>
</file>

<file path=docMetadata/LabelInfo.xml><?xml version="1.0" encoding="utf-8"?>
<clbl:labelList xmlns:clbl="http://schemas.microsoft.com/office/2020/mipLabelMetadata">
  <clbl:label id="{8832eccc-8a64-4f2d-9156-75c175b095ab}" enabled="0" method="" siteId="{8832eccc-8a64-4f2d-9156-75c175b095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Prijzenblad Perceel 1</vt:lpstr>
      <vt:lpstr>Toelichting perceel 1</vt:lpstr>
      <vt:lpstr>Tarieven perceel 1</vt:lpstr>
      <vt:lpstr>Prijzenblad perceel 2</vt:lpstr>
      <vt:lpstr>Tarieven perceel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Dekkers N. (Nancy)</dc:creator>
  <cp:keywords/>
  <dc:description/>
  <cp:lastModifiedBy>Bredie C. (Charlotte)</cp:lastModifiedBy>
  <cp:revision/>
  <dcterms:created xsi:type="dcterms:W3CDTF">2022-12-13T08:28:21Z</dcterms:created>
  <dcterms:modified xsi:type="dcterms:W3CDTF">2026-10-21T06:54:58Z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0x0101002B9DA174D7AEBA4B9227AE39CEAFDA1D</vt:lpwstr>
  </property>
  <property fmtid="{D5CDD505-2E9C-101B-9397-08002B2CF9AE}" pid="3" name="Order">
    <vt:r8>5080000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ies>
</file>