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anDraijer\Dropbox\WIA Beheer Aanbestedingen\Klanten\2026 (Almelo, Prov. Ov., Altena, Oirschot)\Provincie Overijssel (1-1-2027)\DEF Aanbestedingsstukken\"/>
    </mc:Choice>
  </mc:AlternateContent>
  <xr:revisionPtr revIDLastSave="0" documentId="13_ncr:1_{E58DE097-8EB7-4F5F-A2A7-D176578F6F33}" xr6:coauthVersionLast="47" xr6:coauthVersionMax="47" xr10:uidLastSave="{00000000-0000-0000-0000-000000000000}"/>
  <bookViews>
    <workbookView xWindow="1125" yWindow="1125" windowWidth="21600" windowHeight="14205" xr2:uid="{00000000-000D-0000-FFFF-FFFF00000000}"/>
  </bookViews>
  <sheets>
    <sheet name="Inschrijvingsblad" sheetId="1" r:id="rId1"/>
  </sheets>
  <definedNames>
    <definedName name="_xlnm.Print_Area" localSheetId="0">Inschrijvingsblad!$A$1:$G$63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1" l="1"/>
  <c r="A17" i="1"/>
  <c r="G48" i="1"/>
  <c r="E13" i="1"/>
  <c r="G41" i="1"/>
  <c r="E42" i="1"/>
  <c r="G50" i="1"/>
  <c r="D20" i="1"/>
  <c r="E17" i="1" s="1"/>
  <c r="B56" i="1" l="1"/>
  <c r="B55" i="1"/>
  <c r="G38" i="1"/>
  <c r="G39" i="1"/>
  <c r="G40" i="1"/>
  <c r="G37" i="1" l="1"/>
  <c r="G26" i="1" l="1"/>
  <c r="G27" i="1"/>
  <c r="G28" i="1"/>
  <c r="G29" i="1"/>
  <c r="G30" i="1"/>
  <c r="G31" i="1"/>
  <c r="G32" i="1"/>
  <c r="G33" i="1"/>
  <c r="G34" i="1"/>
  <c r="G35" i="1"/>
  <c r="G36" i="1"/>
  <c r="G25" i="1"/>
  <c r="G47" i="1"/>
  <c r="G49" i="1"/>
  <c r="E51" i="1"/>
  <c r="G42" i="1" l="1"/>
  <c r="E14" i="1" s="1"/>
  <c r="G51" i="1"/>
  <c r="E15" i="1" s="1"/>
</calcChain>
</file>

<file path=xl/sharedStrings.xml><?xml version="1.0" encoding="utf-8"?>
<sst xmlns="http://schemas.openxmlformats.org/spreadsheetml/2006/main" count="103" uniqueCount="79">
  <si>
    <t>SV loon</t>
  </si>
  <si>
    <t>Overzicht inschrijving</t>
  </si>
  <si>
    <t>Bedrijfsnaam inschrijver</t>
  </si>
  <si>
    <t>KvK nummer</t>
  </si>
  <si>
    <t>Naam ondertekenaar</t>
  </si>
  <si>
    <t xml:space="preserve">Contactpersoon </t>
  </si>
  <si>
    <t>Functie</t>
  </si>
  <si>
    <t>Tel. contactpersoon</t>
  </si>
  <si>
    <t>Adres</t>
  </si>
  <si>
    <t>E-mail contactpersoon</t>
  </si>
  <si>
    <t>Postcode - plaats</t>
  </si>
  <si>
    <t>Polisvoorwaarden</t>
  </si>
  <si>
    <t>Standaard dekking van de verzekering</t>
  </si>
  <si>
    <t>Dekking van het uitlooprisico</t>
  </si>
  <si>
    <t>Premiebeheersing</t>
  </si>
  <si>
    <t>Ondersteuning bij re-integratie</t>
  </si>
  <si>
    <t>Ondersteuning ZBO procedure</t>
  </si>
  <si>
    <t>Ondersteuning Rechtsbijstand</t>
  </si>
  <si>
    <t>Afgifte garantieverklaring</t>
  </si>
  <si>
    <t>Termijnen opzegging en voortzetting van het contract</t>
  </si>
  <si>
    <t>Overige kosten</t>
  </si>
  <si>
    <t>Vertrouwelijkheid</t>
  </si>
  <si>
    <t>Par.nr</t>
  </si>
  <si>
    <t>Omschrijving</t>
  </si>
  <si>
    <t>7.1.1</t>
  </si>
  <si>
    <t>7.1.2</t>
  </si>
  <si>
    <t>7.1.3</t>
  </si>
  <si>
    <t>7.1.4</t>
  </si>
  <si>
    <t>7.1.5</t>
  </si>
  <si>
    <t>7.1.6</t>
  </si>
  <si>
    <t>7.1.7</t>
  </si>
  <si>
    <t>7.1.8</t>
  </si>
  <si>
    <t>7.1.9</t>
  </si>
  <si>
    <t>7.1.10</t>
  </si>
  <si>
    <t>7.1.11</t>
  </si>
  <si>
    <t>7.1.12</t>
  </si>
  <si>
    <t>Gewicht</t>
  </si>
  <si>
    <t>Antwoord</t>
  </si>
  <si>
    <t>Score</t>
  </si>
  <si>
    <t>E</t>
  </si>
  <si>
    <t>Reactie op eisen</t>
  </si>
  <si>
    <t>Reactie op wensen</t>
  </si>
  <si>
    <t>7.2.1</t>
  </si>
  <si>
    <t xml:space="preserve">Re-integratie ondersteuning, vergoedingen en budgetten </t>
  </si>
  <si>
    <t>score:</t>
  </si>
  <si>
    <t>Max score:</t>
  </si>
  <si>
    <t>Aantal OK:</t>
  </si>
  <si>
    <t>Aantal eisen:</t>
  </si>
  <si>
    <t>Overzicht t.b.v. beoordeling</t>
  </si>
  <si>
    <t>Inschrijver</t>
  </si>
  <si>
    <t>Alle eisen met "Ja" beantwoord?</t>
  </si>
  <si>
    <t>Score op wensen</t>
  </si>
  <si>
    <t>Jaar</t>
  </si>
  <si>
    <t>Alle witgekleurde velden dienen te worden ingevuld.</t>
  </si>
  <si>
    <t>Ondertekening:</t>
  </si>
  <si>
    <t>……………………………………………………………</t>
  </si>
  <si>
    <t>Datum:</t>
  </si>
  <si>
    <t>Acceptatie intermediair op de verzekering</t>
  </si>
  <si>
    <t>7.1.13</t>
  </si>
  <si>
    <t>Premie percentage (jaarbasis)</t>
  </si>
  <si>
    <t>Vaste contactpersoon</t>
  </si>
  <si>
    <t>7.1.14</t>
  </si>
  <si>
    <t>7.1.15</t>
  </si>
  <si>
    <t>7.1.16</t>
  </si>
  <si>
    <t>Na-verrekening</t>
  </si>
  <si>
    <t>Ziekmeldingen</t>
  </si>
  <si>
    <t>Beheer WIA dossiers</t>
  </si>
  <si>
    <t>Toekenning budget per organisatie &gt;= € 5.000/jaar</t>
  </si>
  <si>
    <t>Kostenvergoeding (50%) bij elke interventie binnen providerboog</t>
  </si>
  <si>
    <t>Kostenvergoeding (50%) bij elke interventie buiten providerboog</t>
  </si>
  <si>
    <t>Firma:</t>
  </si>
  <si>
    <t>Naam:</t>
  </si>
  <si>
    <t xml:space="preserve"> </t>
  </si>
  <si>
    <t>7.1.17</t>
  </si>
  <si>
    <t>Akkoordverklaring volledigheid informatieverstrekking </t>
  </si>
  <si>
    <t>Kostenvergoeding (100%) zonder maximum</t>
  </si>
  <si>
    <t>Inschrijvingsblad Eigen Risicodragerschap WGA provincie Overijssel</t>
  </si>
  <si>
    <t>Premie %</t>
  </si>
  <si>
    <t>Jaarpremie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</si>
</sst>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0.000%"/>
    <numFmt numFmtId="165" formatCode="&quot;€&quot;\ 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57">
    <xf numFmtId="0" fontId="0" fillId="0" borderId="0" xfId="0"/>
    <xf numFmtId="0" fontId="0" fillId="0" borderId="2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2" xfId="0" applyBorder="1" applyAlignment="1" applyProtection="1">
      <alignment horizontal="center" vertical="top"/>
      <protection locked="0"/>
    </xf>
    <xf numFmtId="164" fontId="0" fillId="0" borderId="4" xfId="2" applyNumberFormat="1" applyFont="1" applyBorder="1" applyProtection="1">
      <protection locked="0"/>
    </xf>
    <xf numFmtId="0" fontId="4" fillId="2" borderId="0" xfId="0" applyFont="1" applyFill="1" applyProtection="1"/>
    <xf numFmtId="0" fontId="0" fillId="2" borderId="0" xfId="0" applyFill="1" applyProtection="1"/>
    <xf numFmtId="0" fontId="2" fillId="2" borderId="0" xfId="0" applyFont="1" applyFill="1" applyProtection="1"/>
    <xf numFmtId="0" fontId="0" fillId="2" borderId="0" xfId="0" applyFill="1" applyAlignment="1" applyProtection="1">
      <alignment horizontal="right"/>
    </xf>
    <xf numFmtId="0" fontId="0" fillId="4" borderId="6" xfId="0" applyFill="1" applyBorder="1" applyProtection="1"/>
    <xf numFmtId="0" fontId="0" fillId="4" borderId="7" xfId="0" applyFill="1" applyBorder="1" applyAlignment="1" applyProtection="1">
      <alignment horizontal="left"/>
    </xf>
    <xf numFmtId="0" fontId="0" fillId="4" borderId="7" xfId="0" applyFill="1" applyBorder="1" applyProtection="1"/>
    <xf numFmtId="164" fontId="0" fillId="4" borderId="7" xfId="0" applyNumberFormat="1" applyFill="1" applyBorder="1" applyProtection="1"/>
    <xf numFmtId="44" fontId="0" fillId="4" borderId="8" xfId="0" applyNumberFormat="1" applyFill="1" applyBorder="1" applyProtection="1"/>
    <xf numFmtId="0" fontId="2" fillId="2" borderId="3" xfId="0" applyFont="1" applyFill="1" applyBorder="1" applyProtection="1"/>
    <xf numFmtId="0" fontId="2" fillId="2" borderId="4" xfId="0" applyFont="1" applyFill="1" applyBorder="1" applyProtection="1"/>
    <xf numFmtId="0" fontId="2" fillId="2" borderId="4" xfId="0" applyFont="1" applyFill="1" applyBorder="1" applyAlignment="1" applyProtection="1">
      <alignment wrapText="1"/>
    </xf>
    <xf numFmtId="0" fontId="2" fillId="2" borderId="5" xfId="0" applyFont="1" applyFill="1" applyBorder="1" applyAlignment="1" applyProtection="1">
      <alignment wrapText="1"/>
    </xf>
    <xf numFmtId="0" fontId="0" fillId="2" borderId="3" xfId="0" applyFill="1" applyBorder="1" applyAlignment="1" applyProtection="1">
      <alignment horizontal="center"/>
    </xf>
    <xf numFmtId="165" fontId="0" fillId="3" borderId="4" xfId="0" applyNumberFormat="1" applyFill="1" applyBorder="1" applyProtection="1"/>
    <xf numFmtId="44" fontId="0" fillId="2" borderId="5" xfId="1" applyFont="1" applyFill="1" applyBorder="1" applyProtection="1"/>
    <xf numFmtId="0" fontId="2" fillId="3" borderId="0" xfId="0" applyFont="1" applyFill="1" applyProtection="1"/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2" fillId="3" borderId="9" xfId="0" applyFont="1" applyFill="1" applyBorder="1" applyProtection="1"/>
    <xf numFmtId="0" fontId="2" fillId="3" borderId="14" xfId="0" applyFont="1" applyFill="1" applyBorder="1" applyProtection="1"/>
    <xf numFmtId="0" fontId="0" fillId="3" borderId="15" xfId="0" applyFill="1" applyBorder="1" applyProtection="1"/>
    <xf numFmtId="0" fontId="0" fillId="3" borderId="16" xfId="0" applyFill="1" applyBorder="1" applyProtection="1"/>
    <xf numFmtId="0" fontId="2" fillId="3" borderId="12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center"/>
    </xf>
    <xf numFmtId="0" fontId="0" fillId="3" borderId="10" xfId="0" applyFill="1" applyBorder="1" applyProtection="1"/>
    <xf numFmtId="0" fontId="0" fillId="3" borderId="9" xfId="0" applyFill="1" applyBorder="1" applyProtection="1"/>
    <xf numFmtId="0" fontId="0" fillId="3" borderId="11" xfId="0" applyFill="1" applyBorder="1" applyProtection="1"/>
    <xf numFmtId="0" fontId="0" fillId="3" borderId="12" xfId="0" applyFill="1" applyBorder="1" applyProtection="1"/>
    <xf numFmtId="0" fontId="0" fillId="3" borderId="13" xfId="0" applyFill="1" applyBorder="1" applyAlignment="1" applyProtection="1">
      <alignment horizontal="center"/>
    </xf>
    <xf numFmtId="0" fontId="0" fillId="3" borderId="2" xfId="0" applyFill="1" applyBorder="1" applyAlignment="1" applyProtection="1">
      <alignment horizontal="center"/>
    </xf>
    <xf numFmtId="0" fontId="0" fillId="3" borderId="1" xfId="0" applyFill="1" applyBorder="1" applyProtection="1"/>
    <xf numFmtId="0" fontId="0" fillId="3" borderId="1" xfId="0" applyFill="1" applyBorder="1" applyAlignment="1" applyProtection="1">
      <alignment horizontal="center"/>
    </xf>
    <xf numFmtId="0" fontId="2" fillId="3" borderId="0" xfId="0" applyFont="1" applyFill="1" applyAlignment="1" applyProtection="1">
      <alignment horizontal="right"/>
    </xf>
    <xf numFmtId="0" fontId="2" fillId="3" borderId="0" xfId="0" applyFont="1" applyFill="1" applyAlignment="1" applyProtection="1">
      <alignment horizontal="center"/>
    </xf>
    <xf numFmtId="0" fontId="6" fillId="3" borderId="9" xfId="0" applyFont="1" applyFill="1" applyBorder="1" applyAlignment="1" applyProtection="1">
      <alignment horizontal="left" indent="2"/>
    </xf>
    <xf numFmtId="0" fontId="6" fillId="3" borderId="2" xfId="0" applyFont="1" applyFill="1" applyBorder="1" applyAlignment="1" applyProtection="1">
      <alignment horizontal="center" vertical="top"/>
    </xf>
    <xf numFmtId="0" fontId="0" fillId="3" borderId="2" xfId="0" applyFill="1" applyBorder="1" applyAlignment="1" applyProtection="1">
      <alignment horizontal="center" vertical="top"/>
    </xf>
    <xf numFmtId="0" fontId="0" fillId="2" borderId="14" xfId="0" applyFill="1" applyBorder="1" applyProtection="1"/>
    <xf numFmtId="0" fontId="0" fillId="2" borderId="15" xfId="0" applyFill="1" applyBorder="1" applyProtection="1"/>
    <xf numFmtId="0" fontId="0" fillId="2" borderId="16" xfId="0" applyFill="1" applyBorder="1" applyProtection="1"/>
    <xf numFmtId="0" fontId="0" fillId="2" borderId="17" xfId="0" applyFill="1" applyBorder="1" applyProtection="1"/>
    <xf numFmtId="0" fontId="0" fillId="2" borderId="18" xfId="0" applyFill="1" applyBorder="1" applyProtection="1"/>
    <xf numFmtId="0" fontId="0" fillId="2" borderId="10" xfId="0" applyFill="1" applyBorder="1" applyProtection="1"/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0" fillId="0" borderId="18" xfId="0" applyBorder="1" applyAlignment="1" applyProtection="1">
      <alignment horizontal="center"/>
    </xf>
    <xf numFmtId="0" fontId="0" fillId="0" borderId="19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6" fillId="3" borderId="9" xfId="0" applyFont="1" applyFill="1" applyBorder="1" applyAlignment="1" applyProtection="1">
      <alignment horizontal="left" vertical="top" wrapText="1" indent="2"/>
    </xf>
    <xf numFmtId="0" fontId="6" fillId="3" borderId="11" xfId="0" applyFont="1" applyFill="1" applyBorder="1" applyAlignment="1" applyProtection="1">
      <alignment horizontal="left" vertical="top" wrapText="1" indent="2"/>
    </xf>
    <xf numFmtId="0" fontId="6" fillId="3" borderId="12" xfId="0" applyFont="1" applyFill="1" applyBorder="1" applyAlignment="1" applyProtection="1">
      <alignment horizontal="left" vertical="top" wrapText="1" indent="2"/>
    </xf>
  </cellXfs>
  <cellStyles count="4">
    <cellStyle name="Procent" xfId="2" builtinId="5"/>
    <cellStyle name="Standaard" xfId="0" builtinId="0"/>
    <cellStyle name="Standaard 2" xfId="3" xr:uid="{00000000-0005-0000-0000-000002000000}"/>
    <cellStyle name="Valuta" xfId="1" builtinId="4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2"/>
  <sheetViews>
    <sheetView tabSelected="1" topLeftCell="A3" zoomScale="90" zoomScaleNormal="90" workbookViewId="0">
      <selection activeCell="C6" sqref="C6:D6"/>
    </sheetView>
  </sheetViews>
  <sheetFormatPr defaultColWidth="9.28515625" defaultRowHeight="15" x14ac:dyDescent="0.25"/>
  <cols>
    <col min="1" max="1" width="7.5703125" style="6" customWidth="1"/>
    <col min="2" max="2" width="17.28515625" style="6" customWidth="1"/>
    <col min="3" max="3" width="15.7109375" style="6" customWidth="1"/>
    <col min="4" max="4" width="18" style="6" customWidth="1"/>
    <col min="5" max="5" width="18.42578125" style="6" customWidth="1"/>
    <col min="6" max="6" width="9.7109375" style="6" customWidth="1"/>
    <col min="7" max="7" width="14.7109375" style="6" customWidth="1"/>
    <col min="8" max="8" width="9.28515625" style="6"/>
    <col min="9" max="9" width="13.42578125" style="6" bestFit="1" customWidth="1"/>
    <col min="10" max="16384" width="9.28515625" style="6"/>
  </cols>
  <sheetData>
    <row r="1" spans="1:8" ht="15.75" x14ac:dyDescent="0.25">
      <c r="A1" s="5" t="s">
        <v>76</v>
      </c>
    </row>
    <row r="3" spans="1:8" x14ac:dyDescent="0.25">
      <c r="A3" s="7" t="s">
        <v>53</v>
      </c>
    </row>
    <row r="5" spans="1:8" x14ac:dyDescent="0.25">
      <c r="A5" s="7" t="s">
        <v>1</v>
      </c>
    </row>
    <row r="6" spans="1:8" x14ac:dyDescent="0.25">
      <c r="A6" s="6" t="s">
        <v>2</v>
      </c>
      <c r="C6" s="49"/>
      <c r="D6" s="49"/>
      <c r="F6" s="8" t="s">
        <v>3</v>
      </c>
      <c r="G6" s="49"/>
      <c r="H6" s="49"/>
    </row>
    <row r="7" spans="1:8" x14ac:dyDescent="0.25">
      <c r="A7" s="6" t="s">
        <v>4</v>
      </c>
      <c r="C7" s="49"/>
      <c r="D7" s="49"/>
      <c r="F7" s="8" t="s">
        <v>5</v>
      </c>
      <c r="G7" s="49"/>
      <c r="H7" s="49"/>
    </row>
    <row r="8" spans="1:8" x14ac:dyDescent="0.25">
      <c r="A8" s="6" t="s">
        <v>6</v>
      </c>
      <c r="C8" s="49"/>
      <c r="D8" s="49"/>
      <c r="F8" s="8" t="s">
        <v>7</v>
      </c>
      <c r="G8" s="49"/>
      <c r="H8" s="49"/>
    </row>
    <row r="9" spans="1:8" x14ac:dyDescent="0.25">
      <c r="A9" s="6" t="s">
        <v>8</v>
      </c>
      <c r="C9" s="49"/>
      <c r="D9" s="49"/>
      <c r="F9" s="8" t="s">
        <v>9</v>
      </c>
      <c r="G9" s="49"/>
      <c r="H9" s="49"/>
    </row>
    <row r="10" spans="1:8" x14ac:dyDescent="0.25">
      <c r="A10" s="6" t="s">
        <v>10</v>
      </c>
      <c r="C10" s="49"/>
      <c r="D10" s="49"/>
    </row>
    <row r="12" spans="1:8" ht="15.75" thickBot="1" x14ac:dyDescent="0.3">
      <c r="A12" s="7" t="s">
        <v>48</v>
      </c>
    </row>
    <row r="13" spans="1:8" x14ac:dyDescent="0.25">
      <c r="A13" s="6" t="s">
        <v>49</v>
      </c>
      <c r="E13" s="9" t="str">
        <f>IF(C6="","",C6)</f>
        <v/>
      </c>
    </row>
    <row r="14" spans="1:8" x14ac:dyDescent="0.25">
      <c r="A14" s="6" t="s">
        <v>50</v>
      </c>
      <c r="E14" s="10" t="str">
        <f>IF(E42=G42,"Ja","NEE")</f>
        <v>NEE</v>
      </c>
    </row>
    <row r="15" spans="1:8" x14ac:dyDescent="0.25">
      <c r="A15" s="6" t="s">
        <v>51</v>
      </c>
      <c r="E15" s="11">
        <f>G51</f>
        <v>0</v>
      </c>
      <c r="G15" s="6" t="s">
        <v>72</v>
      </c>
    </row>
    <row r="16" spans="1:8" x14ac:dyDescent="0.25">
      <c r="A16" s="6" t="s">
        <v>77</v>
      </c>
      <c r="E16" s="12">
        <f>C20</f>
        <v>1.4999999999999999E-2</v>
      </c>
    </row>
    <row r="17" spans="1:7" ht="15.75" thickBot="1" x14ac:dyDescent="0.3">
      <c r="A17" s="6" t="str">
        <f>D19</f>
        <v>Jaarpremie</v>
      </c>
      <c r="E17" s="13">
        <f>D20</f>
        <v>1081113.81</v>
      </c>
    </row>
    <row r="18" spans="1:7" ht="15.75" thickBot="1" x14ac:dyDescent="0.3"/>
    <row r="19" spans="1:7" ht="45.75" thickBot="1" x14ac:dyDescent="0.3">
      <c r="A19" s="14" t="s">
        <v>52</v>
      </c>
      <c r="B19" s="15" t="s">
        <v>0</v>
      </c>
      <c r="C19" s="16" t="s">
        <v>59</v>
      </c>
      <c r="D19" s="17" t="s">
        <v>78</v>
      </c>
    </row>
    <row r="20" spans="1:7" ht="15.75" thickBot="1" x14ac:dyDescent="0.3">
      <c r="A20" s="18">
        <v>2027</v>
      </c>
      <c r="B20" s="19">
        <v>72074254</v>
      </c>
      <c r="C20" s="4">
        <v>1.4999999999999999E-2</v>
      </c>
      <c r="D20" s="20">
        <f>C20*B20</f>
        <v>1081113.81</v>
      </c>
    </row>
    <row r="23" spans="1:7" s="22" customFormat="1" x14ac:dyDescent="0.25">
      <c r="A23" s="21" t="s">
        <v>40</v>
      </c>
      <c r="C23" s="23"/>
      <c r="D23" s="23"/>
    </row>
    <row r="24" spans="1:7" s="22" customFormat="1" x14ac:dyDescent="0.25">
      <c r="A24" s="24" t="s">
        <v>22</v>
      </c>
      <c r="B24" s="25" t="s">
        <v>23</v>
      </c>
      <c r="C24" s="26"/>
      <c r="D24" s="27"/>
      <c r="E24" s="28" t="s">
        <v>36</v>
      </c>
      <c r="F24" s="29" t="s">
        <v>37</v>
      </c>
      <c r="G24" s="29" t="s">
        <v>38</v>
      </c>
    </row>
    <row r="25" spans="1:7" s="22" customFormat="1" x14ac:dyDescent="0.25">
      <c r="A25" s="30" t="s">
        <v>24</v>
      </c>
      <c r="B25" s="31" t="s">
        <v>12</v>
      </c>
      <c r="C25" s="32"/>
      <c r="D25" s="33"/>
      <c r="E25" s="34" t="s">
        <v>39</v>
      </c>
      <c r="F25" s="1"/>
      <c r="G25" s="35" t="str">
        <f>IF(F25&lt;&gt;"",IF(E25="E",IF(F25="Ja","OK","Knockout!"),E25*(F25="Ja")),"")</f>
        <v/>
      </c>
    </row>
    <row r="26" spans="1:7" s="22" customFormat="1" x14ac:dyDescent="0.25">
      <c r="A26" s="36" t="s">
        <v>25</v>
      </c>
      <c r="B26" s="31" t="s">
        <v>13</v>
      </c>
      <c r="C26" s="32"/>
      <c r="D26" s="33"/>
      <c r="E26" s="34" t="s">
        <v>39</v>
      </c>
      <c r="F26" s="1"/>
      <c r="G26" s="35" t="str">
        <f t="shared" ref="G26:G36" si="0">IF(F26&lt;&gt;"",IF(E26="E",IF(F26="Ja","OK","Knockout!"),E26*(F26="Ja")),"")</f>
        <v/>
      </c>
    </row>
    <row r="27" spans="1:7" s="22" customFormat="1" x14ac:dyDescent="0.25">
      <c r="A27" s="36" t="s">
        <v>26</v>
      </c>
      <c r="B27" s="31" t="s">
        <v>14</v>
      </c>
      <c r="C27" s="32"/>
      <c r="D27" s="33"/>
      <c r="E27" s="34" t="s">
        <v>39</v>
      </c>
      <c r="F27" s="1"/>
      <c r="G27" s="35" t="str">
        <f t="shared" si="0"/>
        <v/>
      </c>
    </row>
    <row r="28" spans="1:7" s="22" customFormat="1" x14ac:dyDescent="0.25">
      <c r="A28" s="36" t="s">
        <v>27</v>
      </c>
      <c r="B28" s="31" t="s">
        <v>15</v>
      </c>
      <c r="C28" s="32"/>
      <c r="D28" s="33"/>
      <c r="E28" s="34" t="s">
        <v>39</v>
      </c>
      <c r="F28" s="1"/>
      <c r="G28" s="35" t="str">
        <f t="shared" si="0"/>
        <v/>
      </c>
    </row>
    <row r="29" spans="1:7" s="22" customFormat="1" x14ac:dyDescent="0.25">
      <c r="A29" s="36" t="s">
        <v>28</v>
      </c>
      <c r="B29" s="31" t="s">
        <v>16</v>
      </c>
      <c r="C29" s="32"/>
      <c r="D29" s="32"/>
      <c r="E29" s="35" t="s">
        <v>39</v>
      </c>
      <c r="F29" s="1"/>
      <c r="G29" s="35" t="str">
        <f t="shared" si="0"/>
        <v/>
      </c>
    </row>
    <row r="30" spans="1:7" s="22" customFormat="1" x14ac:dyDescent="0.25">
      <c r="A30" s="36" t="s">
        <v>29</v>
      </c>
      <c r="B30" s="31" t="s">
        <v>17</v>
      </c>
      <c r="C30" s="32"/>
      <c r="D30" s="32"/>
      <c r="E30" s="35" t="s">
        <v>39</v>
      </c>
      <c r="F30" s="1"/>
      <c r="G30" s="35" t="str">
        <f t="shared" si="0"/>
        <v/>
      </c>
    </row>
    <row r="31" spans="1:7" s="22" customFormat="1" x14ac:dyDescent="0.25">
      <c r="A31" s="36" t="s">
        <v>30</v>
      </c>
      <c r="B31" s="31" t="s">
        <v>60</v>
      </c>
      <c r="C31" s="32"/>
      <c r="D31" s="32"/>
      <c r="E31" s="35" t="s">
        <v>39</v>
      </c>
      <c r="F31" s="1"/>
      <c r="G31" s="35" t="str">
        <f t="shared" si="0"/>
        <v/>
      </c>
    </row>
    <row r="32" spans="1:7" s="22" customFormat="1" x14ac:dyDescent="0.25">
      <c r="A32" s="36" t="s">
        <v>31</v>
      </c>
      <c r="B32" s="31" t="s">
        <v>18</v>
      </c>
      <c r="C32" s="32"/>
      <c r="D32" s="32"/>
      <c r="E32" s="35" t="s">
        <v>39</v>
      </c>
      <c r="F32" s="1"/>
      <c r="G32" s="35" t="str">
        <f t="shared" si="0"/>
        <v/>
      </c>
    </row>
    <row r="33" spans="1:7" s="22" customFormat="1" x14ac:dyDescent="0.25">
      <c r="A33" s="36" t="s">
        <v>32</v>
      </c>
      <c r="B33" s="31" t="s">
        <v>20</v>
      </c>
      <c r="C33" s="32"/>
      <c r="D33" s="32"/>
      <c r="E33" s="35" t="s">
        <v>39</v>
      </c>
      <c r="F33" s="1"/>
      <c r="G33" s="35" t="str">
        <f t="shared" si="0"/>
        <v/>
      </c>
    </row>
    <row r="34" spans="1:7" s="22" customFormat="1" x14ac:dyDescent="0.25">
      <c r="A34" s="36" t="s">
        <v>33</v>
      </c>
      <c r="B34" s="31" t="s">
        <v>19</v>
      </c>
      <c r="C34" s="32"/>
      <c r="D34" s="32"/>
      <c r="E34" s="35" t="s">
        <v>39</v>
      </c>
      <c r="F34" s="1"/>
      <c r="G34" s="35" t="str">
        <f t="shared" si="0"/>
        <v/>
      </c>
    </row>
    <row r="35" spans="1:7" s="22" customFormat="1" x14ac:dyDescent="0.25">
      <c r="A35" s="36" t="s">
        <v>34</v>
      </c>
      <c r="B35" s="31" t="s">
        <v>11</v>
      </c>
      <c r="C35" s="32"/>
      <c r="D35" s="32"/>
      <c r="E35" s="35" t="s">
        <v>39</v>
      </c>
      <c r="F35" s="1"/>
      <c r="G35" s="35" t="str">
        <f t="shared" si="0"/>
        <v/>
      </c>
    </row>
    <row r="36" spans="1:7" s="22" customFormat="1" x14ac:dyDescent="0.25">
      <c r="A36" s="36" t="s">
        <v>35</v>
      </c>
      <c r="B36" s="31" t="s">
        <v>21</v>
      </c>
      <c r="C36" s="32"/>
      <c r="D36" s="32"/>
      <c r="E36" s="35" t="s">
        <v>39</v>
      </c>
      <c r="F36" s="1"/>
      <c r="G36" s="35" t="str">
        <f t="shared" si="0"/>
        <v/>
      </c>
    </row>
    <row r="37" spans="1:7" s="22" customFormat="1" x14ac:dyDescent="0.25">
      <c r="A37" s="36" t="s">
        <v>58</v>
      </c>
      <c r="B37" s="31" t="s">
        <v>57</v>
      </c>
      <c r="C37" s="32"/>
      <c r="D37" s="32"/>
      <c r="E37" s="37" t="s">
        <v>39</v>
      </c>
      <c r="F37" s="1"/>
      <c r="G37" s="37" t="str">
        <f t="shared" ref="G37" si="1">IF(F37&lt;&gt;"",IF(E37="E",IF(F37="Ja","OK","Knockout!"),E37*(F37="Ja")),"")</f>
        <v/>
      </c>
    </row>
    <row r="38" spans="1:7" s="22" customFormat="1" x14ac:dyDescent="0.25">
      <c r="A38" s="36" t="s">
        <v>61</v>
      </c>
      <c r="B38" s="31" t="s">
        <v>64</v>
      </c>
      <c r="C38" s="32"/>
      <c r="D38" s="32"/>
      <c r="E38" s="37" t="s">
        <v>39</v>
      </c>
      <c r="F38" s="1"/>
      <c r="G38" s="37" t="str">
        <f t="shared" ref="G38:G40" si="2">IF(F38&lt;&gt;"",IF(E38="E",IF(F38="Ja","OK","Knockout!"),E38*(F38="Ja")),"")</f>
        <v/>
      </c>
    </row>
    <row r="39" spans="1:7" s="22" customFormat="1" x14ac:dyDescent="0.25">
      <c r="A39" s="36" t="s">
        <v>62</v>
      </c>
      <c r="B39" s="31" t="s">
        <v>65</v>
      </c>
      <c r="C39" s="32"/>
      <c r="D39" s="32"/>
      <c r="E39" s="37" t="s">
        <v>39</v>
      </c>
      <c r="F39" s="1"/>
      <c r="G39" s="37" t="str">
        <f t="shared" si="2"/>
        <v/>
      </c>
    </row>
    <row r="40" spans="1:7" s="22" customFormat="1" x14ac:dyDescent="0.25">
      <c r="A40" s="36" t="s">
        <v>63</v>
      </c>
      <c r="B40" s="31" t="s">
        <v>66</v>
      </c>
      <c r="C40" s="32"/>
      <c r="D40" s="32"/>
      <c r="E40" s="37" t="s">
        <v>39</v>
      </c>
      <c r="F40" s="1"/>
      <c r="G40" s="37" t="str">
        <f t="shared" si="2"/>
        <v/>
      </c>
    </row>
    <row r="41" spans="1:7" s="22" customFormat="1" x14ac:dyDescent="0.25">
      <c r="A41" s="36" t="s">
        <v>73</v>
      </c>
      <c r="B41" s="31" t="s">
        <v>74</v>
      </c>
      <c r="C41" s="32"/>
      <c r="D41" s="33"/>
      <c r="E41" s="37" t="s">
        <v>39</v>
      </c>
      <c r="F41" s="1"/>
      <c r="G41" s="37" t="str">
        <f t="shared" ref="G41" si="3">IF(F41&lt;&gt;"",IF(E41="E",IF(F41="Ja","OK","Knockout!"),E41*(F41="Ja")),"")</f>
        <v/>
      </c>
    </row>
    <row r="42" spans="1:7" s="22" customFormat="1" x14ac:dyDescent="0.25">
      <c r="D42" s="38" t="s">
        <v>47</v>
      </c>
      <c r="E42" s="39">
        <f>COUNTIF(E25:E41,"E")</f>
        <v>17</v>
      </c>
      <c r="F42" s="39" t="s">
        <v>46</v>
      </c>
      <c r="G42" s="39">
        <f>COUNTIF(G25:G41,"Ok")</f>
        <v>0</v>
      </c>
    </row>
    <row r="43" spans="1:7" s="22" customFormat="1" x14ac:dyDescent="0.25">
      <c r="C43" s="23"/>
      <c r="D43" s="23"/>
    </row>
    <row r="44" spans="1:7" s="22" customFormat="1" x14ac:dyDescent="0.25">
      <c r="A44" s="21" t="s">
        <v>41</v>
      </c>
      <c r="C44" s="23"/>
      <c r="D44" s="23"/>
    </row>
    <row r="45" spans="1:7" s="22" customFormat="1" x14ac:dyDescent="0.25">
      <c r="A45" s="24" t="s">
        <v>22</v>
      </c>
      <c r="B45" s="24" t="s">
        <v>23</v>
      </c>
      <c r="C45" s="32"/>
      <c r="D45" s="32"/>
      <c r="E45" s="29" t="s">
        <v>36</v>
      </c>
      <c r="F45" s="29" t="s">
        <v>37</v>
      </c>
      <c r="G45" s="29" t="s">
        <v>38</v>
      </c>
    </row>
    <row r="46" spans="1:7" s="22" customFormat="1" x14ac:dyDescent="0.25">
      <c r="A46" s="30" t="s">
        <v>42</v>
      </c>
      <c r="B46" s="31" t="s">
        <v>43</v>
      </c>
      <c r="C46" s="32"/>
      <c r="D46" s="32"/>
      <c r="E46" s="35"/>
      <c r="F46" s="35"/>
      <c r="G46" s="35"/>
    </row>
    <row r="47" spans="1:7" s="22" customFormat="1" x14ac:dyDescent="0.25">
      <c r="B47" s="40" t="s">
        <v>67</v>
      </c>
      <c r="C47" s="32"/>
      <c r="D47" s="32"/>
      <c r="E47" s="41">
        <v>6</v>
      </c>
      <c r="F47" s="3"/>
      <c r="G47" s="42" t="str">
        <f>IF(F47&lt;&gt;"",IF(E47="E",IF(F47="Ja","OK","Knockout"),E47*(F47="Ja")),"")</f>
        <v/>
      </c>
    </row>
    <row r="48" spans="1:7" s="22" customFormat="1" x14ac:dyDescent="0.25">
      <c r="B48" s="40" t="s">
        <v>75</v>
      </c>
      <c r="C48" s="32"/>
      <c r="D48" s="32"/>
      <c r="E48" s="41">
        <v>4</v>
      </c>
      <c r="F48" s="3"/>
      <c r="G48" s="42" t="str">
        <f>IF(F48&lt;&gt;"",IF(E48="E",IF(F48="Ja","OK","Knockout"),E48*(F48="Ja")),"")</f>
        <v/>
      </c>
    </row>
    <row r="49" spans="1:7" s="22" customFormat="1" ht="27" customHeight="1" x14ac:dyDescent="0.25">
      <c r="B49" s="54" t="s">
        <v>68</v>
      </c>
      <c r="C49" s="55"/>
      <c r="D49" s="56"/>
      <c r="E49" s="41">
        <v>4</v>
      </c>
      <c r="F49" s="3"/>
      <c r="G49" s="42" t="str">
        <f>IF(F49&lt;&gt;"",IF(E49="E",IF(F49="Ja","OK","Knockout"),E49*(F49="Ja")),"")</f>
        <v/>
      </c>
    </row>
    <row r="50" spans="1:7" s="22" customFormat="1" ht="28.5" customHeight="1" x14ac:dyDescent="0.25">
      <c r="B50" s="54" t="s">
        <v>69</v>
      </c>
      <c r="C50" s="55"/>
      <c r="D50" s="56"/>
      <c r="E50" s="41">
        <v>6</v>
      </c>
      <c r="F50" s="3"/>
      <c r="G50" s="42" t="str">
        <f>IF(F50&lt;&gt;"",IF(E50="E",IF(F50="Ja","OK","Knockout"),E50*(F50="Ja")),"")</f>
        <v/>
      </c>
    </row>
    <row r="51" spans="1:7" s="22" customFormat="1" x14ac:dyDescent="0.25">
      <c r="D51" s="38" t="s">
        <v>45</v>
      </c>
      <c r="E51" s="39">
        <f>SUM(E46:E50)</f>
        <v>20</v>
      </c>
      <c r="F51" s="38" t="s">
        <v>44</v>
      </c>
      <c r="G51" s="39">
        <f>SUM(G46:G50)</f>
        <v>0</v>
      </c>
    </row>
    <row r="52" spans="1:7" s="22" customFormat="1" x14ac:dyDescent="0.25">
      <c r="A52" s="22" t="s">
        <v>72</v>
      </c>
      <c r="D52" s="38"/>
      <c r="E52" s="39"/>
      <c r="F52" s="38"/>
      <c r="G52" s="39"/>
    </row>
    <row r="53" spans="1:7" s="22" customFormat="1" x14ac:dyDescent="0.25">
      <c r="C53" s="23"/>
      <c r="D53" s="23"/>
    </row>
    <row r="54" spans="1:7" x14ac:dyDescent="0.25">
      <c r="A54" s="43" t="s">
        <v>54</v>
      </c>
      <c r="B54" s="44"/>
      <c r="C54" s="45"/>
      <c r="F54" s="6" t="s">
        <v>72</v>
      </c>
    </row>
    <row r="55" spans="1:7" x14ac:dyDescent="0.25">
      <c r="A55" s="46" t="s">
        <v>70</v>
      </c>
      <c r="B55" s="6" t="str">
        <f>IF(C6="","",C6)</f>
        <v/>
      </c>
      <c r="C55" s="47"/>
    </row>
    <row r="56" spans="1:7" x14ac:dyDescent="0.25">
      <c r="A56" s="46" t="s">
        <v>71</v>
      </c>
      <c r="B56" s="6" t="str">
        <f>IF(C7="","",C7)</f>
        <v/>
      </c>
      <c r="C56" s="47"/>
    </row>
    <row r="57" spans="1:7" x14ac:dyDescent="0.25">
      <c r="A57" s="46" t="s">
        <v>56</v>
      </c>
      <c r="B57" s="2"/>
      <c r="C57" s="47"/>
    </row>
    <row r="58" spans="1:7" x14ac:dyDescent="0.25">
      <c r="A58" s="46"/>
      <c r="C58" s="47"/>
    </row>
    <row r="59" spans="1:7" x14ac:dyDescent="0.25">
      <c r="A59" s="46" t="s">
        <v>54</v>
      </c>
      <c r="C59" s="47"/>
    </row>
    <row r="60" spans="1:7" x14ac:dyDescent="0.25">
      <c r="A60" s="46"/>
      <c r="B60" s="50" t="s">
        <v>55</v>
      </c>
      <c r="C60" s="51"/>
    </row>
    <row r="61" spans="1:7" x14ac:dyDescent="0.25">
      <c r="A61" s="46"/>
      <c r="B61" s="50"/>
      <c r="C61" s="51"/>
    </row>
    <row r="62" spans="1:7" x14ac:dyDescent="0.25">
      <c r="A62" s="48"/>
      <c r="B62" s="52"/>
      <c r="C62" s="53"/>
    </row>
  </sheetData>
  <sheetProtection sheet="1" objects="1" scenarios="1"/>
  <mergeCells count="12">
    <mergeCell ref="G6:H6"/>
    <mergeCell ref="G7:H7"/>
    <mergeCell ref="G8:H8"/>
    <mergeCell ref="G9:H9"/>
    <mergeCell ref="B60:C62"/>
    <mergeCell ref="C6:D6"/>
    <mergeCell ref="C7:D7"/>
    <mergeCell ref="C8:D8"/>
    <mergeCell ref="C9:D9"/>
    <mergeCell ref="C10:D10"/>
    <mergeCell ref="B49:D49"/>
    <mergeCell ref="B50:D50"/>
  </mergeCells>
  <phoneticPr fontId="5" type="noConversion"/>
  <conditionalFormatting sqref="E14">
    <cfRule type="cellIs" dxfId="0" priority="1" operator="equal">
      <formula>"nee"</formula>
    </cfRule>
  </conditionalFormatting>
  <dataValidations count="1">
    <dataValidation type="list" allowBlank="1" showInputMessage="1" showErrorMessage="1" sqref="F47:F50 F25:F41" xr:uid="{00000000-0002-0000-0000-000000000000}">
      <formula1>"Ja,Nee"</formula1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Inschrijvingsblad</vt:lpstr>
      <vt:lpstr>Inschrijvingsblad!Afdrukbereik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Draijer</dc:creator>
  <cp:lastModifiedBy>Johan Draijer</cp:lastModifiedBy>
  <cp:lastPrinted>2016-11-04T16:50:09Z</cp:lastPrinted>
  <dcterms:created xsi:type="dcterms:W3CDTF">2016-07-05T15:36:37Z</dcterms:created>
  <dcterms:modified xsi:type="dcterms:W3CDTF">2026-09-15T18:59:40Z</dcterms:modified>
</cp:coreProperties>
</file>