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Veiligheidsregio IJsselland/2026/EA - Brandweerhelmen/04. Beschrijvend Document/Te publiceren documenten/"/>
    </mc:Choice>
  </mc:AlternateContent>
  <xr:revisionPtr revIDLastSave="417" documentId="8_{D39C9C54-7D20-4D46-BBDC-96925734196D}" xr6:coauthVersionLast="47" xr6:coauthVersionMax="47" xr10:uidLastSave="{BD7BD60B-6DF7-4459-BE30-B60E7A47D140}"/>
  <bookViews>
    <workbookView xWindow="28680" yWindow="-120" windowWidth="38640" windowHeight="21120" xr2:uid="{7A56E65E-8B24-45B7-9076-66CC2C7140B0}"/>
  </bookViews>
  <sheets>
    <sheet name="Prijzen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4" i="2" l="1"/>
  <c r="E20" i="2"/>
  <c r="E21" i="2"/>
  <c r="E22" i="2"/>
  <c r="E23" i="2"/>
  <c r="E19" i="2"/>
  <c r="E25" i="2" l="1"/>
  <c r="E16" i="2"/>
  <c r="E14" i="2"/>
  <c r="E27" i="2" l="1"/>
</calcChain>
</file>

<file path=xl/sharedStrings.xml><?xml version="1.0" encoding="utf-8"?>
<sst xmlns="http://schemas.openxmlformats.org/spreadsheetml/2006/main" count="28" uniqueCount="26">
  <si>
    <r>
      <t xml:space="preserve">Overige informatie:
</t>
    </r>
    <r>
      <rPr>
        <sz val="11"/>
        <color theme="1"/>
        <rFont val="Aptos Narrow"/>
        <family val="2"/>
        <scheme val="minor"/>
      </rPr>
      <t xml:space="preserve">- De inschrijfprijs wordt berekend op basis van de afname van helmen in de eerste vier (4) jaar.
- De losse onderdelen zijn onderdelen die naar verwachting in de eerste vier (4) jaar afgenomen zullen worden. Deze onderdelen staan los van de brandweerhelmen incl. accessoires als genoemd in </t>
    </r>
    <r>
      <rPr>
        <b/>
        <sz val="11"/>
        <color theme="1"/>
        <rFont val="Aptos Narrow"/>
        <family val="2"/>
        <scheme val="minor"/>
      </rPr>
      <t>FE.25 PVE</t>
    </r>
    <r>
      <rPr>
        <sz val="11"/>
        <color theme="1"/>
        <rFont val="Aptos Narrow"/>
        <family val="2"/>
        <scheme val="minor"/>
      </rPr>
      <t xml:space="preserve">
- De totale inschrijfprijs wordt berekend door het totaalbedrag  van de brandweerhelmen op te tellen bij het totaalbedrag van de losse onderdelen</t>
    </r>
    <r>
      <rPr>
        <b/>
        <sz val="11"/>
        <color theme="1"/>
        <rFont val="Aptos Narrow"/>
        <family val="2"/>
        <scheme val="minor"/>
      </rPr>
      <t xml:space="preserve">.
</t>
    </r>
  </si>
  <si>
    <t xml:space="preserve">Omschrijving </t>
  </si>
  <si>
    <t>Aantallen</t>
  </si>
  <si>
    <t>Bedrag per helm excl. btw</t>
  </si>
  <si>
    <t>Totaalbedrag excl. btw</t>
  </si>
  <si>
    <r>
      <t xml:space="preserve">Brandweerhelmen (incl. accessoires als genoemd in </t>
    </r>
    <r>
      <rPr>
        <b/>
        <sz val="11"/>
        <color theme="1"/>
        <rFont val="Aptos Narrow"/>
        <family val="2"/>
        <scheme val="minor"/>
      </rPr>
      <t>FE.25 PVE</t>
    </r>
    <r>
      <rPr>
        <sz val="11"/>
        <color theme="1"/>
        <rFont val="Aptos Narrow"/>
        <family val="2"/>
        <scheme val="minor"/>
      </rPr>
      <t>)</t>
    </r>
  </si>
  <si>
    <t>Gesteld plafondbedrag per helm:</t>
  </si>
  <si>
    <t>Voldoet aan plafondbedrag?</t>
  </si>
  <si>
    <t>Losse onderdelen</t>
  </si>
  <si>
    <t>Bedrag per stuk excl. btw</t>
  </si>
  <si>
    <t>Adapters ten behoeve van communicatieapparatuur</t>
  </si>
  <si>
    <t>Nekflappen</t>
  </si>
  <si>
    <t>Veiligheidsbrillen</t>
  </si>
  <si>
    <t>Vizieren</t>
  </si>
  <si>
    <r>
      <t xml:space="preserve">Beschermhoezen (zie </t>
    </r>
    <r>
      <rPr>
        <b/>
        <sz val="11"/>
        <color theme="1"/>
        <rFont val="Aptos Narrow"/>
        <family val="2"/>
        <scheme val="minor"/>
      </rPr>
      <t>AE.15 &amp; AE.16 PVE</t>
    </r>
    <r>
      <rPr>
        <sz val="11"/>
        <color theme="1"/>
        <rFont val="Aptos Narrow"/>
        <family val="2"/>
        <scheme val="minor"/>
      </rPr>
      <t>)</t>
    </r>
  </si>
  <si>
    <t xml:space="preserve">Onderdelen van het binnenwerk </t>
  </si>
  <si>
    <t>Totaal losse onderdelen</t>
  </si>
  <si>
    <t>Inschrijfprijs totaal:</t>
  </si>
  <si>
    <t>Ondertekening namens de opdrachtnemer</t>
  </si>
  <si>
    <t>Naam:</t>
  </si>
  <si>
    <t>Handtekening:</t>
  </si>
  <si>
    <t>Functie:</t>
  </si>
  <si>
    <t>Onderneming:</t>
  </si>
  <si>
    <t>Plaats en datum:</t>
  </si>
  <si>
    <r>
      <rPr>
        <b/>
        <sz val="16"/>
        <color theme="1"/>
        <rFont val="Aptos Narrow"/>
        <family val="2"/>
        <scheme val="minor"/>
      </rPr>
      <t>Bijlage 3 Prijzenblad Brandweerhelmen</t>
    </r>
    <r>
      <rPr>
        <sz val="11"/>
        <color theme="1"/>
        <rFont val="Aptos Narrow"/>
        <family val="2"/>
        <scheme val="minor"/>
      </rPr>
      <t xml:space="preserve">
Ten behoeve van de Europese aanbesteding voor de levering van brandweerhelmen voor Veiligheidsregio Ijsselland met kenm</t>
    </r>
    <r>
      <rPr>
        <sz val="11"/>
        <rFont val="Aptos Narrow"/>
        <family val="2"/>
        <scheme val="minor"/>
      </rPr>
      <t xml:space="preserve">erk TN606074. </t>
    </r>
  </si>
  <si>
    <r>
      <rPr>
        <b/>
        <sz val="11"/>
        <color theme="1"/>
        <rFont val="Aptos Narrow"/>
        <family val="2"/>
        <scheme val="minor"/>
      </rPr>
      <t>Invulinstructie:</t>
    </r>
    <r>
      <rPr>
        <sz val="11"/>
        <color theme="1"/>
        <rFont val="Aptos Narrow"/>
        <family val="2"/>
        <scheme val="minor"/>
      </rPr>
      <t xml:space="preserve">
- U geeft netto prijzen af, in euro's, exclusief BTW voor elk component per jaar.
- Prijspeil is het jaar van inschrijving.
- Inschrijver dient alle blauwe cellen in te vullen.
- In het prijzenblad zijn door u alle prijzen/kosten opgenomen om te kunnen voldoen aan de uitvoering van de opdracht.
- Wanneer u posten mist in het prijzenblad, dan dient u dit tijdens de periode van "vraag en antwoord" aangeven. Wij kunnen daarop het prijzenblad aanpassen.
- Alle kosten voor uitvoering van de opdracht als beschreven in het beschrijvend document incl. bijlagen dienen te zijn verdisconteerd in de inschrijfprijs en daarmee de prijs van de brandweerhelmen.
- De door u opgegeven prijzen dekken alle kosten om te kunnen voldoen aan de opdracht.
- De door u opgegeven prijzen bij de onderdelen in kolom D dienen marktconform te zijn.
- Facturatie door u van extra kosten is niet mogelijk, tenzij door ons expliciet anders aangegeven.
- Negatieve of € 0,- tarieven zijn niet toegestaan.
- Het opgegeven bedrag per helm dient te voldoen aan het plafondbedrag van € 475,-.
- Indien uw inschrijfprijs buiten de bandbreedte (€ 400.000,- - 650.000,-) valt, dan zal uw inschrijving terzijde worden gelegd en niet verder worden beoordeeld.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</si>
</sst>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00B05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164" fontId="0" fillId="4" borderId="33" xfId="0" applyNumberFormat="1" applyFill="1" applyBorder="1" applyAlignment="1" applyProtection="1">
      <alignment vertical="top" wrapText="1"/>
      <protection locked="0"/>
    </xf>
    <xf numFmtId="164" fontId="0" fillId="4" borderId="34" xfId="0" applyNumberFormat="1" applyFill="1" applyBorder="1" applyAlignment="1" applyProtection="1">
      <alignment horizontal="center" vertical="top" wrapText="1"/>
      <protection locked="0"/>
    </xf>
    <xf numFmtId="164" fontId="0" fillId="4" borderId="36" xfId="0" applyNumberFormat="1" applyFill="1" applyBorder="1" applyAlignment="1" applyProtection="1">
      <alignment horizontal="center" vertical="top" wrapText="1"/>
      <protection locked="0"/>
    </xf>
    <xf numFmtId="0" fontId="0" fillId="3" borderId="0" xfId="0" applyFill="1"/>
    <xf numFmtId="0" fontId="0" fillId="3" borderId="0" xfId="0" applyFill="1" applyAlignment="1">
      <alignment wrapText="1"/>
    </xf>
    <xf numFmtId="0" fontId="1" fillId="2" borderId="27" xfId="0" applyFont="1" applyFill="1" applyBorder="1" applyAlignment="1">
      <alignment horizontal="center"/>
    </xf>
    <xf numFmtId="0" fontId="0" fillId="2" borderId="24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164" fontId="0" fillId="2" borderId="23" xfId="0" applyNumberFormat="1" applyFill="1" applyBorder="1" applyAlignment="1">
      <alignment horizontal="center" vertical="top" wrapText="1"/>
    </xf>
    <xf numFmtId="0" fontId="3" fillId="3" borderId="0" xfId="0" applyFont="1" applyFill="1" applyAlignment="1">
      <alignment vertical="top"/>
    </xf>
    <xf numFmtId="0" fontId="0" fillId="3" borderId="0" xfId="0" applyFill="1" applyAlignment="1">
      <alignment horizontal="left" vertical="top" wrapText="1"/>
    </xf>
    <xf numFmtId="164" fontId="0" fillId="3" borderId="0" xfId="0" applyNumberFormat="1" applyFill="1" applyAlignment="1">
      <alignment horizontal="center" vertical="top" wrapText="1"/>
    </xf>
    <xf numFmtId="164" fontId="0" fillId="5" borderId="37" xfId="0" applyNumberFormat="1" applyFill="1" applyBorder="1" applyAlignment="1">
      <alignment horizontal="center" vertical="top"/>
    </xf>
    <xf numFmtId="164" fontId="0" fillId="2" borderId="19" xfId="0" applyNumberForma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vertical="top"/>
    </xf>
    <xf numFmtId="0" fontId="0" fillId="2" borderId="34" xfId="0" applyFill="1" applyBorder="1" applyAlignment="1">
      <alignment horizontal="left" vertical="top" wrapText="1"/>
    </xf>
    <xf numFmtId="164" fontId="0" fillId="2" borderId="15" xfId="0" applyNumberFormat="1" applyFill="1" applyBorder="1" applyAlignment="1">
      <alignment horizontal="center" vertical="top" wrapText="1"/>
    </xf>
    <xf numFmtId="0" fontId="0" fillId="2" borderId="32" xfId="0" applyFill="1" applyBorder="1" applyAlignment="1">
      <alignment vertical="top"/>
    </xf>
    <xf numFmtId="0" fontId="0" fillId="2" borderId="28" xfId="0" applyFill="1" applyBorder="1" applyAlignment="1">
      <alignment horizontal="left" vertical="top" wrapText="1"/>
    </xf>
    <xf numFmtId="164" fontId="0" fillId="2" borderId="11" xfId="0" applyNumberFormat="1" applyFill="1" applyBorder="1" applyAlignment="1">
      <alignment horizontal="center" vertical="top" wrapText="1"/>
    </xf>
    <xf numFmtId="0" fontId="0" fillId="2" borderId="35" xfId="0" applyFill="1" applyBorder="1" applyAlignment="1">
      <alignment vertical="top"/>
    </xf>
    <xf numFmtId="0" fontId="0" fillId="2" borderId="36" xfId="0" applyFill="1" applyBorder="1" applyAlignment="1">
      <alignment horizontal="left" vertical="top" wrapText="1"/>
    </xf>
    <xf numFmtId="164" fontId="0" fillId="2" borderId="15" xfId="0" applyNumberFormat="1" applyFill="1" applyBorder="1" applyAlignment="1">
      <alignment horizontal="center" vertical="top"/>
    </xf>
    <xf numFmtId="164" fontId="0" fillId="2" borderId="19" xfId="0" applyNumberFormat="1" applyFill="1" applyBorder="1" applyAlignment="1">
      <alignment horizontal="center" vertical="top"/>
    </xf>
    <xf numFmtId="0" fontId="1" fillId="2" borderId="9" xfId="0" applyFont="1" applyFill="1" applyBorder="1"/>
    <xf numFmtId="0" fontId="1" fillId="2" borderId="37" xfId="0" applyFont="1" applyFill="1" applyBorder="1" applyAlignment="1">
      <alignment wrapText="1"/>
    </xf>
    <xf numFmtId="0" fontId="1" fillId="2" borderId="21" xfId="0" applyFont="1" applyFill="1" applyBorder="1"/>
    <xf numFmtId="164" fontId="0" fillId="2" borderId="31" xfId="0" applyNumberFormat="1" applyFill="1" applyBorder="1" applyAlignment="1">
      <alignment horizontal="center" vertical="top" wrapText="1"/>
    </xf>
    <xf numFmtId="0" fontId="0" fillId="2" borderId="10" xfId="0" applyFill="1" applyBorder="1" applyAlignment="1">
      <alignment vertical="top"/>
    </xf>
    <xf numFmtId="0" fontId="0" fillId="2" borderId="33" xfId="0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0" fillId="4" borderId="25" xfId="0" applyFill="1" applyBorder="1" applyAlignment="1" applyProtection="1">
      <alignment horizontal="center"/>
      <protection locked="0"/>
    </xf>
    <xf numFmtId="0" fontId="0" fillId="4" borderId="26" xfId="0" applyFill="1" applyBorder="1" applyAlignment="1" applyProtection="1">
      <alignment horizontal="center"/>
      <protection locked="0"/>
    </xf>
    <xf numFmtId="0" fontId="0" fillId="4" borderId="28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29" xfId="0" applyFill="1" applyBorder="1" applyAlignment="1" applyProtection="1">
      <alignment horizontal="center"/>
      <protection locked="0"/>
    </xf>
    <xf numFmtId="0" fontId="0" fillId="4" borderId="5" xfId="0" applyFill="1" applyBorder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/>
      <protection locked="0"/>
    </xf>
    <xf numFmtId="0" fontId="0" fillId="4" borderId="30" xfId="0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64" fontId="1" fillId="2" borderId="21" xfId="0" applyNumberFormat="1" applyFont="1" applyFill="1" applyBorder="1" applyAlignment="1">
      <alignment horizontal="left" vertical="top"/>
    </xf>
    <xf numFmtId="164" fontId="1" fillId="2" borderId="22" xfId="0" applyNumberFormat="1" applyFont="1" applyFill="1" applyBorder="1" applyAlignment="1">
      <alignment horizontal="left" vertical="top"/>
    </xf>
    <xf numFmtId="164" fontId="1" fillId="2" borderId="38" xfId="0" applyNumberFormat="1" applyFont="1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13" xfId="0" applyFill="1" applyBorder="1" applyAlignment="1">
      <alignment horizontal="left" vertical="top"/>
    </xf>
    <xf numFmtId="0" fontId="0" fillId="2" borderId="14" xfId="0" applyFill="1" applyBorder="1" applyAlignment="1">
      <alignment horizontal="left" vertical="top"/>
    </xf>
    <xf numFmtId="0" fontId="1" fillId="2" borderId="16" xfId="0" applyFont="1" applyFill="1" applyBorder="1" applyAlignment="1">
      <alignment horizontal="left" vertical="top"/>
    </xf>
    <xf numFmtId="0" fontId="1" fillId="2" borderId="17" xfId="0" applyFont="1" applyFill="1" applyBorder="1" applyAlignment="1">
      <alignment horizontal="left" vertical="top"/>
    </xf>
    <xf numFmtId="0" fontId="1" fillId="2" borderId="18" xfId="0" applyFont="1" applyFill="1" applyBorder="1" applyAlignment="1">
      <alignment horizontal="left" vertical="top"/>
    </xf>
    <xf numFmtId="0" fontId="4" fillId="2" borderId="21" xfId="0" applyFont="1" applyFill="1" applyBorder="1" applyAlignment="1">
      <alignment vertical="top"/>
    </xf>
    <xf numFmtId="0" fontId="4" fillId="2" borderId="22" xfId="0" applyFont="1" applyFill="1" applyBorder="1" applyAlignment="1">
      <alignment vertical="top"/>
    </xf>
    <xf numFmtId="0" fontId="4" fillId="2" borderId="23" xfId="0" applyFont="1" applyFill="1" applyBorder="1" applyAlignment="1">
      <alignment vertical="top"/>
    </xf>
  </cellXfs>
  <cellStyles count="1">
    <cellStyle name="Standaard" xfId="0" builtinId="0"/>
  </cellStyles>
  <dxfs count="2"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B3BC3-2227-43DD-8899-B5901FB1E8E8}">
  <dimension ref="B1:N39"/>
  <sheetViews>
    <sheetView showGridLines="0" tabSelected="1" zoomScaleNormal="100" workbookViewId="0">
      <selection activeCell="I24" sqref="I24"/>
    </sheetView>
  </sheetViews>
  <sheetFormatPr defaultRowHeight="14.4" x14ac:dyDescent="0.3"/>
  <cols>
    <col min="2" max="2" width="56.5546875" bestFit="1" customWidth="1"/>
    <col min="3" max="3" width="26.88671875" customWidth="1"/>
    <col min="4" max="4" width="28.88671875" customWidth="1"/>
    <col min="5" max="5" width="26.5546875" customWidth="1"/>
  </cols>
  <sheetData>
    <row r="1" spans="2:14" ht="15" thickBot="1" x14ac:dyDescent="0.35"/>
    <row r="2" spans="2:14" x14ac:dyDescent="0.3">
      <c r="B2" s="53" t="s">
        <v>24</v>
      </c>
      <c r="C2" s="54"/>
      <c r="D2" s="54"/>
      <c r="E2" s="55"/>
      <c r="F2" s="4"/>
      <c r="G2" s="4"/>
    </row>
    <row r="3" spans="2:14" x14ac:dyDescent="0.3">
      <c r="B3" s="56"/>
      <c r="C3" s="57"/>
      <c r="D3" s="57"/>
      <c r="E3" s="58"/>
      <c r="F3" s="4"/>
      <c r="G3" s="4"/>
    </row>
    <row r="4" spans="2:14" x14ac:dyDescent="0.3">
      <c r="B4" s="56"/>
      <c r="C4" s="57"/>
      <c r="D4" s="57"/>
      <c r="E4" s="58"/>
      <c r="F4" s="4"/>
      <c r="G4" s="4"/>
    </row>
    <row r="5" spans="2:14" ht="15" thickBot="1" x14ac:dyDescent="0.35">
      <c r="B5" s="59"/>
      <c r="C5" s="60"/>
      <c r="D5" s="60"/>
      <c r="E5" s="61"/>
      <c r="F5" s="4"/>
      <c r="G5" s="4"/>
    </row>
    <row r="6" spans="2:14" ht="15" thickBot="1" x14ac:dyDescent="0.35">
      <c r="B6" s="4"/>
      <c r="C6" s="4"/>
      <c r="D6" s="4"/>
      <c r="E6" s="4"/>
      <c r="F6" s="4"/>
      <c r="G6" s="4"/>
    </row>
    <row r="7" spans="2:14" ht="21" customHeight="1" x14ac:dyDescent="0.3">
      <c r="B7" s="53" t="s">
        <v>25</v>
      </c>
      <c r="C7" s="54"/>
      <c r="D7" s="54"/>
      <c r="E7" s="55"/>
      <c r="F7" s="4"/>
      <c r="G7" s="44" t="s">
        <v>0</v>
      </c>
      <c r="H7" s="45"/>
      <c r="I7" s="45"/>
      <c r="J7" s="45"/>
      <c r="K7" s="45"/>
      <c r="L7" s="45"/>
      <c r="M7" s="45"/>
      <c r="N7" s="46"/>
    </row>
    <row r="8" spans="2:14" ht="196.95" customHeight="1" x14ac:dyDescent="0.3">
      <c r="B8" s="56"/>
      <c r="C8" s="57"/>
      <c r="D8" s="57"/>
      <c r="E8" s="58"/>
      <c r="F8" s="4"/>
      <c r="G8" s="47"/>
      <c r="H8" s="48"/>
      <c r="I8" s="48"/>
      <c r="J8" s="48"/>
      <c r="K8" s="48"/>
      <c r="L8" s="48"/>
      <c r="M8" s="48"/>
      <c r="N8" s="49"/>
    </row>
    <row r="9" spans="2:14" x14ac:dyDescent="0.3">
      <c r="B9" s="56"/>
      <c r="C9" s="57"/>
      <c r="D9" s="57"/>
      <c r="E9" s="58"/>
      <c r="F9" s="4"/>
      <c r="G9" s="47"/>
      <c r="H9" s="48"/>
      <c r="I9" s="48"/>
      <c r="J9" s="48"/>
      <c r="K9" s="48"/>
      <c r="L9" s="48"/>
      <c r="M9" s="48"/>
      <c r="N9" s="49"/>
    </row>
    <row r="10" spans="2:14" ht="3" customHeight="1" x14ac:dyDescent="0.3">
      <c r="B10" s="56"/>
      <c r="C10" s="57"/>
      <c r="D10" s="57"/>
      <c r="E10" s="58"/>
      <c r="F10" s="4"/>
      <c r="G10" s="47"/>
      <c r="H10" s="48"/>
      <c r="I10" s="48"/>
      <c r="J10" s="48"/>
      <c r="K10" s="48"/>
      <c r="L10" s="48"/>
      <c r="M10" s="48"/>
      <c r="N10" s="49"/>
    </row>
    <row r="11" spans="2:14" ht="24.6" customHeight="1" thickBot="1" x14ac:dyDescent="0.35">
      <c r="B11" s="59"/>
      <c r="C11" s="60"/>
      <c r="D11" s="60"/>
      <c r="E11" s="61"/>
      <c r="F11" s="4"/>
      <c r="G11" s="50"/>
      <c r="H11" s="51"/>
      <c r="I11" s="51"/>
      <c r="J11" s="51"/>
      <c r="K11" s="51"/>
      <c r="L11" s="51"/>
      <c r="M11" s="51"/>
      <c r="N11" s="52"/>
    </row>
    <row r="12" spans="2:14" ht="15" thickBot="1" x14ac:dyDescent="0.35">
      <c r="B12" s="4"/>
      <c r="C12" s="4"/>
      <c r="D12" s="4"/>
      <c r="E12" s="4"/>
      <c r="F12" s="4"/>
      <c r="G12" s="4"/>
    </row>
    <row r="13" spans="2:14" ht="15" thickBot="1" x14ac:dyDescent="0.35">
      <c r="B13" s="26" t="s">
        <v>1</v>
      </c>
      <c r="C13" s="26" t="s">
        <v>2</v>
      </c>
      <c r="D13" s="26" t="s">
        <v>3</v>
      </c>
      <c r="E13" s="26" t="s">
        <v>4</v>
      </c>
      <c r="F13" s="4"/>
      <c r="G13" s="4"/>
    </row>
    <row r="14" spans="2:14" x14ac:dyDescent="0.3">
      <c r="B14" s="30" t="s">
        <v>5</v>
      </c>
      <c r="C14" s="31">
        <v>1250</v>
      </c>
      <c r="D14" s="1"/>
      <c r="E14" s="29">
        <f>D14*C14</f>
        <v>0</v>
      </c>
      <c r="F14" s="4"/>
      <c r="G14" s="4"/>
    </row>
    <row r="15" spans="2:14" x14ac:dyDescent="0.3">
      <c r="B15" s="65" t="s">
        <v>6</v>
      </c>
      <c r="C15" s="66"/>
      <c r="D15" s="67"/>
      <c r="E15" s="24">
        <v>475</v>
      </c>
      <c r="F15" s="4"/>
      <c r="G15" s="4"/>
    </row>
    <row r="16" spans="2:14" ht="15" thickBot="1" x14ac:dyDescent="0.35">
      <c r="B16" s="68" t="s">
        <v>7</v>
      </c>
      <c r="C16" s="69"/>
      <c r="D16" s="70"/>
      <c r="E16" s="25" t="str">
        <f>IF(D14&lt;=E15,"Voldoet","Voldoet niet")</f>
        <v>Voldoet</v>
      </c>
      <c r="F16" s="4"/>
      <c r="G16" s="4"/>
    </row>
    <row r="17" spans="2:7" ht="15" thickBot="1" x14ac:dyDescent="0.35">
      <c r="B17" s="4"/>
      <c r="C17" s="4"/>
      <c r="D17" s="4"/>
      <c r="E17" s="4"/>
      <c r="F17" s="4"/>
      <c r="G17" s="4"/>
    </row>
    <row r="18" spans="2:7" ht="15" thickBot="1" x14ac:dyDescent="0.35">
      <c r="B18" s="26" t="s">
        <v>8</v>
      </c>
      <c r="C18" s="27" t="s">
        <v>2</v>
      </c>
      <c r="D18" s="28" t="s">
        <v>9</v>
      </c>
      <c r="E18" s="26" t="s">
        <v>4</v>
      </c>
      <c r="F18" s="4"/>
    </row>
    <row r="19" spans="2:7" x14ac:dyDescent="0.3">
      <c r="B19" s="22" t="s">
        <v>10</v>
      </c>
      <c r="C19" s="23">
        <v>50</v>
      </c>
      <c r="D19" s="3"/>
      <c r="E19" s="21">
        <f t="shared" ref="E19:E24" si="0">C19*D19</f>
        <v>0</v>
      </c>
      <c r="F19" s="4"/>
      <c r="G19" s="4"/>
    </row>
    <row r="20" spans="2:7" x14ac:dyDescent="0.3">
      <c r="B20" s="19" t="s">
        <v>11</v>
      </c>
      <c r="C20" s="20">
        <v>100</v>
      </c>
      <c r="D20" s="2"/>
      <c r="E20" s="18">
        <f t="shared" si="0"/>
        <v>0</v>
      </c>
      <c r="F20" s="4"/>
      <c r="G20" s="4"/>
    </row>
    <row r="21" spans="2:7" x14ac:dyDescent="0.3">
      <c r="B21" s="19" t="s">
        <v>12</v>
      </c>
      <c r="C21" s="20">
        <v>50</v>
      </c>
      <c r="D21" s="2"/>
      <c r="E21" s="18">
        <f t="shared" si="0"/>
        <v>0</v>
      </c>
      <c r="F21" s="4"/>
      <c r="G21" s="4"/>
    </row>
    <row r="22" spans="2:7" x14ac:dyDescent="0.3">
      <c r="B22" s="19" t="s">
        <v>13</v>
      </c>
      <c r="C22" s="20">
        <v>100</v>
      </c>
      <c r="D22" s="2"/>
      <c r="E22" s="18">
        <f t="shared" si="0"/>
        <v>0</v>
      </c>
      <c r="F22" s="4"/>
      <c r="G22" s="4"/>
    </row>
    <row r="23" spans="2:7" x14ac:dyDescent="0.3">
      <c r="B23" s="19" t="s">
        <v>14</v>
      </c>
      <c r="C23" s="20">
        <v>75</v>
      </c>
      <c r="D23" s="2"/>
      <c r="E23" s="18">
        <f t="shared" si="0"/>
        <v>0</v>
      </c>
      <c r="F23" s="4"/>
      <c r="G23" s="4"/>
    </row>
    <row r="24" spans="2:7" ht="15" thickBot="1" x14ac:dyDescent="0.35">
      <c r="B24" s="16" t="s">
        <v>15</v>
      </c>
      <c r="C24" s="17">
        <v>75</v>
      </c>
      <c r="D24" s="2"/>
      <c r="E24" s="15">
        <f t="shared" si="0"/>
        <v>0</v>
      </c>
      <c r="F24" s="4"/>
      <c r="G24" s="4"/>
    </row>
    <row r="25" spans="2:7" ht="15" thickBot="1" x14ac:dyDescent="0.35">
      <c r="B25" s="71" t="s">
        <v>16</v>
      </c>
      <c r="C25" s="72"/>
      <c r="D25" s="73"/>
      <c r="E25" s="10">
        <f>SUM(E19:E24)</f>
        <v>0</v>
      </c>
      <c r="F25" s="4"/>
      <c r="G25" s="4"/>
    </row>
    <row r="26" spans="2:7" ht="15" thickBot="1" x14ac:dyDescent="0.35">
      <c r="B26" s="11"/>
      <c r="C26" s="12"/>
      <c r="D26" s="13"/>
      <c r="E26" s="13"/>
      <c r="F26" s="4"/>
      <c r="G26" s="4"/>
    </row>
    <row r="27" spans="2:7" ht="15" thickBot="1" x14ac:dyDescent="0.35">
      <c r="B27" s="62" t="s">
        <v>17</v>
      </c>
      <c r="C27" s="63"/>
      <c r="D27" s="64"/>
      <c r="E27" s="14">
        <f>SUM(E14+E25)</f>
        <v>0</v>
      </c>
      <c r="F27" s="4"/>
      <c r="G27" s="4"/>
    </row>
    <row r="28" spans="2:7" ht="15" thickBot="1" x14ac:dyDescent="0.35">
      <c r="B28" s="4"/>
      <c r="C28" s="4"/>
      <c r="D28" s="4"/>
      <c r="E28" s="4"/>
      <c r="F28" s="4"/>
      <c r="G28" s="4"/>
    </row>
    <row r="29" spans="2:7" ht="15" thickBot="1" x14ac:dyDescent="0.35">
      <c r="B29" s="32" t="s">
        <v>18</v>
      </c>
      <c r="C29" s="33"/>
      <c r="D29" s="33"/>
      <c r="E29" s="34"/>
      <c r="F29" s="4"/>
      <c r="G29" s="4"/>
    </row>
    <row r="30" spans="2:7" x14ac:dyDescent="0.3">
      <c r="B30" s="7" t="s">
        <v>19</v>
      </c>
      <c r="C30" s="35"/>
      <c r="D30" s="36"/>
      <c r="E30" s="6" t="s">
        <v>20</v>
      </c>
      <c r="F30" s="4"/>
      <c r="G30" s="4"/>
    </row>
    <row r="31" spans="2:7" x14ac:dyDescent="0.3">
      <c r="B31" s="8" t="s">
        <v>21</v>
      </c>
      <c r="C31" s="37"/>
      <c r="D31" s="38"/>
      <c r="E31" s="39"/>
      <c r="F31" s="4"/>
      <c r="G31" s="4"/>
    </row>
    <row r="32" spans="2:7" x14ac:dyDescent="0.3">
      <c r="B32" s="8" t="s">
        <v>22</v>
      </c>
      <c r="C32" s="37"/>
      <c r="D32" s="38"/>
      <c r="E32" s="40"/>
      <c r="F32" s="4"/>
      <c r="G32" s="4"/>
    </row>
    <row r="33" spans="2:7" ht="15" thickBot="1" x14ac:dyDescent="0.35">
      <c r="B33" s="9" t="s">
        <v>23</v>
      </c>
      <c r="C33" s="42"/>
      <c r="D33" s="43"/>
      <c r="E33" s="41"/>
      <c r="F33" s="4"/>
      <c r="G33" s="4"/>
    </row>
    <row r="34" spans="2:7" x14ac:dyDescent="0.3">
      <c r="B34" s="4"/>
      <c r="C34" s="4"/>
      <c r="D34" s="4"/>
      <c r="E34" s="4"/>
      <c r="F34" s="4"/>
      <c r="G34" s="4"/>
    </row>
    <row r="36" spans="2:7" x14ac:dyDescent="0.3">
      <c r="B36" s="5"/>
      <c r="C36" s="4"/>
      <c r="D36" s="4"/>
      <c r="E36" s="4"/>
      <c r="F36" s="4"/>
      <c r="G36" s="4"/>
    </row>
    <row r="37" spans="2:7" x14ac:dyDescent="0.3">
      <c r="B37" s="4"/>
      <c r="C37" s="4"/>
      <c r="D37" s="4"/>
      <c r="E37" s="4"/>
      <c r="F37" s="4"/>
      <c r="G37" s="4"/>
    </row>
    <row r="38" spans="2:7" x14ac:dyDescent="0.3">
      <c r="B38" s="4"/>
      <c r="C38" s="4"/>
      <c r="D38" s="4"/>
      <c r="E38" s="4"/>
      <c r="F38" s="4"/>
      <c r="G38" s="4"/>
    </row>
    <row r="39" spans="2:7" x14ac:dyDescent="0.3">
      <c r="B39" s="4"/>
      <c r="C39" s="4"/>
      <c r="D39" s="4"/>
      <c r="E39" s="4"/>
      <c r="F39" s="4"/>
      <c r="G39" s="4"/>
    </row>
  </sheetData>
  <sheetProtection algorithmName="SHA-512" hashValue="HXGlUwCDVpiuJmOt//4rVI0gdrFblYKv3HjlDLDIgs2WJwgqGiW4SuCyhcfQfrHiJmfPqdV3Vz6BAwlqb3Oq3g==" saltValue="5Vvu6WCGxIhKf2Ng9PrNfA==" spinCount="100000" sheet="1" objects="1" scenarios="1"/>
  <mergeCells count="13">
    <mergeCell ref="G7:N11"/>
    <mergeCell ref="B2:E5"/>
    <mergeCell ref="B7:E11"/>
    <mergeCell ref="B27:D27"/>
    <mergeCell ref="B15:D15"/>
    <mergeCell ref="B16:D16"/>
    <mergeCell ref="B25:D25"/>
    <mergeCell ref="B29:E29"/>
    <mergeCell ref="C30:D30"/>
    <mergeCell ref="C31:D31"/>
    <mergeCell ref="E31:E33"/>
    <mergeCell ref="C32:D32"/>
    <mergeCell ref="C33:D33"/>
  </mergeCells>
  <conditionalFormatting sqref="E16">
    <cfRule type="containsText" dxfId="1" priority="1" operator="containsText" text="Voldoet niet">
      <formula>NOT(ISERROR(SEARCH("Voldoet niet",E16)))</formula>
    </cfRule>
    <cfRule type="containsText" dxfId="0" priority="2" operator="containsText" text="Voldoet">
      <formula>NOT(ISERROR(SEARCH("Voldoet",E16)))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b74d22904d385c32cf29e2472e17cc19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8e3a18ee8cd3ea6e6c487d2b6fb7b2bf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792A03-0C79-4E1D-9AAF-0E79A973AB91}">
  <ds:schemaRefs>
    <ds:schemaRef ds:uri="http://schemas.microsoft.com/office/2006/metadata/properties"/>
    <ds:schemaRef ds:uri="http://schemas.microsoft.com/office/infopath/2007/PartnerControls"/>
    <ds:schemaRef ds:uri="118699ed-b0bb-4314-a950-7636bf7a902d"/>
    <ds:schemaRef ds:uri="df334da4-c630-45b1-95f0-858e998e8867"/>
  </ds:schemaRefs>
</ds:datastoreItem>
</file>

<file path=customXml/itemProps2.xml><?xml version="1.0" encoding="utf-8"?>
<ds:datastoreItem xmlns:ds="http://schemas.openxmlformats.org/officeDocument/2006/customXml" ds:itemID="{F8649D58-C99E-4DE8-B912-C81A509FE3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74CD69-5A45-4151-8679-343C099D1F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Schrama</dc:creator>
  <cp:keywords/>
  <dc:description/>
  <cp:lastModifiedBy>Joost Westerhof</cp:lastModifiedBy>
  <cp:revision/>
  <dcterms:created xsi:type="dcterms:W3CDTF">2026-07-29T09:53:51Z</dcterms:created>
  <dcterms:modified xsi:type="dcterms:W3CDTF">2026-09-15T14:09:21Z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0x010100C2DD255881D5E446A776E017924A58F3</vt:lpwstr>
  </property>
</Properties>
</file>