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codeName="ThisWorkbook" defaultThemeVersion="166925"/>
  <mc:AlternateContent xmlns:mc="http://schemas.openxmlformats.org/markup-compatibility/2006">
    <mc:Choice Requires="x15">
      <x15ac:absPath xmlns:x15ac="http://schemas.microsoft.com/office/spreadsheetml/2010/11/ac" url="/Users/rogier/Library/Mobile Documents/com~apple~CloudDocs/OGVO/Ter Publicatie/NVI 1 /"/>
    </mc:Choice>
  </mc:AlternateContent>
  <xr:revisionPtr revIDLastSave="0" documentId="13_ncr:1_{EA382769-1DF3-F142-B02C-975A86367103}" xr6:coauthVersionLast="47" xr6:coauthVersionMax="47" xr10:uidLastSave="{00000000-0000-0000-0000-000000000000}"/>
  <bookViews>
    <workbookView xWindow="0" yWindow="500" windowWidth="51200" windowHeight="26700" tabRatio="689" activeTab="6"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Externe Repro" sheetId="8" r:id="rId7"/>
    <sheet name="Kosten tijdens Looptijd" sheetId="7"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6" i="8" l="1"/>
  <c r="I36" i="8"/>
  <c r="J36" i="8"/>
  <c r="K36" i="8"/>
  <c r="L36" i="8"/>
  <c r="M36" i="8"/>
  <c r="H18" i="8"/>
  <c r="I18" i="8"/>
  <c r="J18" i="8"/>
  <c r="K18" i="8"/>
  <c r="L18" i="8"/>
  <c r="M18" i="8"/>
  <c r="H19" i="8"/>
  <c r="I19" i="8"/>
  <c r="J19" i="8"/>
  <c r="K19" i="8"/>
  <c r="L19" i="8"/>
  <c r="M19" i="8"/>
  <c r="H20" i="8"/>
  <c r="I20" i="8"/>
  <c r="J20" i="8"/>
  <c r="K20" i="8"/>
  <c r="L20" i="8"/>
  <c r="M20" i="8"/>
  <c r="H21" i="8"/>
  <c r="I21" i="8"/>
  <c r="J21" i="8"/>
  <c r="K21" i="8"/>
  <c r="L21" i="8"/>
  <c r="M21" i="8"/>
  <c r="H22" i="8"/>
  <c r="I22" i="8"/>
  <c r="J22" i="8"/>
  <c r="K22" i="8"/>
  <c r="L22" i="8"/>
  <c r="M22" i="8"/>
  <c r="H23" i="8"/>
  <c r="I23" i="8"/>
  <c r="J23" i="8"/>
  <c r="K23" i="8"/>
  <c r="L23" i="8"/>
  <c r="M23" i="8"/>
  <c r="H24" i="8"/>
  <c r="I24" i="8"/>
  <c r="J24" i="8"/>
  <c r="K24" i="8"/>
  <c r="L24" i="8"/>
  <c r="M24" i="8"/>
  <c r="H26" i="8"/>
  <c r="I26" i="8"/>
  <c r="J26" i="8"/>
  <c r="K26" i="8"/>
  <c r="L26" i="8"/>
  <c r="M26" i="8"/>
  <c r="H27" i="8"/>
  <c r="I27" i="8"/>
  <c r="J27" i="8"/>
  <c r="K27" i="8"/>
  <c r="L27" i="8"/>
  <c r="M27" i="8"/>
  <c r="H28" i="8"/>
  <c r="I28" i="8"/>
  <c r="J28" i="8"/>
  <c r="K28" i="8"/>
  <c r="L28" i="8"/>
  <c r="M28" i="8"/>
  <c r="H29" i="8"/>
  <c r="I29" i="8"/>
  <c r="J29" i="8"/>
  <c r="K29" i="8"/>
  <c r="L29" i="8"/>
  <c r="M29" i="8"/>
  <c r="H30" i="8"/>
  <c r="I30" i="8"/>
  <c r="J30" i="8"/>
  <c r="K30" i="8"/>
  <c r="L30" i="8"/>
  <c r="M30" i="8"/>
  <c r="H31" i="8"/>
  <c r="I31" i="8"/>
  <c r="J31" i="8"/>
  <c r="K31" i="8"/>
  <c r="L31" i="8"/>
  <c r="M31" i="8"/>
  <c r="H32" i="8"/>
  <c r="I32" i="8"/>
  <c r="J32" i="8"/>
  <c r="K32" i="8"/>
  <c r="L32" i="8"/>
  <c r="M32" i="8"/>
  <c r="H33" i="8"/>
  <c r="I33" i="8"/>
  <c r="J33" i="8"/>
  <c r="K33" i="8"/>
  <c r="L33" i="8"/>
  <c r="M33" i="8"/>
  <c r="H34" i="8"/>
  <c r="I34" i="8"/>
  <c r="J34" i="8"/>
  <c r="K34" i="8"/>
  <c r="L34" i="8"/>
  <c r="M34" i="8"/>
  <c r="H37" i="8"/>
  <c r="I37" i="8"/>
  <c r="J37" i="8"/>
  <c r="K37" i="8"/>
  <c r="L37" i="8"/>
  <c r="M37" i="8"/>
  <c r="H38" i="8"/>
  <c r="I38" i="8"/>
  <c r="J38" i="8"/>
  <c r="K38" i="8"/>
  <c r="L38" i="8"/>
  <c r="M38" i="8"/>
  <c r="H39" i="8"/>
  <c r="I39" i="8"/>
  <c r="J39" i="8"/>
  <c r="K39" i="8"/>
  <c r="L39" i="8"/>
  <c r="M39" i="8"/>
  <c r="M17" i="8"/>
  <c r="L17" i="8"/>
  <c r="K17" i="8"/>
  <c r="J17" i="8"/>
  <c r="I17" i="8"/>
  <c r="H17" i="8"/>
  <c r="H9" i="8"/>
  <c r="I9" i="8"/>
  <c r="J9" i="8"/>
  <c r="K9" i="8"/>
  <c r="L9" i="8"/>
  <c r="M9" i="8"/>
  <c r="H10" i="8"/>
  <c r="I10" i="8"/>
  <c r="J10" i="8"/>
  <c r="K10" i="8"/>
  <c r="L10" i="8"/>
  <c r="M10" i="8"/>
  <c r="H11" i="8"/>
  <c r="I11" i="8"/>
  <c r="J11" i="8"/>
  <c r="K11" i="8"/>
  <c r="L11" i="8"/>
  <c r="M11" i="8"/>
  <c r="H12" i="8"/>
  <c r="I12" i="8"/>
  <c r="J12" i="8"/>
  <c r="K12" i="8"/>
  <c r="L12" i="8"/>
  <c r="M12" i="8"/>
  <c r="H13" i="8"/>
  <c r="I13" i="8"/>
  <c r="J13" i="8"/>
  <c r="K13" i="8"/>
  <c r="L13" i="8"/>
  <c r="M13" i="8"/>
  <c r="H14" i="8"/>
  <c r="I14" i="8"/>
  <c r="J14" i="8"/>
  <c r="K14" i="8"/>
  <c r="L14" i="8"/>
  <c r="M14" i="8"/>
  <c r="H15" i="8"/>
  <c r="I15" i="8"/>
  <c r="J15" i="8"/>
  <c r="K15" i="8"/>
  <c r="L15" i="8"/>
  <c r="M15" i="8"/>
  <c r="M8" i="8"/>
  <c r="L8" i="8"/>
  <c r="K8" i="8"/>
  <c r="J8" i="8"/>
  <c r="I8" i="8"/>
  <c r="H8" i="8"/>
  <c r="G47" i="6"/>
  <c r="L47" i="6"/>
  <c r="L48" i="6" s="1"/>
  <c r="H10" i="4" s="1"/>
  <c r="K47" i="6"/>
  <c r="K48" i="6" s="1"/>
  <c r="J47" i="6"/>
  <c r="J48" i="6" s="1"/>
  <c r="I47" i="6"/>
  <c r="I48" i="6" s="1"/>
  <c r="E10" i="4" s="1"/>
  <c r="H47" i="6"/>
  <c r="H48" i="6" s="1"/>
  <c r="D10" i="4" s="1"/>
  <c r="G48" i="6"/>
  <c r="C10" i="4" s="1"/>
  <c r="F10" i="4" l="1"/>
  <c r="G10" i="4"/>
  <c r="I10" i="4" l="1"/>
  <c r="F34" i="6"/>
  <c r="G34" i="6"/>
  <c r="H34" i="6" s="1"/>
  <c r="J34" i="6"/>
  <c r="K34" i="6"/>
  <c r="F35" i="6"/>
  <c r="G35" i="6" s="1"/>
  <c r="J35" i="6"/>
  <c r="K35" i="6"/>
  <c r="K26" i="6"/>
  <c r="J26" i="6"/>
  <c r="K25" i="6"/>
  <c r="J25" i="6"/>
  <c r="F26" i="6"/>
  <c r="G26" i="6" s="1"/>
  <c r="F25" i="6"/>
  <c r="M40" i="8" l="1"/>
  <c r="H11" i="4" s="1"/>
  <c r="K36" i="6"/>
  <c r="H9" i="4" s="1"/>
  <c r="I34" i="6"/>
  <c r="F36" i="6"/>
  <c r="C9" i="4" s="1"/>
  <c r="J36" i="6"/>
  <c r="G9" i="4" s="1"/>
  <c r="I35" i="6"/>
  <c r="I36" i="6" s="1"/>
  <c r="F9" i="4" s="1"/>
  <c r="H35" i="6"/>
  <c r="H36" i="6" s="1"/>
  <c r="E9" i="4" s="1"/>
  <c r="G36" i="6"/>
  <c r="D9" i="4" s="1"/>
  <c r="K40" i="8"/>
  <c r="F11" i="4" s="1"/>
  <c r="L40" i="8"/>
  <c r="G11" i="4" s="1"/>
  <c r="H40" i="8"/>
  <c r="C11" i="4" s="1"/>
  <c r="I40" i="8"/>
  <c r="D11" i="4" s="1"/>
  <c r="J40" i="8"/>
  <c r="E11" i="4" s="1"/>
  <c r="J27" i="6"/>
  <c r="G8" i="4" s="1"/>
  <c r="F27" i="6"/>
  <c r="C8" i="4" s="1"/>
  <c r="K27" i="6"/>
  <c r="H8" i="4" s="1"/>
  <c r="I26" i="6"/>
  <c r="H26" i="6"/>
  <c r="G25" i="6"/>
  <c r="F8" i="6"/>
  <c r="G8" i="6"/>
  <c r="H8" i="6"/>
  <c r="I8" i="6"/>
  <c r="J8" i="6"/>
  <c r="F11" i="6"/>
  <c r="G11" i="6"/>
  <c r="H11" i="6"/>
  <c r="I11" i="6"/>
  <c r="J11" i="6"/>
  <c r="I9" i="4" l="1"/>
  <c r="H12" i="4"/>
  <c r="I11" i="4"/>
  <c r="G27" i="6"/>
  <c r="D8" i="4" s="1"/>
  <c r="H25" i="6"/>
  <c r="H27" i="6" s="1"/>
  <c r="E8" i="4" s="1"/>
  <c r="I25" i="6"/>
  <c r="I27" i="6" s="1"/>
  <c r="F8" i="4" s="1"/>
  <c r="F7" i="6"/>
  <c r="C7" i="5" l="1"/>
  <c r="J10" i="6" l="1"/>
  <c r="I10" i="6"/>
  <c r="H10" i="6"/>
  <c r="G10" i="6"/>
  <c r="F10" i="6"/>
  <c r="J9" i="6"/>
  <c r="I9" i="6"/>
  <c r="H9" i="6"/>
  <c r="G9" i="6"/>
  <c r="F9" i="6"/>
  <c r="G7" i="6"/>
  <c r="H7" i="6"/>
  <c r="I7" i="6"/>
  <c r="J7" i="6"/>
  <c r="G12" i="6" l="1"/>
  <c r="I12" i="6"/>
  <c r="J12" i="6"/>
  <c r="H12" i="6"/>
  <c r="F12" i="6"/>
  <c r="F7" i="4" l="1"/>
  <c r="F12" i="4" s="1"/>
  <c r="G7" i="4"/>
  <c r="G12" i="4" s="1"/>
  <c r="D7" i="4" l="1"/>
  <c r="D12" i="4" s="1"/>
  <c r="C7" i="4"/>
  <c r="C12" i="4" s="1"/>
  <c r="E7" i="4"/>
  <c r="E12" i="4" s="1"/>
  <c r="I7" i="4" l="1"/>
  <c r="C6" i="4" l="1"/>
  <c r="I6" i="4" s="1"/>
  <c r="I8" i="4" l="1"/>
  <c r="I12" i="4" s="1"/>
  <c r="I15" i="4" s="1"/>
  <c r="D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tc={5E74A2FB-B9D0-4A61-B703-1133EC8D83FC}</author>
    <author>tc={9DC1F1DA-55FA-4ABE-8B3A-12BCD3076A9B}</author>
  </authors>
  <commentList>
    <comment ref="D4" authorId="0" shapeId="0" xr:uid="{5E74A2FB-B9D0-4A61-B703-1133EC8D83FC}">
      <text>
        <t>[Opmerkingenthread]
U kunt deze opmerkingenthread lezen in uw versie van Excel. Eventuele wijzigingen aan de thread gaan echter verloren als het bestand wordt geopend in een nieuwere versie van Excel. Meer informatie: https://go.microsoft.com/fwlink/?linkid=870924
Opmerking:
    Er moet per school gefactureerd worden met een eigen opdrachtnummer. KUnnen we dit opnemen?</t>
      </text>
    </comment>
    <comment ref="D5" authorId="1" shapeId="0" xr:uid="{9DC1F1DA-55FA-4ABE-8B3A-12BCD3076A9B}">
      <text>
        <t>[Opmerkingenthread]
U kunt deze opmerkingenthread lezen in uw versie van Excel. Eventuele wijzigingen aan de thread gaan echter verloren als het bestand wordt geopend in een nieuwere versie van Excel. Meer informatie: https://go.microsoft.com/fwlink/?linkid=870924
Opmerking:
    wij kunnen BTW niet aftrekken dus waarom niet inclusief BTW?</t>
      </text>
    </comment>
  </commentList>
</comments>
</file>

<file path=xl/sharedStrings.xml><?xml version="1.0" encoding="utf-8"?>
<sst xmlns="http://schemas.openxmlformats.org/spreadsheetml/2006/main" count="278" uniqueCount="191">
  <si>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</si>
  <si>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</si>
  <si>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</si>
  <si>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</si>
  <si>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</si>
  <si>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</si>
  <si>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</si>
  <si>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</si>
  <si>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</si>
  <si>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</si>
  <si>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</si>
  <si>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</si>
  <si>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</si>
  <si>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</si>
  <si>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</si>
  <si>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</si>
  <si>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</si>
  <si>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</si>
  <si>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</si>
  <si>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</si>
  <si>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</si>
  <si>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BTW: Alle opgegeven kosten/prijzen zijn exclusief BTW en op twee decimalen nauwkeurig</t>
  </si>
  <si>
    <t>Implementatie en Exploitatie</t>
  </si>
  <si>
    <t>Het betreft maandtarieven</t>
  </si>
  <si>
    <t>Exploitatie</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</si>
  <si>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</si>
  <si>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</si>
  <si>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</si>
  <si>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</si>
  <si>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</si>
  <si>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r>
      <rPr>
        <sz val="11"/>
        <color rgb="FF000000"/>
        <rFont val="Titillium Web"/>
      </rPr>
      <t xml:space="preserve">Alle variabele en vaste kosten zoals toner en/of inkt (ongeacht vlakvulling), drum,  </t>
    </r>
    <r>
      <rPr>
        <sz val="11"/>
        <color rgb="FFFF0000"/>
        <rFont val="Titillium Web"/>
      </rPr>
      <t xml:space="preserve"> </t>
    </r>
    <r>
      <rPr>
        <sz val="11"/>
        <color rgb="FF000000"/>
        <rFont val="Titillium Web"/>
      </rPr>
      <t>toner opvangbakjes, Verbruiksartikelen in algemene zin, voorrijdkosten, reparatie etc. zitten in de afgesproken Afdrukprijs. Enige uitzondering hierop zijn huur van de machine, nietjes, stroom en papier.</t>
    </r>
  </si>
  <si>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</si>
  <si>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</si>
  <si>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</si>
  <si>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</si>
  <si>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</si>
  <si>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</si>
  <si>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</si>
  <si>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</si>
  <si>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</si>
  <si>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</si>
  <si>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</si>
  <si>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</si>
  <si>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Jaar 6</t>
  </si>
  <si>
    <t>Totaal TKI</t>
  </si>
  <si>
    <t>Tabel 1: Eenmalige implementatiekosten</t>
  </si>
  <si>
    <t>Tabel 2: Huur Apparatuur</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</si>
  <si>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</si>
  <si>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</si>
  <si>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</si>
  <si>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</si>
  <si>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</si>
  <si>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</si>
  <si>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</si>
  <si>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</si>
  <si>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</si>
  <si>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</si>
  <si>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</si>
  <si>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</si>
  <si>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</si>
  <si>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Kosten Exploitatie</t>
  </si>
  <si>
    <t>Huurprijs per jaar</t>
  </si>
  <si>
    <t>Initiële Looptijd</t>
  </si>
  <si>
    <t xml:space="preserve">Type </t>
  </si>
  <si>
    <t>Model conform eisen PVE</t>
  </si>
  <si>
    <t>Aantal
(Indicatief)</t>
  </si>
  <si>
    <t>Huurprijs per Apparaat</t>
  </si>
  <si>
    <t>Type 1</t>
  </si>
  <si>
    <t>-</t>
  </si>
  <si>
    <t>optioneel</t>
  </si>
  <si>
    <t>papierlade minimaal 1.500 vel</t>
  </si>
  <si>
    <t>Type 2</t>
  </si>
  <si>
    <t>Type 3</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</si>
  <si>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</si>
  <si>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C - Machinespecificaties'.</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</si>
  <si>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</si>
  <si>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</si>
  <si>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</si>
  <si>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</si>
  <si>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</si>
  <si>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</si>
  <si>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</si>
  <si>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</si>
  <si>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</si>
  <si>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</si>
  <si>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Kosten tijdens looptijd</t>
  </si>
  <si>
    <t>Tabel 4: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</si>
  <si>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</si>
  <si>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</si>
  <si>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</si>
  <si>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</si>
  <si>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</si>
  <si>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</si>
  <si>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</si>
  <si>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</si>
  <si>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</si>
  <si>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Tabel 5: Leverings- en verhuiskosten</t>
  </si>
  <si>
    <t>Type</t>
  </si>
  <si>
    <t>Levering</t>
  </si>
  <si>
    <t>Verhuizing intern</t>
  </si>
  <si>
    <t>Verhuizing extern</t>
  </si>
  <si>
    <t>- In de bovenstaande tabel vindt Inschrijver de tarieven die gerekend worden voor ondersteuning gedurende de looptijd van de Raamovereenkomst.</t>
  </si>
  <si>
    <t>- De kosten voor de levering betreffen hier uitdrukkelijk de uitbreiding van aantal Apparaten gedurende de looptijd van de Raamovereenkomst en niet de initële levering .</t>
  </si>
  <si>
    <t>- Leveringen en verhuizingen vinden alleen plaats na goedkeuring door Opdrachtgever.</t>
  </si>
  <si>
    <t>Tabel 6: Verbruiksartikelen</t>
  </si>
  <si>
    <t>Soort</t>
  </si>
  <si>
    <t>Capaciteit cartridge</t>
  </si>
  <si>
    <t>Nietjes Type 1</t>
  </si>
  <si>
    <t>Nietjes Type 3</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</si>
  <si>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</si>
  <si>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</si>
  <si>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</si>
  <si>
    <t xml:space="preserve">Totale Kosten Inschrijver (TKI). De TKI berekening is van toepassing op de gehele looptijd van de initiële Raamovereenkomst en de eventuele verlenging. </t>
  </si>
  <si>
    <t>Tabel 3: Verbruik Afdrukken Decentraal</t>
  </si>
  <si>
    <t>Tabel 3: Verbruik Afdrukken Decentraal (type 1&amp;2)</t>
  </si>
  <si>
    <t>papierlade 500 vel</t>
  </si>
  <si>
    <t>Repro</t>
  </si>
  <si>
    <t>Repro - Drukwerk</t>
  </si>
  <si>
    <t>Prijs per besteleenheid</t>
  </si>
  <si>
    <t>jaar 1</t>
  </si>
  <si>
    <t>jaar 2</t>
  </si>
  <si>
    <t>jaar 3</t>
  </si>
  <si>
    <t>jaar 4</t>
  </si>
  <si>
    <t>jaar 5</t>
  </si>
  <si>
    <t>jaar 6</t>
  </si>
  <si>
    <t>Afdrukken</t>
  </si>
  <si>
    <t>Zwart/wit, simplex, excl. papier</t>
  </si>
  <si>
    <t>Kleur, simplex, excl. papier</t>
  </si>
  <si>
    <t>A4 afdruk</t>
  </si>
  <si>
    <t>Zwart/wit, duplex, excl. papier</t>
  </si>
  <si>
    <t>Kleur, duplex, excl. papier</t>
  </si>
  <si>
    <t>A3 afdruk</t>
  </si>
  <si>
    <t>Papier</t>
  </si>
  <si>
    <t xml:space="preserve">120 grams </t>
  </si>
  <si>
    <t>160 grams</t>
  </si>
  <si>
    <t xml:space="preserve">80 grams </t>
  </si>
  <si>
    <t>A4 Top Color Zero FSC</t>
  </si>
  <si>
    <t>100 grams</t>
  </si>
  <si>
    <t>A3 Top Colour Zero FSC</t>
  </si>
  <si>
    <t>80 grams</t>
  </si>
  <si>
    <t>Nabewerking</t>
  </si>
  <si>
    <t>Nieten / hechten</t>
  </si>
  <si>
    <t>1 nietje</t>
  </si>
  <si>
    <t>2 nietjes</t>
  </si>
  <si>
    <t xml:space="preserve">Inbinden Wire-O metaal (&lt; 10 mm A4) </t>
  </si>
  <si>
    <t>Inbinden plastic ringband</t>
  </si>
  <si>
    <t xml:space="preserve">Boren gaten 2 en 4 gaats </t>
  </si>
  <si>
    <t>A4</t>
  </si>
  <si>
    <t>A3</t>
  </si>
  <si>
    <t>Verpakkingsdoos</t>
  </si>
  <si>
    <t>klein</t>
  </si>
  <si>
    <t>groot</t>
  </si>
  <si>
    <t xml:space="preserve">- In de kolom 'Prijs' voert u de Prijs voor het betreffende item in. </t>
  </si>
  <si>
    <t xml:space="preserve">- Het aantal betreft een indicatief aantal t.b.v. van de TKI berekening. Er kunnen geen rechten of afname verplichtingen aan ontleend worden. </t>
  </si>
  <si>
    <t>- Waar productnamen van leveranciers staan dient u "of vergelijkbaar" te lezen en aan te bieden.</t>
  </si>
  <si>
    <t>Voor alle tabellen geldt, Indexatie conform:</t>
  </si>
  <si>
    <t>- Indexatie "1" is conform eis 1.12.</t>
  </si>
  <si>
    <t>- Indexatie "2" is conform CBS PPI 18 eis 1.13.</t>
  </si>
  <si>
    <t>- Indexatie "3" is conform CBS PPI 17 eis 1.14</t>
  </si>
  <si>
    <t>Lamineren 125 micron</t>
  </si>
  <si>
    <t xml:space="preserve">(dz plastificeren) </t>
  </si>
  <si>
    <t>- Wanneer geen marktconforme prijzen berekend worden behoudt OGVO de mogelijkheid deze producten elders af te nemen.</t>
  </si>
  <si>
    <t>Diensten</t>
  </si>
  <si>
    <t>Opstartkosten opdracht</t>
  </si>
  <si>
    <t>Spoedopdracht</t>
  </si>
  <si>
    <t>Zwart/wit duplex, excl. papier</t>
  </si>
  <si>
    <t>Tabel 4: Verbruik Afdrukken type 3</t>
  </si>
  <si>
    <t>EA Afdrukapparatuur 
Reprodienstverlening en Portaal</t>
  </si>
  <si>
    <t>Tabel 4: Verbruik Afdrukken Interne Repro</t>
  </si>
  <si>
    <t>Tabel 5: Portaal</t>
  </si>
  <si>
    <t>Tabel 6: Kosten Externe Repro</t>
  </si>
  <si>
    <t>Huur- en supportkosten per jaar</t>
  </si>
  <si>
    <t>Oplossing conform eisen PVE</t>
  </si>
  <si>
    <t>Aantal
t.b.h. TKI</t>
  </si>
  <si>
    <t>Maandelijkse kosten 
jaar 1 t/m 5</t>
  </si>
  <si>
    <t>Maandelijkse kosten 
jaar  6</t>
  </si>
  <si>
    <t>Portaal</t>
  </si>
  <si>
    <t xml:space="preserve">- In de kolom Maandelijkse kosten voert u de maandelijkse kosten voor het betreffende item in. </t>
  </si>
  <si>
    <t>- Het aantal betreft een indicatief aantal t.b.v. van de TKI berekening.</t>
  </si>
  <si>
    <t xml:space="preserve">Tabel 6: Externe Repro </t>
  </si>
  <si>
    <t>Indexatie</t>
  </si>
  <si>
    <t>Wanneer er geen indexatie is aangegeven is deze ook niet van toepassing</t>
  </si>
  <si>
    <t>- De opgegeven eenmalige implementatiekosten mogen niet meer dan 2% van TKI bedragen (exclusief kosten externe repro).</t>
  </si>
  <si>
    <t>Levering *</t>
  </si>
  <si>
    <t>*Ten aan zien van de levering voert u 0 in wanneer de productie plaast vind binnen Venlo.</t>
  </si>
  <si>
    <t>TenderNed kenmerk: TN612244</t>
  </si>
  <si>
    <t>30-sept nvi 1</t>
  </si>
  <si>
    <t>Toeslag per beveiligde toets-/tentamenopdracht#</t>
  </si>
  <si>
    <t>#Toeslag per beveiligde toets-/tentamenopdracht
Definitie: één aangeleverde toetsversie, met een opgegeven oplage, één aflevermoment en één afleverlocatie. Een opdracht met b.v. 100 exemplaren telt dan dus éénmaal voor de beveiligingstoeslag. Splitsing door opdrachtnemer geeft geen recht op extra toeslagen.
Onder de toeslag vallen:
•	Verwerking en productie uitsluitend door bevoegde medewerkers.
•	Afgeschermde productie en beveiligde tijdelijke opslag.
•	Controle op volledigheid en vernietiging van misdrukken/restmateriaal.
•	Gecontroleerde, geregistreerde overdracht aan de vervoerder.
•	Verzegelde verpakking</t>
  </si>
  <si>
    <t>Besteleenheid</t>
  </si>
  <si>
    <t>Aantallen per maand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</si>
</sst>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_(&quot;€&quot;\ * \(#,##0.00\);_(&quot;€&quot;\ * &quot;-&quot;??_);_(@_)"/>
    <numFmt numFmtId="164" formatCode="_ &quot;€&quot;\ * #,##0.00_ ;_ &quot;€&quot;\ * \-#,##0.00_ ;_ &quot;€&quot;\ * &quot;-&quot;??_ ;_ @_ "/>
    <numFmt numFmtId="165" formatCode="_ * #,##0.00_ ;_ * \-#,##0.00_ ;_ * &quot;-&quot;??_ ;_ @_ "/>
    <numFmt numFmtId="166" formatCode="_ [$€-413]\ * #,##0.00_ ;_ [$€-413]\ * \-#,##0.00_ ;_ [$€-413]\ * &quot;-&quot;??_ ;_ @_ "/>
    <numFmt numFmtId="167" formatCode="_ * #,##0_ ;_ * \-#,##0_ ;_ * &quot;-&quot;??_ ;_ @_ "/>
    <numFmt numFmtId="168" formatCode="_ &quot;€&quot;\ * #,##0.0000_ ;_ &quot;€&quot;\ * \-#,##0.0000_ ;_ &quot;€&quot;\ * &quot;-&quot;??_ ;_ @_ "/>
    <numFmt numFmtId="169" formatCode="_(&quot;€&quot;\ * #,##0.0000_);_(&quot;€&quot;\ * \(#,##0.0000\);_(&quot;€&quot;\ * &quot;-&quot;????_);_(@_)"/>
  </numFmts>
  <fonts count="22" x14ac:knownFonts="1">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11"/>
      <color theme="0"/>
      <name val="Titillium Web"/>
    </font>
    <font>
      <sz val="8"/>
      <name val="Calibri"/>
      <family val="2"/>
      <scheme val="minor"/>
    </font>
    <font>
      <sz val="11"/>
      <color rgb="FF000000"/>
      <name val="Titillium Web"/>
    </font>
    <font>
      <sz val="11"/>
      <color rgb="FFFF0000"/>
      <name val="Titillium Web"/>
    </font>
    <font>
      <sz val="10"/>
      <name val="Arial"/>
      <family val="2"/>
    </font>
    <font>
      <sz val="11"/>
      <color theme="1"/>
      <name val="Titillium Web Regular"/>
    </font>
    <font>
      <sz val="10"/>
      <color theme="1"/>
      <name val="Titillium Web Regular"/>
    </font>
    <font>
      <u/>
      <sz val="10"/>
      <color theme="1"/>
      <name val="Titillium Web Regular"/>
    </font>
    <font>
      <b/>
      <sz val="11"/>
      <color theme="1"/>
      <name val="Titillium Web Regular"/>
    </font>
    <font>
      <sz val="11"/>
      <name val="Titillium Web Regular"/>
    </font>
    <font>
      <b/>
      <sz val="11"/>
      <color theme="0"/>
      <name val="Titillium Web Regular"/>
    </font>
    <font>
      <sz val="11"/>
      <color theme="0"/>
      <name val="Titillium Web Regular"/>
    </font>
    <font>
      <sz val="11"/>
      <color rgb="FF000000"/>
      <name val="Titillium Web Regular"/>
    </font>
    <font>
      <u/>
      <sz val="10"/>
      <color theme="1"/>
      <name val="Titillium Web"/>
    </font>
    <font>
      <sz val="10"/>
      <color theme="1"/>
      <name val="Titillium Web"/>
    </font>
  </fonts>
  <fills count="1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rgb="FF277EA8"/>
        <bgColor rgb="FF277EA8"/>
      </patternFill>
    </fill>
    <fill>
      <patternFill patternType="solid">
        <fgColor rgb="FF7F7F7F"/>
        <bgColor rgb="FF7F7F7F"/>
      </patternFill>
    </fill>
    <fill>
      <patternFill patternType="solid">
        <fgColor rgb="FFC5E0B3"/>
        <bgColor rgb="FFC5E0B3"/>
      </patternFill>
    </fill>
    <fill>
      <patternFill patternType="solid">
        <fgColor rgb="FFD8D8D8"/>
        <bgColor rgb="FFD8D8D8"/>
      </patternFill>
    </fill>
    <fill>
      <patternFill patternType="solid">
        <fgColor rgb="FFBDD6EE"/>
        <bgColor rgb="FFBDD6EE"/>
      </patternFill>
    </fill>
  </fills>
  <borders count="1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thin">
        <color rgb="FF000000"/>
      </bottom>
      <diagonal/>
    </border>
    <border>
      <left style="thin">
        <color indexed="64"/>
      </left>
      <right/>
      <top/>
      <bottom style="thin">
        <color rgb="FF000000"/>
      </bottom>
      <diagonal/>
    </border>
    <border>
      <left style="thin">
        <color indexed="64"/>
      </left>
      <right style="medium">
        <color rgb="FF000000"/>
      </right>
      <top style="medium">
        <color indexed="64"/>
      </top>
      <bottom style="medium">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rgb="FF000000"/>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medium">
        <color rgb="FF000000"/>
      </right>
      <top style="medium">
        <color rgb="FF000000"/>
      </top>
      <bottom style="thin">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thin">
        <color indexed="64"/>
      </top>
      <bottom style="thin">
        <color indexed="64"/>
      </bottom>
      <diagonal/>
    </border>
    <border>
      <left style="thin">
        <color indexed="64"/>
      </left>
      <right style="medium">
        <color indexed="64"/>
      </right>
      <top style="medium">
        <color rgb="FF000000"/>
      </top>
      <bottom style="thin">
        <color indexed="64"/>
      </bottom>
      <diagonal/>
    </border>
    <border>
      <left/>
      <right/>
      <top style="medium">
        <color indexed="64"/>
      </top>
      <bottom style="medium">
        <color rgb="FF000000"/>
      </bottom>
      <diagonal/>
    </border>
    <border>
      <left style="medium">
        <color rgb="FF000000"/>
      </left>
      <right style="medium">
        <color rgb="FF000000"/>
      </right>
      <top style="medium">
        <color rgb="FF000000"/>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medium">
        <color indexed="64"/>
      </left>
      <right style="thin">
        <color indexed="64"/>
      </right>
      <top/>
      <bottom style="medium">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rgb="FF000000"/>
      </left>
      <right style="medium">
        <color indexed="64"/>
      </right>
      <top style="medium">
        <color rgb="FF000000"/>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thin">
        <color rgb="FF000000"/>
      </top>
      <bottom style="medium">
        <color rgb="FF000000"/>
      </bottom>
      <diagonal/>
    </border>
    <border>
      <left style="medium">
        <color indexed="64"/>
      </left>
      <right style="medium">
        <color indexed="64"/>
      </right>
      <top/>
      <bottom style="thin">
        <color indexed="64"/>
      </bottom>
      <diagonal/>
    </border>
    <border>
      <left style="thin">
        <color rgb="FF000000"/>
      </left>
      <right/>
      <top style="medium">
        <color rgb="FF000000"/>
      </top>
      <bottom style="thin">
        <color rgb="FF000000"/>
      </bottom>
      <diagonal/>
    </border>
    <border>
      <left/>
      <right/>
      <top style="thin">
        <color rgb="FF000000"/>
      </top>
      <bottom style="thin">
        <color rgb="FF000000"/>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1" fillId="0" borderId="0"/>
  </cellStyleXfs>
  <cellXfs count="330">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6" fillId="4" borderId="2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33" xfId="0" applyFont="1" applyFill="1" applyBorder="1" applyAlignment="1">
      <alignment horizontal="center" vertical="center"/>
    </xf>
    <xf numFmtId="0" fontId="3" fillId="0" borderId="28" xfId="0" applyFont="1" applyBorder="1" applyAlignment="1">
      <alignment vertical="center"/>
    </xf>
    <xf numFmtId="166" fontId="3" fillId="0" borderId="9" xfId="2" applyNumberFormat="1" applyFont="1" applyBorder="1" applyAlignment="1">
      <alignment horizontal="center" vertical="center"/>
    </xf>
    <xf numFmtId="166" fontId="3" fillId="6" borderId="5" xfId="2" applyNumberFormat="1" applyFont="1" applyFill="1" applyBorder="1" applyAlignment="1">
      <alignment horizontal="center" vertical="center"/>
    </xf>
    <xf numFmtId="166" fontId="4" fillId="3" borderId="34" xfId="2" applyNumberFormat="1" applyFont="1" applyFill="1" applyBorder="1" applyAlignment="1">
      <alignment horizontal="center" vertical="center"/>
    </xf>
    <xf numFmtId="166" fontId="3" fillId="0" borderId="5" xfId="2" applyNumberFormat="1" applyFont="1" applyBorder="1" applyAlignment="1">
      <alignment horizontal="center" vertical="center"/>
    </xf>
    <xf numFmtId="0" fontId="4" fillId="0" borderId="0" xfId="0" applyFont="1"/>
    <xf numFmtId="0" fontId="7" fillId="4" borderId="43"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2" xfId="0" applyFont="1" applyFill="1" applyBorder="1" applyAlignment="1">
      <alignment horizontal="center" vertical="center"/>
    </xf>
    <xf numFmtId="0" fontId="3" fillId="0" borderId="42" xfId="0" applyFont="1" applyBorder="1" applyAlignment="1">
      <alignment vertical="center"/>
    </xf>
    <xf numFmtId="164" fontId="3" fillId="7" borderId="1" xfId="2" applyFont="1" applyFill="1" applyBorder="1" applyAlignment="1" applyProtection="1">
      <alignment vertical="center"/>
      <protection locked="0"/>
    </xf>
    <xf numFmtId="10" fontId="3" fillId="9" borderId="44" xfId="0" applyNumberFormat="1" applyFont="1" applyFill="1" applyBorder="1" applyAlignment="1">
      <alignment horizontal="center" vertical="center"/>
    </xf>
    <xf numFmtId="164" fontId="3" fillId="3" borderId="4" xfId="2" applyFont="1" applyFill="1" applyBorder="1" applyAlignment="1">
      <alignment vertical="center"/>
    </xf>
    <xf numFmtId="0" fontId="3" fillId="0" borderId="22" xfId="0" applyFont="1" applyBorder="1"/>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1"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7" fillId="4" borderId="31" xfId="0" applyFont="1" applyFill="1" applyBorder="1" applyAlignment="1">
      <alignment horizontal="center" vertical="center"/>
    </xf>
    <xf numFmtId="0" fontId="7" fillId="4" borderId="45" xfId="0" applyFont="1" applyFill="1" applyBorder="1" applyAlignment="1">
      <alignment horizontal="center" vertical="center"/>
    </xf>
    <xf numFmtId="0" fontId="4" fillId="7" borderId="7" xfId="0" applyFont="1" applyFill="1" applyBorder="1" applyAlignment="1" applyProtection="1">
      <alignment horizontal="center" vertical="center"/>
      <protection locked="0"/>
    </xf>
    <xf numFmtId="164" fontId="3" fillId="7" borderId="8" xfId="2" applyFont="1" applyFill="1" applyBorder="1" applyAlignment="1" applyProtection="1">
      <alignment horizontal="center" vertical="center"/>
      <protection locked="0"/>
    </xf>
    <xf numFmtId="164" fontId="3" fillId="3" borderId="7" xfId="0" applyNumberFormat="1" applyFont="1" applyFill="1" applyBorder="1" applyAlignment="1">
      <alignment horizontal="center" vertical="center"/>
    </xf>
    <xf numFmtId="164" fontId="3" fillId="3" borderId="38" xfId="0" applyNumberFormat="1" applyFont="1" applyFill="1" applyBorder="1" applyAlignment="1">
      <alignment horizontal="center" vertical="center"/>
    </xf>
    <xf numFmtId="164" fontId="3" fillId="7" borderId="10" xfId="2" applyFont="1" applyFill="1" applyBorder="1" applyAlignment="1" applyProtection="1">
      <alignment horizontal="center" vertical="center"/>
      <protection locked="0"/>
    </xf>
    <xf numFmtId="164" fontId="3" fillId="3" borderId="41"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39" xfId="0" applyNumberFormat="1" applyFont="1" applyFill="1" applyBorder="1" applyAlignment="1">
      <alignment horizontal="center" vertical="center"/>
    </xf>
    <xf numFmtId="0" fontId="4" fillId="7" borderId="5" xfId="0" applyFont="1" applyFill="1" applyBorder="1" applyAlignment="1" applyProtection="1">
      <alignment horizontal="center" vertical="center"/>
      <protection locked="0"/>
    </xf>
    <xf numFmtId="164" fontId="3" fillId="7" borderId="13" xfId="2" applyFont="1" applyFill="1" applyBorder="1" applyAlignment="1" applyProtection="1">
      <alignment horizontal="center" vertical="center"/>
      <protection locked="0"/>
    </xf>
    <xf numFmtId="164" fontId="3" fillId="0" borderId="0" xfId="2" applyFont="1" applyFill="1" applyBorder="1" applyAlignment="1">
      <alignment horizontal="right" vertical="center"/>
    </xf>
    <xf numFmtId="164" fontId="3" fillId="3" borderId="17" xfId="0" applyNumberFormat="1" applyFont="1" applyFill="1" applyBorder="1" applyAlignment="1">
      <alignment horizontal="center" vertical="center"/>
    </xf>
    <xf numFmtId="164" fontId="3" fillId="3" borderId="18" xfId="0" applyNumberFormat="1" applyFont="1" applyFill="1" applyBorder="1" applyAlignment="1">
      <alignment horizontal="center" vertical="center"/>
    </xf>
    <xf numFmtId="164" fontId="3" fillId="3" borderId="50" xfId="0" applyNumberFormat="1"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38" xfId="0" applyFont="1" applyFill="1" applyBorder="1" applyAlignment="1">
      <alignment horizontal="center" vertical="center" wrapText="1"/>
    </xf>
    <xf numFmtId="168" fontId="3" fillId="7" borderId="39" xfId="2" applyNumberFormat="1" applyFont="1" applyFill="1" applyBorder="1" applyAlignment="1" applyProtection="1">
      <alignment horizontal="center" vertical="center"/>
      <protection locked="0"/>
    </xf>
    <xf numFmtId="164" fontId="3" fillId="3" borderId="9" xfId="0" applyNumberFormat="1" applyFont="1" applyFill="1" applyBorder="1" applyAlignment="1">
      <alignment horizontal="center" vertical="center"/>
    </xf>
    <xf numFmtId="168" fontId="3" fillId="7" borderId="40" xfId="2" applyNumberFormat="1" applyFont="1" applyFill="1" applyBorder="1" applyAlignment="1" applyProtection="1">
      <alignment horizontal="center" vertical="center"/>
      <protection locked="0"/>
    </xf>
    <xf numFmtId="164" fontId="3" fillId="3" borderId="37" xfId="0" applyNumberFormat="1" applyFont="1" applyFill="1" applyBorder="1" applyAlignment="1">
      <alignment horizontal="center" vertical="center"/>
    </xf>
    <xf numFmtId="164" fontId="3" fillId="7" borderId="12" xfId="2" applyFont="1" applyFill="1" applyBorder="1" applyAlignment="1" applyProtection="1">
      <alignment horizontal="center" vertical="center"/>
      <protection locked="0"/>
    </xf>
    <xf numFmtId="164" fontId="3" fillId="3" borderId="13" xfId="2" applyFont="1" applyFill="1" applyBorder="1" applyAlignment="1">
      <alignment horizontal="center" vertical="center"/>
    </xf>
    <xf numFmtId="164" fontId="3" fillId="0" borderId="10" xfId="2" applyFont="1" applyBorder="1" applyAlignment="1">
      <alignment horizontal="center" vertical="center"/>
    </xf>
    <xf numFmtId="164" fontId="3" fillId="0" borderId="13" xfId="2" applyFont="1" applyBorder="1" applyAlignment="1">
      <alignment horizontal="center" vertical="center"/>
    </xf>
    <xf numFmtId="164" fontId="3" fillId="0" borderId="0" xfId="2" applyFont="1"/>
    <xf numFmtId="167" fontId="3" fillId="7" borderId="13" xfId="1" applyNumberFormat="1"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3" fillId="0" borderId="7" xfId="0" applyFont="1" applyBorder="1" applyAlignment="1">
      <alignment horizontal="center" vertical="center"/>
    </xf>
    <xf numFmtId="0" fontId="4" fillId="0" borderId="9" xfId="0" applyFont="1" applyBorder="1" applyAlignment="1">
      <alignment horizontal="center" vertical="center"/>
    </xf>
    <xf numFmtId="0" fontId="3" fillId="0" borderId="5" xfId="0" applyFont="1" applyBorder="1" applyAlignment="1">
      <alignment horizontal="center" vertical="center"/>
    </xf>
    <xf numFmtId="167" fontId="3" fillId="0" borderId="5" xfId="1" applyNumberFormat="1" applyFont="1" applyFill="1" applyBorder="1" applyAlignment="1" applyProtection="1">
      <alignment vertical="center"/>
    </xf>
    <xf numFmtId="167" fontId="3" fillId="0" borderId="12" xfId="1" applyNumberFormat="1" applyFont="1" applyFill="1" applyBorder="1" applyAlignment="1" applyProtection="1">
      <alignment vertical="center"/>
    </xf>
    <xf numFmtId="0" fontId="3" fillId="0" borderId="12" xfId="0" applyFont="1" applyBorder="1" applyAlignment="1">
      <alignment horizontal="center" vertical="center"/>
    </xf>
    <xf numFmtId="0" fontId="6" fillId="4" borderId="43" xfId="0" applyFont="1" applyFill="1" applyBorder="1" applyAlignment="1">
      <alignment horizontal="center" vertical="center"/>
    </xf>
    <xf numFmtId="0" fontId="6" fillId="4" borderId="1" xfId="0" applyFont="1" applyFill="1" applyBorder="1" applyAlignment="1">
      <alignment horizontal="center" vertical="center"/>
    </xf>
    <xf numFmtId="164" fontId="3" fillId="0" borderId="5" xfId="2" applyFont="1" applyBorder="1" applyAlignment="1">
      <alignment horizontal="center" vertical="center"/>
    </xf>
    <xf numFmtId="164" fontId="3" fillId="0" borderId="9" xfId="2" applyFont="1" applyBorder="1" applyAlignment="1">
      <alignment horizontal="center" vertical="center"/>
    </xf>
    <xf numFmtId="164" fontId="3" fillId="0" borderId="11" xfId="2" applyFont="1" applyBorder="1" applyAlignment="1">
      <alignment horizontal="center" vertical="center"/>
    </xf>
    <xf numFmtId="164" fontId="3" fillId="0" borderId="12" xfId="2" applyFont="1" applyBorder="1" applyAlignment="1">
      <alignment horizontal="center" vertical="center"/>
    </xf>
    <xf numFmtId="0" fontId="6" fillId="0" borderId="0" xfId="0" applyFont="1" applyAlignment="1">
      <alignment horizontal="center" vertical="center"/>
    </xf>
    <xf numFmtId="0" fontId="6" fillId="4" borderId="55" xfId="0" applyFont="1" applyFill="1" applyBorder="1" applyAlignment="1">
      <alignment horizontal="center" vertical="center"/>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5" fillId="0" borderId="0" xfId="0" applyFont="1" applyAlignment="1">
      <alignment horizontal="center"/>
    </xf>
    <xf numFmtId="0" fontId="7" fillId="4" borderId="58" xfId="0" applyFont="1" applyFill="1" applyBorder="1" applyAlignment="1">
      <alignment horizontal="center" vertical="center"/>
    </xf>
    <xf numFmtId="164" fontId="3" fillId="3" borderId="59" xfId="2" applyFont="1" applyFill="1" applyBorder="1" applyAlignment="1">
      <alignment horizontal="center" vertical="center"/>
    </xf>
    <xf numFmtId="164" fontId="3" fillId="3" borderId="60" xfId="2"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164" fontId="3" fillId="6" borderId="1" xfId="0" applyNumberFormat="1" applyFont="1" applyFill="1" applyBorder="1" applyAlignment="1">
      <alignment horizontal="center" vertical="center"/>
    </xf>
    <xf numFmtId="0" fontId="7" fillId="4" borderId="64" xfId="0" applyFont="1" applyFill="1" applyBorder="1" applyAlignment="1">
      <alignment horizontal="center" vertical="center"/>
    </xf>
    <xf numFmtId="164" fontId="3" fillId="3" borderId="10" xfId="2" applyFont="1" applyFill="1" applyBorder="1" applyAlignment="1">
      <alignment horizontal="center" vertical="center"/>
    </xf>
    <xf numFmtId="164" fontId="3" fillId="3" borderId="65" xfId="0" applyNumberFormat="1" applyFont="1" applyFill="1" applyBorder="1" applyAlignment="1">
      <alignment horizontal="center" vertical="center"/>
    </xf>
    <xf numFmtId="166" fontId="3" fillId="0" borderId="39" xfId="2" applyNumberFormat="1" applyFont="1" applyBorder="1" applyAlignment="1">
      <alignment horizontal="center" vertical="center"/>
    </xf>
    <xf numFmtId="0" fontId="7" fillId="4" borderId="17" xfId="0" applyFont="1" applyFill="1" applyBorder="1" applyAlignment="1">
      <alignment horizontal="center" vertical="center"/>
    </xf>
    <xf numFmtId="164" fontId="3" fillId="3" borderId="26" xfId="0" applyNumberFormat="1" applyFont="1" applyFill="1" applyBorder="1" applyAlignment="1">
      <alignment horizontal="center" vertical="center"/>
    </xf>
    <xf numFmtId="164" fontId="3" fillId="6" borderId="55" xfId="0" applyNumberFormat="1" applyFont="1" applyFill="1" applyBorder="1" applyAlignment="1">
      <alignment horizontal="center" vertical="center"/>
    </xf>
    <xf numFmtId="164" fontId="3" fillId="6" borderId="56" xfId="0" applyNumberFormat="1" applyFont="1" applyFill="1" applyBorder="1" applyAlignment="1">
      <alignment horizontal="center" vertical="center"/>
    </xf>
    <xf numFmtId="0" fontId="3" fillId="0" borderId="66" xfId="0" applyFont="1" applyBorder="1" applyAlignment="1">
      <alignment horizontal="center"/>
    </xf>
    <xf numFmtId="164" fontId="3" fillId="0" borderId="0" xfId="0" applyNumberFormat="1" applyFont="1" applyAlignment="1">
      <alignment horizontal="center" vertical="center"/>
    </xf>
    <xf numFmtId="0" fontId="4" fillId="0" borderId="1" xfId="0" applyFont="1" applyBorder="1" applyAlignment="1">
      <alignment horizontal="center" vertical="center"/>
    </xf>
    <xf numFmtId="0" fontId="6" fillId="4" borderId="38" xfId="0" applyFont="1" applyFill="1" applyBorder="1" applyAlignment="1">
      <alignment horizontal="center" vertical="center"/>
    </xf>
    <xf numFmtId="166" fontId="3" fillId="6" borderId="39" xfId="2" applyNumberFormat="1" applyFont="1" applyFill="1" applyBorder="1" applyAlignment="1">
      <alignment horizontal="center" vertical="center"/>
    </xf>
    <xf numFmtId="166" fontId="3" fillId="6" borderId="56" xfId="2" applyNumberFormat="1" applyFont="1" applyFill="1" applyBorder="1" applyAlignment="1">
      <alignment horizontal="center" vertical="center"/>
    </xf>
    <xf numFmtId="166" fontId="3" fillId="0" borderId="56" xfId="2" applyNumberFormat="1" applyFont="1" applyBorder="1" applyAlignment="1">
      <alignment horizontal="center" vertical="center"/>
    </xf>
    <xf numFmtId="166" fontId="3" fillId="0" borderId="63" xfId="2" applyNumberFormat="1" applyFont="1" applyBorder="1" applyAlignment="1">
      <alignment horizontal="center" vertical="center"/>
    </xf>
    <xf numFmtId="0" fontId="4" fillId="7" borderId="12" xfId="0" applyFont="1" applyFill="1" applyBorder="1" applyAlignment="1" applyProtection="1">
      <alignment horizontal="center" vertical="center"/>
      <protection locked="0"/>
    </xf>
    <xf numFmtId="0" fontId="4" fillId="0" borderId="11" xfId="0" applyFont="1" applyBorder="1" applyAlignment="1">
      <alignment horizontal="center" vertical="center"/>
    </xf>
    <xf numFmtId="0" fontId="14" fillId="14" borderId="89" xfId="0" applyFont="1" applyFill="1" applyBorder="1" applyAlignment="1">
      <alignment vertical="center"/>
    </xf>
    <xf numFmtId="0" fontId="13" fillId="14" borderId="103" xfId="0" applyFont="1" applyFill="1" applyBorder="1" applyAlignment="1">
      <alignment vertical="center"/>
    </xf>
    <xf numFmtId="167" fontId="13" fillId="14" borderId="103" xfId="0" applyNumberFormat="1" applyFont="1" applyFill="1" applyBorder="1"/>
    <xf numFmtId="0" fontId="13" fillId="14" borderId="103" xfId="0" applyFont="1" applyFill="1" applyBorder="1"/>
    <xf numFmtId="0" fontId="13" fillId="14" borderId="102" xfId="0" applyFont="1" applyFill="1" applyBorder="1"/>
    <xf numFmtId="49" fontId="13" fillId="14" borderId="104" xfId="0" applyNumberFormat="1" applyFont="1" applyFill="1" applyBorder="1" applyAlignment="1">
      <alignment vertical="center"/>
    </xf>
    <xf numFmtId="0" fontId="13" fillId="14" borderId="0" xfId="0" applyFont="1" applyFill="1" applyAlignment="1">
      <alignment vertical="center"/>
    </xf>
    <xf numFmtId="167" fontId="13" fillId="14" borderId="0" xfId="0" applyNumberFormat="1" applyFont="1" applyFill="1"/>
    <xf numFmtId="0" fontId="13" fillId="14" borderId="0" xfId="0" applyFont="1" applyFill="1"/>
    <xf numFmtId="0" fontId="13" fillId="14" borderId="105" xfId="0" applyFont="1" applyFill="1" applyBorder="1"/>
    <xf numFmtId="49" fontId="13" fillId="14" borderId="96" xfId="0" applyNumberFormat="1" applyFont="1" applyFill="1" applyBorder="1" applyAlignment="1">
      <alignment vertical="center"/>
    </xf>
    <xf numFmtId="0" fontId="13" fillId="14" borderId="35" xfId="0" applyFont="1" applyFill="1" applyBorder="1" applyAlignment="1">
      <alignment vertical="center"/>
    </xf>
    <xf numFmtId="167" fontId="13" fillId="14" borderId="35" xfId="0" applyNumberFormat="1" applyFont="1" applyFill="1" applyBorder="1"/>
    <xf numFmtId="0" fontId="13" fillId="14" borderId="35" xfId="0" applyFont="1" applyFill="1" applyBorder="1"/>
    <xf numFmtId="0" fontId="13" fillId="14" borderId="106" xfId="0" applyFont="1" applyFill="1" applyBorder="1"/>
    <xf numFmtId="0" fontId="12" fillId="0" borderId="0" xfId="0" applyFont="1"/>
    <xf numFmtId="167" fontId="12" fillId="0" borderId="0" xfId="0" applyNumberFormat="1" applyFont="1"/>
    <xf numFmtId="0" fontId="15" fillId="0" borderId="0" xfId="0" applyFont="1"/>
    <xf numFmtId="0" fontId="16" fillId="0" borderId="0" xfId="0" applyFont="1"/>
    <xf numFmtId="0" fontId="12" fillId="0" borderId="70" xfId="0" applyFont="1" applyBorder="1"/>
    <xf numFmtId="0" fontId="15" fillId="0" borderId="61" xfId="0" applyFont="1" applyBorder="1" applyAlignment="1">
      <alignment horizontal="center"/>
    </xf>
    <xf numFmtId="0" fontId="17" fillId="10" borderId="73" xfId="0" applyFont="1" applyFill="1" applyBorder="1" applyAlignment="1">
      <alignment horizontal="center" vertical="center"/>
    </xf>
    <xf numFmtId="167" fontId="17" fillId="10" borderId="74" xfId="0" applyNumberFormat="1" applyFont="1" applyFill="1" applyBorder="1" applyAlignment="1">
      <alignment horizontal="center" vertical="center" wrapText="1"/>
    </xf>
    <xf numFmtId="0" fontId="17" fillId="10" borderId="74" xfId="0" applyFont="1" applyFill="1" applyBorder="1" applyAlignment="1">
      <alignment horizontal="center" vertical="center" wrapText="1"/>
    </xf>
    <xf numFmtId="0" fontId="17" fillId="10" borderId="75" xfId="0" applyFont="1" applyFill="1" applyBorder="1" applyAlignment="1">
      <alignment horizontal="center" vertical="center"/>
    </xf>
    <xf numFmtId="0" fontId="17" fillId="10" borderId="76" xfId="0" applyFont="1" applyFill="1" applyBorder="1" applyAlignment="1">
      <alignment horizontal="center" vertical="center"/>
    </xf>
    <xf numFmtId="0" fontId="18" fillId="0" borderId="71" xfId="0" applyFont="1" applyBorder="1" applyAlignment="1">
      <alignment horizontal="center" vertical="center"/>
    </xf>
    <xf numFmtId="0" fontId="18" fillId="0" borderId="0" xfId="0" applyFont="1" applyAlignment="1">
      <alignment horizontal="center" vertical="center"/>
    </xf>
    <xf numFmtId="0" fontId="18" fillId="11" borderId="79" xfId="0" applyFont="1" applyFill="1" applyBorder="1" applyAlignment="1">
      <alignment horizontal="center" vertical="center"/>
    </xf>
    <xf numFmtId="0" fontId="18" fillId="11" borderId="80" xfId="0" applyFont="1" applyFill="1" applyBorder="1" applyAlignment="1">
      <alignment horizontal="center" vertical="center"/>
    </xf>
    <xf numFmtId="0" fontId="18" fillId="11" borderId="81" xfId="0" applyFont="1" applyFill="1" applyBorder="1" applyAlignment="1">
      <alignment horizontal="center" vertical="center"/>
    </xf>
    <xf numFmtId="0" fontId="18" fillId="11" borderId="82" xfId="0" applyFont="1" applyFill="1" applyBorder="1" applyAlignment="1">
      <alignment horizontal="center" vertical="center"/>
    </xf>
    <xf numFmtId="0" fontId="18" fillId="11" borderId="108" xfId="0" applyFont="1" applyFill="1" applyBorder="1" applyAlignment="1">
      <alignment horizontal="center" vertical="center"/>
    </xf>
    <xf numFmtId="0" fontId="12" fillId="0" borderId="84" xfId="0" applyFont="1" applyBorder="1" applyAlignment="1">
      <alignment vertical="center"/>
    </xf>
    <xf numFmtId="167" fontId="12" fillId="0" borderId="84" xfId="0" applyNumberFormat="1" applyFont="1" applyBorder="1" applyAlignment="1">
      <alignment horizontal="left" vertical="center"/>
    </xf>
    <xf numFmtId="167" fontId="12" fillId="0" borderId="85" xfId="0" applyNumberFormat="1" applyFont="1" applyBorder="1" applyAlignment="1">
      <alignment horizontal="center" vertical="center"/>
    </xf>
    <xf numFmtId="169" fontId="12" fillId="12" borderId="86" xfId="0" applyNumberFormat="1" applyFont="1" applyFill="1" applyBorder="1" applyAlignment="1" applyProtection="1">
      <alignment horizontal="center" vertical="center"/>
      <protection locked="0"/>
    </xf>
    <xf numFmtId="164" fontId="12" fillId="0" borderId="0" xfId="0" applyNumberFormat="1" applyFont="1" applyAlignment="1">
      <alignment horizontal="center" vertical="center"/>
    </xf>
    <xf numFmtId="0" fontId="12" fillId="0" borderId="84" xfId="0" applyFont="1" applyBorder="1" applyAlignment="1">
      <alignment horizontal="left" vertical="center"/>
    </xf>
    <xf numFmtId="167" fontId="12" fillId="0" borderId="88" xfId="0" applyNumberFormat="1" applyFont="1" applyBorder="1" applyAlignment="1">
      <alignment horizontal="left" vertical="center"/>
    </xf>
    <xf numFmtId="167" fontId="12" fillId="0" borderId="89" xfId="0" applyNumberFormat="1" applyFont="1" applyBorder="1" applyAlignment="1">
      <alignment horizontal="center" vertical="center"/>
    </xf>
    <xf numFmtId="0" fontId="18" fillId="11" borderId="73" xfId="0" applyFont="1" applyFill="1" applyBorder="1" applyAlignment="1">
      <alignment horizontal="center" vertical="center"/>
    </xf>
    <xf numFmtId="0" fontId="18" fillId="11" borderId="78" xfId="0" applyFont="1" applyFill="1" applyBorder="1" applyAlignment="1">
      <alignment horizontal="center" vertical="center"/>
    </xf>
    <xf numFmtId="0" fontId="12" fillId="0" borderId="15" xfId="0" applyFont="1" applyBorder="1" applyAlignment="1">
      <alignment horizontal="left" vertical="center"/>
    </xf>
    <xf numFmtId="167" fontId="12" fillId="0" borderId="95" xfId="0" applyNumberFormat="1" applyFont="1" applyBorder="1" applyAlignment="1">
      <alignment horizontal="left" vertical="center"/>
    </xf>
    <xf numFmtId="167" fontId="12" fillId="0" borderId="96" xfId="0" applyNumberFormat="1" applyFont="1" applyBorder="1" applyAlignment="1">
      <alignment horizontal="center" vertical="center"/>
    </xf>
    <xf numFmtId="169" fontId="12" fillId="12" borderId="93" xfId="0" applyNumberFormat="1" applyFont="1" applyFill="1" applyBorder="1" applyAlignment="1" applyProtection="1">
      <alignment horizontal="center" vertical="center"/>
      <protection locked="0"/>
    </xf>
    <xf numFmtId="0" fontId="12" fillId="0" borderId="5" xfId="0" applyFont="1" applyBorder="1" applyAlignment="1">
      <alignment horizontal="left" vertical="center"/>
    </xf>
    <xf numFmtId="0" fontId="12" fillId="0" borderId="5" xfId="0" applyFont="1" applyBorder="1"/>
    <xf numFmtId="0" fontId="12" fillId="0" borderId="92" xfId="0" applyFont="1" applyBorder="1" applyAlignment="1">
      <alignment horizontal="left" vertical="center" wrapText="1"/>
    </xf>
    <xf numFmtId="0" fontId="12" fillId="0" borderId="41" xfId="0" applyFont="1" applyBorder="1" applyAlignment="1">
      <alignment vertical="center"/>
    </xf>
    <xf numFmtId="0" fontId="12" fillId="0" borderId="98" xfId="0" applyFont="1" applyBorder="1" applyAlignment="1">
      <alignment vertical="center"/>
    </xf>
    <xf numFmtId="0" fontId="12" fillId="0" borderId="12" xfId="0" applyFont="1" applyBorder="1" applyAlignment="1">
      <alignment vertical="center"/>
    </xf>
    <xf numFmtId="167" fontId="12" fillId="0" borderId="99" xfId="0" applyNumberFormat="1" applyFont="1" applyBorder="1" applyAlignment="1">
      <alignment horizontal="left" vertical="center"/>
    </xf>
    <xf numFmtId="167" fontId="12" fillId="0" borderId="100" xfId="0" applyNumberFormat="1" applyFont="1" applyBorder="1" applyAlignment="1">
      <alignment horizontal="center" vertical="center"/>
    </xf>
    <xf numFmtId="169" fontId="12" fillId="12" borderId="101" xfId="0" applyNumberFormat="1" applyFont="1" applyFill="1" applyBorder="1" applyAlignment="1" applyProtection="1">
      <alignment horizontal="center" vertical="center"/>
      <protection locked="0"/>
    </xf>
    <xf numFmtId="164" fontId="12" fillId="0" borderId="0" xfId="0" applyNumberFormat="1" applyFont="1" applyAlignment="1">
      <alignment horizontal="right" vertical="center"/>
    </xf>
    <xf numFmtId="164" fontId="12" fillId="0" borderId="71" xfId="0" applyNumberFormat="1" applyFont="1" applyBorder="1" applyAlignment="1">
      <alignment horizontal="center" vertical="center"/>
    </xf>
    <xf numFmtId="0" fontId="19" fillId="0" borderId="0" xfId="0" applyFont="1"/>
    <xf numFmtId="0" fontId="12" fillId="14" borderId="103" xfId="0" applyFont="1" applyFill="1" applyBorder="1" applyAlignment="1">
      <alignment vertical="center"/>
    </xf>
    <xf numFmtId="167" fontId="12" fillId="14" borderId="103" xfId="0" applyNumberFormat="1" applyFont="1" applyFill="1" applyBorder="1"/>
    <xf numFmtId="0" fontId="12" fillId="14" borderId="103" xfId="0" applyFont="1" applyFill="1" applyBorder="1"/>
    <xf numFmtId="0" fontId="12" fillId="14" borderId="102" xfId="0" applyFont="1" applyFill="1" applyBorder="1"/>
    <xf numFmtId="0" fontId="12" fillId="14" borderId="0" xfId="0" applyFont="1" applyFill="1" applyAlignment="1">
      <alignment vertical="center"/>
    </xf>
    <xf numFmtId="167" fontId="12" fillId="14" borderId="0" xfId="0" applyNumberFormat="1" applyFont="1" applyFill="1"/>
    <xf numFmtId="0" fontId="12" fillId="14" borderId="0" xfId="0" applyFont="1" applyFill="1"/>
    <xf numFmtId="0" fontId="12" fillId="14" borderId="105" xfId="0" applyFont="1" applyFill="1" applyBorder="1"/>
    <xf numFmtId="0" fontId="12" fillId="14" borderId="35" xfId="0" applyFont="1" applyFill="1" applyBorder="1" applyAlignment="1">
      <alignment vertical="center"/>
    </xf>
    <xf numFmtId="167" fontId="12" fillId="14" borderId="35" xfId="0" applyNumberFormat="1" applyFont="1" applyFill="1" applyBorder="1"/>
    <xf numFmtId="0" fontId="12" fillId="14" borderId="35" xfId="0" applyFont="1" applyFill="1" applyBorder="1"/>
    <xf numFmtId="0" fontId="12" fillId="14" borderId="106" xfId="0" applyFont="1" applyFill="1" applyBorder="1"/>
    <xf numFmtId="44" fontId="12" fillId="13" borderId="87" xfId="0" applyNumberFormat="1" applyFont="1" applyFill="1" applyBorder="1" applyAlignment="1">
      <alignment horizontal="center" vertical="center"/>
    </xf>
    <xf numFmtId="44" fontId="12" fillId="13" borderId="84" xfId="0" applyNumberFormat="1" applyFont="1" applyFill="1" applyBorder="1" applyAlignment="1">
      <alignment horizontal="center" vertical="center"/>
    </xf>
    <xf numFmtId="44" fontId="12" fillId="13" borderId="85" xfId="0" applyNumberFormat="1" applyFont="1" applyFill="1" applyBorder="1" applyAlignment="1">
      <alignment horizontal="center" vertical="center"/>
    </xf>
    <xf numFmtId="44" fontId="12" fillId="13" borderId="110" xfId="0" applyNumberFormat="1" applyFont="1" applyFill="1" applyBorder="1" applyAlignment="1">
      <alignment horizontal="center" vertical="center"/>
    </xf>
    <xf numFmtId="44" fontId="12" fillId="13" borderId="94" xfId="0" applyNumberFormat="1" applyFont="1" applyFill="1" applyBorder="1" applyAlignment="1">
      <alignment horizontal="center" vertical="center"/>
    </xf>
    <xf numFmtId="44" fontId="12" fillId="13" borderId="75" xfId="0" applyNumberFormat="1" applyFont="1" applyFill="1" applyBorder="1" applyAlignment="1">
      <alignment horizontal="center" vertical="center"/>
    </xf>
    <xf numFmtId="0" fontId="3" fillId="0" borderId="90" xfId="0" applyFont="1" applyBorder="1" applyAlignment="1">
      <alignment vertical="center"/>
    </xf>
    <xf numFmtId="166" fontId="4" fillId="3" borderId="112" xfId="2" applyNumberFormat="1" applyFont="1" applyFill="1" applyBorder="1" applyAlignment="1">
      <alignment horizontal="center" vertical="center"/>
    </xf>
    <xf numFmtId="0" fontId="3" fillId="3" borderId="42" xfId="0" applyFont="1" applyFill="1" applyBorder="1" applyAlignment="1">
      <alignment vertical="center"/>
    </xf>
    <xf numFmtId="166" fontId="4" fillId="3" borderId="107" xfId="2" applyNumberFormat="1" applyFont="1" applyFill="1" applyBorder="1" applyAlignment="1">
      <alignment horizontal="center" vertical="center"/>
    </xf>
    <xf numFmtId="0" fontId="3" fillId="0" borderId="29" xfId="0" applyFont="1" applyBorder="1"/>
    <xf numFmtId="0" fontId="3" fillId="0" borderId="44" xfId="0" applyFont="1" applyBorder="1"/>
    <xf numFmtId="0" fontId="3" fillId="0" borderId="109" xfId="0" applyFont="1" applyBorder="1" applyAlignment="1">
      <alignment horizontal="center"/>
    </xf>
    <xf numFmtId="0" fontId="6" fillId="4" borderId="18"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7" fillId="4" borderId="107" xfId="0" applyFont="1" applyFill="1" applyBorder="1" applyAlignment="1">
      <alignment horizontal="center" vertical="center"/>
    </xf>
    <xf numFmtId="0" fontId="7" fillId="4" borderId="113" xfId="0" applyFont="1" applyFill="1" applyBorder="1" applyAlignment="1">
      <alignment horizontal="center" vertical="center"/>
    </xf>
    <xf numFmtId="0" fontId="7" fillId="4" borderId="114" xfId="0" applyFont="1" applyFill="1" applyBorder="1" applyAlignment="1">
      <alignment horizontal="center" vertical="center"/>
    </xf>
    <xf numFmtId="0" fontId="7" fillId="4" borderId="109" xfId="0" applyFont="1" applyFill="1" applyBorder="1" applyAlignment="1">
      <alignment horizontal="center" vertical="center"/>
    </xf>
    <xf numFmtId="0" fontId="3" fillId="0" borderId="29" xfId="0" applyFont="1" applyBorder="1" applyAlignment="1">
      <alignment horizontal="left" vertical="center"/>
    </xf>
    <xf numFmtId="164" fontId="3" fillId="7" borderId="40" xfId="2" applyFont="1" applyFill="1" applyBorder="1" applyAlignment="1" applyProtection="1">
      <alignment horizontal="center" vertical="center"/>
      <protection locked="0"/>
    </xf>
    <xf numFmtId="164" fontId="3" fillId="3" borderId="11"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164" fontId="3" fillId="3" borderId="40" xfId="0" applyNumberFormat="1" applyFont="1" applyFill="1" applyBorder="1" applyAlignment="1">
      <alignment horizontal="center" vertical="center"/>
    </xf>
    <xf numFmtId="164" fontId="3" fillId="3" borderId="118" xfId="0" applyNumberFormat="1" applyFont="1" applyFill="1" applyBorder="1" applyAlignment="1">
      <alignment horizontal="center" vertical="center"/>
    </xf>
    <xf numFmtId="164" fontId="3" fillId="3" borderId="107" xfId="0" applyNumberFormat="1" applyFont="1" applyFill="1" applyBorder="1" applyAlignment="1">
      <alignment horizontal="center" vertical="center"/>
    </xf>
    <xf numFmtId="164" fontId="3" fillId="3" borderId="113" xfId="0" applyNumberFormat="1" applyFont="1" applyFill="1" applyBorder="1" applyAlignment="1">
      <alignment horizontal="center" vertical="center"/>
    </xf>
    <xf numFmtId="164" fontId="3" fillId="3" borderId="114" xfId="0" applyNumberFormat="1" applyFont="1" applyFill="1" applyBorder="1" applyAlignment="1">
      <alignment horizontal="center" vertical="center"/>
    </xf>
    <xf numFmtId="164" fontId="3" fillId="3" borderId="119" xfId="0" applyNumberFormat="1" applyFont="1" applyFill="1" applyBorder="1" applyAlignment="1">
      <alignment horizontal="center" vertical="center"/>
    </xf>
    <xf numFmtId="44" fontId="3" fillId="0" borderId="97" xfId="2" applyNumberFormat="1" applyFont="1" applyBorder="1" applyAlignment="1">
      <alignment horizontal="center" vertical="center"/>
    </xf>
    <xf numFmtId="44" fontId="3" fillId="0" borderId="20" xfId="2" applyNumberFormat="1" applyFont="1" applyBorder="1" applyAlignment="1">
      <alignment horizontal="center" vertical="center"/>
    </xf>
    <xf numFmtId="44" fontId="3" fillId="0" borderId="98" xfId="2" applyNumberFormat="1" applyFont="1" applyBorder="1" applyAlignment="1">
      <alignment horizontal="center" vertical="center"/>
    </xf>
    <xf numFmtId="44" fontId="3" fillId="0" borderId="111" xfId="2" applyNumberFormat="1" applyFont="1" applyBorder="1" applyAlignment="1">
      <alignment horizontal="center" vertical="center"/>
    </xf>
    <xf numFmtId="44" fontId="3" fillId="0" borderId="11" xfId="0" applyNumberFormat="1" applyFont="1" applyBorder="1"/>
    <xf numFmtId="44" fontId="3" fillId="0" borderId="12" xfId="0" applyNumberFormat="1" applyFont="1" applyBorder="1"/>
    <xf numFmtId="44" fontId="3" fillId="0" borderId="40" xfId="0" applyNumberFormat="1" applyFont="1" applyBorder="1"/>
    <xf numFmtId="44" fontId="3" fillId="0" borderId="57" xfId="0" applyNumberFormat="1" applyFont="1" applyBorder="1"/>
    <xf numFmtId="37" fontId="12" fillId="0" borderId="84" xfId="0" applyNumberFormat="1" applyFont="1" applyBorder="1" applyAlignment="1">
      <alignment horizontal="center" vertical="center"/>
    </xf>
    <xf numFmtId="37" fontId="12" fillId="0" borderId="120" xfId="0" applyNumberFormat="1" applyFont="1" applyBorder="1" applyAlignment="1">
      <alignment horizontal="center" vertical="center"/>
    </xf>
    <xf numFmtId="0" fontId="0" fillId="0" borderId="44" xfId="0" applyBorder="1" applyAlignment="1">
      <alignment horizontal="center"/>
    </xf>
    <xf numFmtId="0" fontId="20" fillId="8" borderId="19" xfId="0" applyFont="1" applyFill="1" applyBorder="1" applyAlignment="1">
      <alignment vertical="center"/>
    </xf>
    <xf numFmtId="0" fontId="21" fillId="8" borderId="20" xfId="0" applyFont="1" applyFill="1" applyBorder="1" applyAlignment="1">
      <alignment vertical="center"/>
    </xf>
    <xf numFmtId="0" fontId="21" fillId="8" borderId="20" xfId="0" applyFont="1" applyFill="1" applyBorder="1"/>
    <xf numFmtId="0" fontId="21" fillId="8" borderId="21" xfId="0" applyFont="1" applyFill="1" applyBorder="1"/>
    <xf numFmtId="49" fontId="21" fillId="8" borderId="22" xfId="0" applyNumberFormat="1" applyFont="1" applyFill="1" applyBorder="1" applyAlignment="1">
      <alignment vertical="center"/>
    </xf>
    <xf numFmtId="0" fontId="21" fillId="8" borderId="0" xfId="0" applyFont="1" applyFill="1" applyAlignment="1">
      <alignment vertical="center"/>
    </xf>
    <xf numFmtId="0" fontId="21" fillId="8" borderId="0" xfId="0" applyFont="1" applyFill="1"/>
    <xf numFmtId="0" fontId="21" fillId="8" borderId="23" xfId="0" applyFont="1" applyFill="1" applyBorder="1"/>
    <xf numFmtId="0" fontId="21" fillId="8" borderId="23" xfId="0" applyFont="1" applyFill="1" applyBorder="1" applyAlignment="1">
      <alignment vertical="center"/>
    </xf>
    <xf numFmtId="49" fontId="21" fillId="8" borderId="24" xfId="0" applyNumberFormat="1" applyFont="1" applyFill="1" applyBorder="1" applyAlignment="1">
      <alignment vertical="center"/>
    </xf>
    <xf numFmtId="0" fontId="21" fillId="8" borderId="25" xfId="0" applyFont="1" applyFill="1" applyBorder="1" applyAlignment="1">
      <alignment vertical="center"/>
    </xf>
    <xf numFmtId="0" fontId="21" fillId="8" borderId="25" xfId="0" applyFont="1" applyFill="1" applyBorder="1"/>
    <xf numFmtId="0" fontId="21" fillId="8" borderId="26" xfId="0" applyFont="1" applyFill="1" applyBorder="1"/>
    <xf numFmtId="0" fontId="13" fillId="0" borderId="0" xfId="0" applyFont="1"/>
    <xf numFmtId="0" fontId="21" fillId="8" borderId="21" xfId="0" applyFont="1" applyFill="1" applyBorder="1" applyAlignment="1">
      <alignment vertical="center"/>
    </xf>
    <xf numFmtId="0" fontId="21" fillId="8" borderId="26" xfId="0" applyFont="1" applyFill="1" applyBorder="1" applyAlignment="1">
      <alignment vertical="center"/>
    </xf>
    <xf numFmtId="166" fontId="4" fillId="3" borderId="42" xfId="2" applyNumberFormat="1" applyFont="1" applyFill="1" applyBorder="1" applyAlignment="1">
      <alignment horizontal="center" vertical="center"/>
    </xf>
    <xf numFmtId="166" fontId="4" fillId="5" borderId="1" xfId="2" applyNumberFormat="1" applyFont="1" applyFill="1" applyBorder="1" applyAlignment="1">
      <alignment horizontal="center" vertical="center"/>
    </xf>
    <xf numFmtId="0" fontId="4" fillId="0" borderId="0" xfId="0" applyFont="1" applyAlignment="1">
      <alignment horizontal="center" wrapText="1"/>
    </xf>
    <xf numFmtId="49" fontId="21" fillId="8" borderId="49" xfId="0" applyNumberFormat="1" applyFont="1" applyFill="1" applyBorder="1" applyAlignment="1">
      <alignment vertical="center"/>
    </xf>
    <xf numFmtId="49" fontId="21" fillId="8" borderId="25" xfId="0" applyNumberFormat="1" applyFont="1" applyFill="1" applyBorder="1" applyAlignment="1">
      <alignment vertical="center"/>
    </xf>
    <xf numFmtId="49" fontId="21" fillId="8" borderId="26" xfId="0" applyNumberFormat="1" applyFont="1" applyFill="1" applyBorder="1" applyAlignment="1">
      <alignment vertical="center"/>
    </xf>
    <xf numFmtId="49" fontId="21" fillId="8" borderId="36" xfId="0" applyNumberFormat="1" applyFont="1" applyFill="1" applyBorder="1" applyAlignment="1">
      <alignment vertical="center"/>
    </xf>
    <xf numFmtId="0" fontId="21" fillId="8" borderId="35" xfId="0" applyFont="1" applyFill="1" applyBorder="1" applyAlignment="1">
      <alignment vertical="center"/>
    </xf>
    <xf numFmtId="0" fontId="21" fillId="8" borderId="35" xfId="0" applyFont="1" applyFill="1" applyBorder="1"/>
    <xf numFmtId="0" fontId="21" fillId="8" borderId="51" xfId="0" applyFont="1" applyFill="1" applyBorder="1"/>
    <xf numFmtId="0" fontId="3" fillId="0" borderId="121" xfId="0" applyFont="1" applyBorder="1" applyAlignment="1">
      <alignment horizontal="left" vertical="center"/>
    </xf>
    <xf numFmtId="164" fontId="3" fillId="0" borderId="14" xfId="2" applyFont="1" applyBorder="1" applyAlignment="1">
      <alignment horizontal="center" vertical="center"/>
    </xf>
    <xf numFmtId="164" fontId="3" fillId="0" borderId="15" xfId="2" applyFont="1" applyBorder="1" applyAlignment="1">
      <alignment horizontal="center" vertical="center"/>
    </xf>
    <xf numFmtId="164" fontId="3" fillId="0" borderId="16" xfId="2" applyFont="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15" xfId="0" applyFont="1" applyFill="1" applyBorder="1" applyAlignment="1">
      <alignment horizontal="center" vertical="center"/>
    </xf>
    <xf numFmtId="167" fontId="3" fillId="7" borderId="16" xfId="1" applyNumberFormat="1" applyFont="1" applyFill="1" applyBorder="1" applyAlignment="1" applyProtection="1">
      <alignment horizontal="center" vertical="center"/>
      <protection locked="0"/>
    </xf>
    <xf numFmtId="0" fontId="3" fillId="0" borderId="91" xfId="0" applyFont="1" applyBorder="1" applyAlignment="1">
      <alignment horizontal="left" vertical="center"/>
    </xf>
    <xf numFmtId="164" fontId="3" fillId="7" borderId="14" xfId="2" applyFont="1" applyFill="1" applyBorder="1" applyAlignment="1" applyProtection="1">
      <alignment horizontal="center" vertical="center"/>
      <protection locked="0"/>
    </xf>
    <xf numFmtId="164" fontId="3" fillId="7" borderId="11" xfId="2" applyFont="1" applyFill="1" applyBorder="1" applyAlignment="1" applyProtection="1">
      <alignment horizontal="center" vertical="center"/>
      <protection locked="0"/>
    </xf>
    <xf numFmtId="0" fontId="3" fillId="0" borderId="28" xfId="0" applyFont="1" applyBorder="1" applyAlignment="1">
      <alignment horizontal="left" vertical="center"/>
    </xf>
    <xf numFmtId="164" fontId="3" fillId="0" borderId="121" xfId="2" applyFont="1" applyBorder="1" applyAlignment="1">
      <alignment horizontal="center" vertical="center"/>
    </xf>
    <xf numFmtId="164" fontId="3" fillId="0" borderId="56" xfId="2" applyFont="1" applyBorder="1" applyAlignment="1">
      <alignment horizontal="center" vertical="center"/>
    </xf>
    <xf numFmtId="164" fontId="3" fillId="0" borderId="57" xfId="2" applyFont="1" applyBorder="1" applyAlignment="1">
      <alignment horizontal="center" vertical="center"/>
    </xf>
    <xf numFmtId="166" fontId="7" fillId="0" borderId="0" xfId="0" applyNumberFormat="1" applyFont="1"/>
    <xf numFmtId="0" fontId="13" fillId="14" borderId="89" xfId="0" applyFont="1" applyFill="1" applyBorder="1" applyAlignment="1">
      <alignment vertical="center"/>
    </xf>
    <xf numFmtId="0" fontId="13" fillId="0" borderId="103" xfId="0" applyFont="1" applyBorder="1" applyAlignment="1">
      <alignment vertical="center"/>
    </xf>
    <xf numFmtId="167" fontId="13" fillId="0" borderId="103" xfId="0" applyNumberFormat="1" applyFont="1" applyBorder="1"/>
    <xf numFmtId="0" fontId="13" fillId="0" borderId="103" xfId="0" applyFont="1" applyBorder="1"/>
    <xf numFmtId="0" fontId="14" fillId="0" borderId="103" xfId="0" applyFont="1" applyBorder="1" applyAlignment="1">
      <alignment vertical="center"/>
    </xf>
    <xf numFmtId="0" fontId="18" fillId="11" borderId="122" xfId="0" applyFont="1" applyFill="1" applyBorder="1" applyAlignment="1">
      <alignment horizontal="center" vertical="center"/>
    </xf>
    <xf numFmtId="16" fontId="4" fillId="2" borderId="1" xfId="0" applyNumberFormat="1" applyFont="1" applyFill="1" applyBorder="1" applyAlignment="1" applyProtection="1">
      <alignment horizontal="center"/>
      <protection locked="0"/>
    </xf>
    <xf numFmtId="0" fontId="4" fillId="0" borderId="43" xfId="0" applyFont="1" applyBorder="1" applyAlignment="1">
      <alignment horizontal="center" vertical="center"/>
    </xf>
    <xf numFmtId="0" fontId="4" fillId="0" borderId="48" xfId="0" applyFont="1" applyBorder="1" applyAlignment="1">
      <alignment horizontal="center" vertical="center"/>
    </xf>
    <xf numFmtId="0" fontId="3" fillId="0" borderId="53" xfId="0" applyFont="1" applyBorder="1" applyAlignment="1">
      <alignment horizontal="center"/>
    </xf>
    <xf numFmtId="0" fontId="3" fillId="0" borderId="54" xfId="0" applyFont="1" applyBorder="1" applyAlignment="1">
      <alignment horizontal="center"/>
    </xf>
    <xf numFmtId="0" fontId="3" fillId="0" borderId="61" xfId="0" applyFont="1" applyBorder="1" applyAlignment="1">
      <alignment horizontal="center"/>
    </xf>
    <xf numFmtId="0" fontId="3" fillId="0" borderId="62" xfId="0" applyFont="1" applyBorder="1" applyAlignment="1">
      <alignment horizontal="center"/>
    </xf>
    <xf numFmtId="0" fontId="6" fillId="4" borderId="43" xfId="0" applyFont="1" applyFill="1" applyBorder="1" applyAlignment="1">
      <alignment horizontal="center" vertical="center"/>
    </xf>
    <xf numFmtId="0" fontId="6" fillId="4" borderId="116" xfId="0" applyFont="1" applyFill="1" applyBorder="1" applyAlignment="1">
      <alignment horizontal="center" vertical="center"/>
    </xf>
    <xf numFmtId="0" fontId="3" fillId="0" borderId="29" xfId="0" applyFont="1" applyBorder="1" applyAlignment="1">
      <alignment horizontal="left" vertical="center"/>
    </xf>
    <xf numFmtId="0" fontId="3" fillId="0" borderId="117" xfId="0" applyFont="1" applyBorder="1" applyAlignment="1">
      <alignment horizontal="left" vertical="center"/>
    </xf>
    <xf numFmtId="0" fontId="3" fillId="0" borderId="44" xfId="0" applyFont="1" applyBorder="1" applyAlignment="1">
      <alignment horizontal="center"/>
    </xf>
    <xf numFmtId="0" fontId="3" fillId="0" borderId="67" xfId="0" applyFont="1" applyBorder="1" applyAlignment="1">
      <alignment horizontal="center"/>
    </xf>
    <xf numFmtId="0" fontId="3" fillId="0" borderId="65" xfId="0" applyFont="1" applyBorder="1" applyAlignment="1">
      <alignment horizontal="center"/>
    </xf>
    <xf numFmtId="0" fontId="3" fillId="0" borderId="68" xfId="0" applyFont="1" applyBorder="1" applyAlignment="1">
      <alignment horizontal="center"/>
    </xf>
    <xf numFmtId="0" fontId="3" fillId="0" borderId="46" xfId="0" applyFont="1" applyBorder="1" applyAlignment="1">
      <alignment horizontal="center"/>
    </xf>
    <xf numFmtId="0" fontId="3" fillId="0" borderId="47" xfId="0" applyFont="1" applyBorder="1" applyAlignment="1">
      <alignment horizontal="center"/>
    </xf>
    <xf numFmtId="0" fontId="0" fillId="0" borderId="52" xfId="0" applyBorder="1"/>
    <xf numFmtId="0" fontId="0" fillId="0" borderId="44" xfId="0" applyBorder="1" applyAlignment="1">
      <alignment horizontal="center"/>
    </xf>
    <xf numFmtId="0" fontId="12" fillId="0" borderId="97" xfId="0" applyFont="1" applyBorder="1" applyAlignment="1">
      <alignment horizontal="left" vertical="center"/>
    </xf>
    <xf numFmtId="0" fontId="12" fillId="0" borderId="107" xfId="0" applyFont="1" applyBorder="1" applyAlignment="1">
      <alignment horizontal="left" vertical="center"/>
    </xf>
    <xf numFmtId="0" fontId="17" fillId="11" borderId="77" xfId="0" applyFont="1" applyFill="1" applyBorder="1" applyAlignment="1">
      <alignment horizontal="center" vertical="center"/>
    </xf>
    <xf numFmtId="0" fontId="16" fillId="0" borderId="78" xfId="0" applyFont="1" applyBorder="1"/>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9" xfId="0" applyFont="1" applyBorder="1" applyAlignment="1">
      <alignment horizontal="left" vertical="center"/>
    </xf>
    <xf numFmtId="0" fontId="12" fillId="0" borderId="5" xfId="0" applyFont="1" applyBorder="1" applyAlignment="1">
      <alignment horizontal="left" vertical="center"/>
    </xf>
    <xf numFmtId="0" fontId="12" fillId="0" borderId="90" xfId="0" applyFont="1" applyBorder="1" applyAlignment="1">
      <alignment horizontal="left" vertical="center"/>
    </xf>
    <xf numFmtId="0" fontId="12" fillId="0" borderId="91" xfId="0" applyFont="1" applyBorder="1" applyAlignment="1">
      <alignment horizontal="left" vertical="center"/>
    </xf>
    <xf numFmtId="0" fontId="12" fillId="0" borderId="92" xfId="0" applyFont="1" applyBorder="1" applyAlignment="1">
      <alignment horizontal="left" vertical="center"/>
    </xf>
    <xf numFmtId="0" fontId="12" fillId="0" borderId="83" xfId="0" applyFont="1" applyBorder="1" applyAlignment="1">
      <alignment horizontal="left" vertical="center"/>
    </xf>
    <xf numFmtId="0" fontId="12" fillId="0" borderId="71" xfId="0" applyFont="1" applyBorder="1" applyAlignment="1">
      <alignment horizontal="left" vertical="center"/>
    </xf>
    <xf numFmtId="0" fontId="16" fillId="0" borderId="71" xfId="0" applyFont="1" applyBorder="1"/>
    <xf numFmtId="0" fontId="15" fillId="0" borderId="0" xfId="0" applyFont="1" applyAlignment="1">
      <alignment horizontal="center"/>
    </xf>
    <xf numFmtId="0" fontId="12" fillId="0" borderId="0" xfId="0" applyFont="1"/>
    <xf numFmtId="0" fontId="12" fillId="0" borderId="69" xfId="0" applyFont="1" applyBorder="1"/>
    <xf numFmtId="0" fontId="15" fillId="0" borderId="61" xfId="0" applyFont="1" applyBorder="1" applyAlignment="1">
      <alignment horizontal="center"/>
    </xf>
    <xf numFmtId="0" fontId="15" fillId="0" borderId="62" xfId="0" applyFont="1" applyBorder="1"/>
    <xf numFmtId="0" fontId="15" fillId="0" borderId="44" xfId="0" applyFont="1" applyBorder="1"/>
    <xf numFmtId="0" fontId="12" fillId="0" borderId="71" xfId="0" applyFont="1" applyBorder="1" applyAlignment="1">
      <alignment horizontal="center"/>
    </xf>
    <xf numFmtId="0" fontId="12" fillId="0" borderId="0" xfId="0" applyFont="1" applyAlignment="1">
      <alignment horizontal="center"/>
    </xf>
    <xf numFmtId="0" fontId="17" fillId="10" borderId="72" xfId="0" applyFont="1" applyFill="1" applyBorder="1" applyAlignment="1">
      <alignment horizontal="center" vertical="center"/>
    </xf>
    <xf numFmtId="0" fontId="16" fillId="0" borderId="73" xfId="0" applyFont="1" applyBorder="1"/>
    <xf numFmtId="49" fontId="21" fillId="8" borderId="22" xfId="0" applyNumberFormat="1" applyFont="1" applyFill="1" applyBorder="1" applyAlignment="1">
      <alignment horizontal="left" vertical="top" wrapText="1"/>
    </xf>
    <xf numFmtId="49" fontId="21" fillId="8" borderId="0" xfId="0" applyNumberFormat="1" applyFont="1" applyFill="1" applyAlignment="1">
      <alignment horizontal="left" vertical="top" wrapText="1"/>
    </xf>
    <xf numFmtId="49" fontId="21" fillId="8" borderId="23" xfId="0" applyNumberFormat="1" applyFont="1" applyFill="1" applyBorder="1" applyAlignment="1">
      <alignment horizontal="left" vertical="top" wrapText="1"/>
    </xf>
    <xf numFmtId="0" fontId="6" fillId="4" borderId="53" xfId="0" applyFont="1" applyFill="1" applyBorder="1" applyAlignment="1">
      <alignment horizontal="center" vertical="center"/>
    </xf>
    <xf numFmtId="0" fontId="6" fillId="4" borderId="54" xfId="0" applyFont="1" applyFill="1" applyBorder="1" applyAlignment="1">
      <alignment horizontal="center" vertical="center"/>
    </xf>
    <xf numFmtId="0" fontId="6" fillId="4" borderId="52" xfId="0" applyFont="1" applyFill="1" applyBorder="1" applyAlignment="1">
      <alignment horizontal="center" vertical="center"/>
    </xf>
    <xf numFmtId="0" fontId="13" fillId="14" borderId="85" xfId="0" applyFont="1" applyFill="1" applyBorder="1" applyAlignment="1">
      <alignment vertical="center" wrapText="1"/>
    </xf>
    <xf numFmtId="0" fontId="0" fillId="0" borderId="123" xfId="0" applyFont="1" applyBorder="1" applyAlignment="1"/>
    <xf numFmtId="0" fontId="0" fillId="0" borderId="94" xfId="0" applyFont="1" applyBorder="1" applyAlignment="1"/>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1210235</xdr:colOff>
      <xdr:row>2</xdr:row>
      <xdr:rowOff>194236</xdr:rowOff>
    </xdr:from>
    <xdr:to>
      <xdr:col>1</xdr:col>
      <xdr:colOff>3466353</xdr:colOff>
      <xdr:row>2</xdr:row>
      <xdr:rowOff>1317252</xdr:rowOff>
    </xdr:to>
    <xdr:pic>
      <xdr:nvPicPr>
        <xdr:cNvPr id="2" name="Afbeelding 1" descr="Artikel hoogbegaafdheidsonderwijs OGVO - College Den Hulster">
          <a:extLst>
            <a:ext uri="{FF2B5EF4-FFF2-40B4-BE49-F238E27FC236}">
              <a16:creationId xmlns:a16="http://schemas.microsoft.com/office/drawing/2014/main" id="{4A16D009-916C-8162-A247-AC742992CB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89411" y="1852707"/>
          <a:ext cx="2256118" cy="1123016"/>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Gastgebruiker" id="{EFF59E75-B571-44E4-9F72-B6A14A2C56EC}" userId="S::urn:spo:tenantanon#4cff9669-c48d-4644-89df-af4b111d8cd2::"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6-02-25T09:38:27.80" personId="{EFF59E75-B571-44E4-9F72-B6A14A2C56EC}" id="{5E74A2FB-B9D0-4A61-B703-1133EC8D83FC}">
    <text>Er moet per school gefactureerd worden met een eigen opdrachtnummer. KUnnen we dit opnemen?</text>
  </threadedComment>
  <threadedComment ref="D5" dT="2026-02-25T09:37:33.55" personId="{EFF59E75-B571-44E4-9F72-B6A14A2C56EC}" id="{9DC1F1DA-55FA-4ABE-8B3A-12BCD3076A9B}">
    <text>wij kunnen BTW niet aftrekken dus waarom niet inclusief BTW?</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sheetPr codeName="Blad1"/>
  <dimension ref="B1:B29"/>
  <sheetViews>
    <sheetView showGridLines="0" topLeftCell="A3" zoomScaleNormal="100" workbookViewId="0">
      <selection activeCell="B11" sqref="B11"/>
    </sheetView>
  </sheetViews>
  <sheetFormatPr baseColWidth="10" defaultColWidth="8.6640625" defaultRowHeight="18" x14ac:dyDescent="0.25"/>
  <cols>
    <col min="1" max="1" width="19.33203125" style="1" customWidth="1"/>
    <col min="2" max="2" width="59.83203125" style="1" customWidth="1"/>
    <col min="3" max="3" width="19.33203125" style="1" customWidth="1"/>
    <col min="4" max="16384" width="8.6640625" style="1"/>
  </cols>
  <sheetData>
    <row r="1" spans="2:2" ht="15" customHeight="1" x14ac:dyDescent="0.25"/>
    <row r="2" spans="2:2" ht="115" customHeight="1" x14ac:dyDescent="0.25">
      <c r="B2" s="248" t="s">
        <v>167</v>
      </c>
    </row>
    <row r="3" spans="2:2" ht="115" customHeight="1" x14ac:dyDescent="0.25">
      <c r="B3" s="248"/>
    </row>
    <row r="4" spans="2:2" ht="20.25" customHeight="1" x14ac:dyDescent="0.25">
      <c r="B4" s="2"/>
    </row>
    <row r="5" spans="2:2" ht="20.25" customHeight="1" x14ac:dyDescent="0.25">
      <c r="B5" s="94" t="s">
        <v>185</v>
      </c>
    </row>
    <row r="6" spans="2:2" ht="20.25" customHeight="1" x14ac:dyDescent="0.25">
      <c r="B6" s="2"/>
    </row>
    <row r="7" spans="2:2" ht="20.25" customHeight="1" thickBot="1" x14ac:dyDescent="0.3">
      <c r="B7" s="2" t="s">
        <v>0</v>
      </c>
    </row>
    <row r="8" spans="2:2" ht="20.25" customHeight="1" thickBot="1" x14ac:dyDescent="0.3">
      <c r="B8" s="3"/>
    </row>
    <row r="9" spans="2:2" ht="20.25" customHeight="1" x14ac:dyDescent="0.25">
      <c r="B9" s="2"/>
    </row>
    <row r="10" spans="2:2" ht="20.25" customHeight="1" thickBot="1" x14ac:dyDescent="0.3">
      <c r="B10" s="2" t="s">
        <v>1</v>
      </c>
    </row>
    <row r="11" spans="2:2" ht="20.25" customHeight="1" thickBot="1" x14ac:dyDescent="0.3">
      <c r="B11" s="278" t="s">
        <v>186</v>
      </c>
    </row>
    <row r="12" spans="2:2" ht="20.25" customHeight="1" x14ac:dyDescent="0.25">
      <c r="B12" s="2"/>
    </row>
    <row r="13" spans="2:2" ht="20.25" customHeight="1" thickBot="1" x14ac:dyDescent="0.3">
      <c r="B13" s="2" t="s">
        <v>2</v>
      </c>
    </row>
    <row r="14" spans="2:2" ht="20.25" customHeight="1" thickBot="1" x14ac:dyDescent="0.3">
      <c r="B14" s="3"/>
    </row>
    <row r="15" spans="2:2" ht="20.25" customHeight="1" x14ac:dyDescent="0.25">
      <c r="B15" s="2"/>
    </row>
    <row r="16" spans="2:2" ht="20.25" customHeight="1" thickBot="1" x14ac:dyDescent="0.3">
      <c r="B16" s="2" t="s">
        <v>3</v>
      </c>
    </row>
    <row r="17" spans="2:2" ht="20.25" customHeight="1" thickBot="1" x14ac:dyDescent="0.3">
      <c r="B17" s="3"/>
    </row>
    <row r="18" spans="2:2" ht="20.25" customHeight="1" x14ac:dyDescent="0.25">
      <c r="B18" s="2"/>
    </row>
    <row r="19" spans="2:2" ht="20.25" customHeight="1" thickBot="1" x14ac:dyDescent="0.3">
      <c r="B19" s="2" t="s">
        <v>4</v>
      </c>
    </row>
    <row r="20" spans="2:2" ht="20.25" customHeight="1" thickBot="1" x14ac:dyDescent="0.3">
      <c r="B20" s="3"/>
    </row>
    <row r="21" spans="2:2" ht="20.25" customHeight="1" x14ac:dyDescent="0.25">
      <c r="B21" s="2"/>
    </row>
    <row r="22" spans="2:2" ht="20.25" customHeight="1" thickBot="1" x14ac:dyDescent="0.3">
      <c r="B22" s="2" t="s">
        <v>5</v>
      </c>
    </row>
    <row r="23" spans="2:2" x14ac:dyDescent="0.25">
      <c r="B23" s="4"/>
    </row>
    <row r="24" spans="2:2" x14ac:dyDescent="0.25">
      <c r="B24" s="5"/>
    </row>
    <row r="25" spans="2:2" x14ac:dyDescent="0.25">
      <c r="B25" s="5"/>
    </row>
    <row r="26" spans="2:2" x14ac:dyDescent="0.25">
      <c r="B26" s="5"/>
    </row>
    <row r="27" spans="2:2" x14ac:dyDescent="0.25">
      <c r="B27" s="5"/>
    </row>
    <row r="28" spans="2:2" x14ac:dyDescent="0.25">
      <c r="B28" s="5"/>
    </row>
    <row r="29" spans="2:2" ht="19" thickBot="1" x14ac:dyDescent="0.3">
      <c r="B29" s="6"/>
    </row>
  </sheetData>
  <sheetProtection algorithmName="SHA-512" hashValue="ALcVjDHvWJafxCm6G1MVYhuusAwsBnDv4Ba1MbI1bpXMlnoNQiRvah6BY3ccBujts7bj8I00A38tQIHUR/xyVw==" saltValue="kKT4c2WtqYtjr7TXg3CiYA==" spinCount="100000" sheet="1" objects="1" scenarios="1"/>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sheetPr codeName="Blad2"/>
  <dimension ref="B2:D15"/>
  <sheetViews>
    <sheetView showGridLines="0" zoomScaleNormal="100" workbookViewId="0">
      <selection sqref="A1:XFD1048576"/>
    </sheetView>
  </sheetViews>
  <sheetFormatPr baseColWidth="10" defaultColWidth="8.6640625" defaultRowHeight="18" x14ac:dyDescent="0.25"/>
  <cols>
    <col min="1" max="1" width="4.1640625" style="1" customWidth="1"/>
    <col min="2" max="2" width="13.33203125" style="1" customWidth="1"/>
    <col min="3" max="3" width="4.1640625" style="1" customWidth="1"/>
    <col min="4" max="4" width="96.1640625" style="1" customWidth="1"/>
    <col min="5" max="16384" width="8.6640625" style="1"/>
  </cols>
  <sheetData>
    <row r="2" spans="2:4" ht="27" x14ac:dyDescent="0.35">
      <c r="B2" s="7" t="s">
        <v>6</v>
      </c>
    </row>
    <row r="3" spans="2:4" ht="19" thickBot="1" x14ac:dyDescent="0.3"/>
    <row r="4" spans="2:4" ht="19" thickBot="1" x14ac:dyDescent="0.3">
      <c r="B4" s="8" t="s">
        <v>7</v>
      </c>
      <c r="D4" s="1" t="s">
        <v>8</v>
      </c>
    </row>
    <row r="6" spans="2:4" ht="19" thickBot="1" x14ac:dyDescent="0.3"/>
    <row r="7" spans="2:4" ht="38" x14ac:dyDescent="0.25">
      <c r="B7" s="9" t="s">
        <v>9</v>
      </c>
      <c r="D7" s="10" t="s">
        <v>10</v>
      </c>
    </row>
    <row r="8" spans="2:4" x14ac:dyDescent="0.25">
      <c r="B8" s="11"/>
      <c r="D8" s="10"/>
    </row>
    <row r="9" spans="2:4" ht="19" thickBot="1" x14ac:dyDescent="0.3"/>
    <row r="10" spans="2:4" ht="57" x14ac:dyDescent="0.25">
      <c r="B10" s="12" t="s">
        <v>11</v>
      </c>
      <c r="D10" s="10" t="s">
        <v>12</v>
      </c>
    </row>
    <row r="11" spans="2:4" x14ac:dyDescent="0.25">
      <c r="D11" s="10"/>
    </row>
    <row r="12" spans="2:4" ht="19" thickBot="1" x14ac:dyDescent="0.3"/>
    <row r="13" spans="2:4" ht="19" thickBot="1" x14ac:dyDescent="0.3">
      <c r="B13" s="13" t="s">
        <v>13</v>
      </c>
      <c r="D13" s="1" t="s">
        <v>14</v>
      </c>
    </row>
    <row r="14" spans="2:4" ht="19" thickBot="1" x14ac:dyDescent="0.3"/>
    <row r="15" spans="2:4" ht="19" thickBot="1" x14ac:dyDescent="0.3">
      <c r="B15" s="14" t="s">
        <v>15</v>
      </c>
      <c r="D15" s="1" t="s">
        <v>16</v>
      </c>
    </row>
  </sheetData>
  <sheetProtection algorithmName="SHA-512" hashValue="Fw4QEyl2/YP46WliJmXTUxzasmXKWuTcMix9jEAT1y1NQdRPGyikHT1EK2Moor65McQFmvqSkazixVcIiWmW6w==" saltValue="4/gFGGoZO8JQjDra868Uvw=="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codeName="Blad3">
    <pageSetUpPr fitToPage="1"/>
  </sheetPr>
  <dimension ref="B2:D13"/>
  <sheetViews>
    <sheetView showGridLines="0" topLeftCell="C1" zoomScaleNormal="100" workbookViewId="0">
      <selection activeCell="C38" sqref="C38"/>
    </sheetView>
  </sheetViews>
  <sheetFormatPr baseColWidth="10" defaultColWidth="8.6640625" defaultRowHeight="18" x14ac:dyDescent="0.25"/>
  <cols>
    <col min="1" max="2" width="8.6640625" style="1"/>
    <col min="3" max="3" width="87.6640625" style="10" customWidth="1"/>
    <col min="4" max="4" width="30.33203125" style="15" customWidth="1"/>
    <col min="5" max="16384" width="8.6640625" style="1"/>
  </cols>
  <sheetData>
    <row r="2" spans="2:4" ht="27" x14ac:dyDescent="0.35">
      <c r="B2" s="7" t="s">
        <v>17</v>
      </c>
    </row>
    <row r="3" spans="2:4" ht="19" thickBot="1" x14ac:dyDescent="0.3"/>
    <row r="4" spans="2:4" s="16" customFormat="1" ht="19" thickBot="1" x14ac:dyDescent="0.3">
      <c r="B4" s="84" t="s">
        <v>18</v>
      </c>
      <c r="C4" s="84" t="s">
        <v>19</v>
      </c>
      <c r="D4" s="85" t="s">
        <v>20</v>
      </c>
    </row>
    <row r="5" spans="2:4" ht="54.75" customHeight="1" x14ac:dyDescent="0.25">
      <c r="B5" s="17">
        <v>1</v>
      </c>
      <c r="C5" s="18" t="s">
        <v>21</v>
      </c>
      <c r="D5" s="19" t="s">
        <v>22</v>
      </c>
    </row>
    <row r="6" spans="2:4" ht="54.75" customHeight="1" x14ac:dyDescent="0.25">
      <c r="B6" s="20">
        <v>2</v>
      </c>
      <c r="C6" s="21" t="s">
        <v>23</v>
      </c>
      <c r="D6" s="22" t="s">
        <v>24</v>
      </c>
    </row>
    <row r="7" spans="2:4" ht="54.75" customHeight="1" x14ac:dyDescent="0.25">
      <c r="B7" s="20">
        <v>3</v>
      </c>
      <c r="C7" s="21" t="s">
        <v>112</v>
      </c>
      <c r="D7" s="19" t="s">
        <v>22</v>
      </c>
    </row>
    <row r="8" spans="2:4" ht="54.75" customHeight="1" x14ac:dyDescent="0.25">
      <c r="B8" s="20">
        <v>4</v>
      </c>
      <c r="C8" s="21" t="s">
        <v>25</v>
      </c>
      <c r="D8" s="22" t="s">
        <v>26</v>
      </c>
    </row>
    <row r="9" spans="2:4" ht="54.75" customHeight="1" x14ac:dyDescent="0.25">
      <c r="B9" s="20">
        <v>5</v>
      </c>
      <c r="C9" s="21" t="s">
        <v>27</v>
      </c>
      <c r="D9" s="22" t="s">
        <v>24</v>
      </c>
    </row>
    <row r="10" spans="2:4" ht="54.75" customHeight="1" x14ac:dyDescent="0.25">
      <c r="B10" s="20">
        <v>6</v>
      </c>
      <c r="C10" s="21" t="s">
        <v>28</v>
      </c>
      <c r="D10" s="22" t="s">
        <v>24</v>
      </c>
    </row>
    <row r="11" spans="2:4" ht="54.75" customHeight="1" x14ac:dyDescent="0.25">
      <c r="B11" s="20">
        <v>7</v>
      </c>
      <c r="C11" s="21" t="s">
        <v>29</v>
      </c>
      <c r="D11" s="22" t="s">
        <v>24</v>
      </c>
    </row>
    <row r="12" spans="2:4" ht="72" customHeight="1" x14ac:dyDescent="0.25">
      <c r="B12" s="20">
        <v>8</v>
      </c>
      <c r="C12" s="21" t="s">
        <v>30</v>
      </c>
      <c r="D12" s="22" t="s">
        <v>24</v>
      </c>
    </row>
    <row r="13" spans="2:4" ht="54.75" customHeight="1" thickBot="1" x14ac:dyDescent="0.3">
      <c r="B13" s="23">
        <v>9</v>
      </c>
      <c r="C13" s="24" t="s">
        <v>31</v>
      </c>
      <c r="D13" s="25" t="s">
        <v>22</v>
      </c>
    </row>
  </sheetData>
  <sheetProtection algorithmName="SHA-512" hashValue="7P3ZJoyX3q72bRPV5i9xIE6Z6tUMrVxOD5HGfibDti2t3CUIA5wNNJ3EbIp7w/1EjInDWio2kugL1kFxD9JmsA==" saltValue="ViY7KsYrahuBWlxAnOGN2A==" spinCount="100000" sheet="1" objects="1" scenarios="1"/>
  <pageMargins left="0.7" right="0.7" top="0.75" bottom="0.75" header="0.3" footer="0.3"/>
  <pageSetup paperSize="9" scale="89"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codeName="Blad4">
    <pageSetUpPr fitToPage="1"/>
  </sheetPr>
  <dimension ref="B1:J21"/>
  <sheetViews>
    <sheetView showGridLines="0" zoomScaleNormal="100" workbookViewId="0">
      <selection activeCell="M11" sqref="M11"/>
    </sheetView>
  </sheetViews>
  <sheetFormatPr baseColWidth="10" defaultColWidth="8.6640625" defaultRowHeight="18" x14ac:dyDescent="0.25"/>
  <cols>
    <col min="1" max="1" width="8.6640625" style="1"/>
    <col min="2" max="2" width="61.33203125" style="1" customWidth="1"/>
    <col min="3" max="7" width="15.5" style="26" customWidth="1"/>
    <col min="8" max="10" width="15.1640625" style="26" customWidth="1"/>
    <col min="11" max="16384" width="8.6640625" style="1"/>
  </cols>
  <sheetData>
    <row r="1" spans="2:10" x14ac:dyDescent="0.25">
      <c r="H1" s="26" t="s">
        <v>32</v>
      </c>
    </row>
    <row r="2" spans="2:10" x14ac:dyDescent="0.25">
      <c r="B2" s="36" t="s">
        <v>33</v>
      </c>
    </row>
    <row r="3" spans="2:10" ht="19" thickBot="1" x14ac:dyDescent="0.3"/>
    <row r="4" spans="2:10" ht="19" thickBot="1" x14ac:dyDescent="0.3">
      <c r="B4" s="1" t="s">
        <v>34</v>
      </c>
      <c r="C4" s="279" t="s">
        <v>35</v>
      </c>
      <c r="D4" s="280"/>
      <c r="E4" s="280"/>
      <c r="F4" s="280"/>
      <c r="G4" s="280"/>
      <c r="H4" s="111" t="s">
        <v>36</v>
      </c>
      <c r="J4" s="1"/>
    </row>
    <row r="5" spans="2:10" ht="21.75" customHeight="1" x14ac:dyDescent="0.25">
      <c r="B5" s="27" t="s">
        <v>37</v>
      </c>
      <c r="C5" s="28" t="s">
        <v>38</v>
      </c>
      <c r="D5" s="29" t="s">
        <v>39</v>
      </c>
      <c r="E5" s="29" t="s">
        <v>40</v>
      </c>
      <c r="F5" s="29" t="s">
        <v>41</v>
      </c>
      <c r="G5" s="112" t="s">
        <v>42</v>
      </c>
      <c r="H5" s="91" t="s">
        <v>43</v>
      </c>
      <c r="I5" s="30" t="s">
        <v>44</v>
      </c>
      <c r="J5" s="1"/>
    </row>
    <row r="6" spans="2:10" ht="21.75" customHeight="1" x14ac:dyDescent="0.25">
      <c r="B6" s="31" t="s">
        <v>45</v>
      </c>
      <c r="C6" s="32">
        <f>Implementatie!C7</f>
        <v>0</v>
      </c>
      <c r="D6" s="33"/>
      <c r="E6" s="33"/>
      <c r="F6" s="33"/>
      <c r="G6" s="113"/>
      <c r="H6" s="114"/>
      <c r="I6" s="34">
        <f>SUM(C6:H6)</f>
        <v>0</v>
      </c>
      <c r="J6" s="1"/>
    </row>
    <row r="7" spans="2:10" ht="21.75" customHeight="1" x14ac:dyDescent="0.25">
      <c r="B7" s="31" t="s">
        <v>46</v>
      </c>
      <c r="C7" s="32">
        <f>Exploitatie!F12</f>
        <v>0</v>
      </c>
      <c r="D7" s="35">
        <f>Exploitatie!G12</f>
        <v>0</v>
      </c>
      <c r="E7" s="35">
        <f>Exploitatie!H12</f>
        <v>0</v>
      </c>
      <c r="F7" s="35">
        <f>Exploitatie!I12</f>
        <v>0</v>
      </c>
      <c r="G7" s="104">
        <f>Exploitatie!J12</f>
        <v>0</v>
      </c>
      <c r="H7" s="114"/>
      <c r="I7" s="34">
        <f>SUM(C7:H7)</f>
        <v>0</v>
      </c>
      <c r="J7" s="1"/>
    </row>
    <row r="8" spans="2:10" ht="21.75" customHeight="1" x14ac:dyDescent="0.25">
      <c r="B8" s="31" t="s">
        <v>113</v>
      </c>
      <c r="C8" s="32">
        <f>Exploitatie!F27</f>
        <v>0</v>
      </c>
      <c r="D8" s="116">
        <f>Exploitatie!G27</f>
        <v>0</v>
      </c>
      <c r="E8" s="35">
        <f>Exploitatie!H27</f>
        <v>0</v>
      </c>
      <c r="F8" s="35">
        <f>Exploitatie!I27</f>
        <v>0</v>
      </c>
      <c r="G8" s="116">
        <f>Exploitatie!J27</f>
        <v>0</v>
      </c>
      <c r="H8" s="115">
        <f>Exploitatie!K27</f>
        <v>0</v>
      </c>
      <c r="I8" s="34">
        <f>SUM(C8:H8)</f>
        <v>0</v>
      </c>
      <c r="J8" s="1"/>
    </row>
    <row r="9" spans="2:10" ht="21.75" customHeight="1" x14ac:dyDescent="0.25">
      <c r="B9" s="31" t="s">
        <v>168</v>
      </c>
      <c r="C9" s="32">
        <f>Exploitatie!F36</f>
        <v>0</v>
      </c>
      <c r="D9" s="116">
        <f>Exploitatie!G36</f>
        <v>0</v>
      </c>
      <c r="E9" s="35">
        <f>Exploitatie!H36</f>
        <v>0</v>
      </c>
      <c r="F9" s="35">
        <f>Exploitatie!I36</f>
        <v>0</v>
      </c>
      <c r="G9" s="116">
        <f>Exploitatie!J36</f>
        <v>0</v>
      </c>
      <c r="H9" s="115">
        <f>Exploitatie!K36</f>
        <v>0</v>
      </c>
      <c r="I9" s="34">
        <f>SUM(C9:H9)</f>
        <v>0</v>
      </c>
      <c r="J9" s="1"/>
    </row>
    <row r="10" spans="2:10" ht="21.75" customHeight="1" x14ac:dyDescent="0.25">
      <c r="B10" s="196" t="s">
        <v>169</v>
      </c>
      <c r="C10" s="219">
        <f>Exploitatie!G48</f>
        <v>0</v>
      </c>
      <c r="D10" s="220">
        <f>Exploitatie!H48</f>
        <v>0</v>
      </c>
      <c r="E10" s="221">
        <f>Exploitatie!I48</f>
        <v>0</v>
      </c>
      <c r="F10" s="221">
        <f>Exploitatie!J47</f>
        <v>0</v>
      </c>
      <c r="G10" s="220">
        <f>Exploitatie!K47</f>
        <v>0</v>
      </c>
      <c r="H10" s="222">
        <f>Exploitatie!L48</f>
        <v>0</v>
      </c>
      <c r="I10" s="34">
        <f t="shared" ref="I10:I11" si="0">SUM(C10:H10)</f>
        <v>0</v>
      </c>
      <c r="J10" s="1"/>
    </row>
    <row r="11" spans="2:10" ht="21.75" customHeight="1" thickBot="1" x14ac:dyDescent="0.3">
      <c r="B11" s="200" t="s">
        <v>170</v>
      </c>
      <c r="C11" s="223">
        <f>'Externe Repro'!H40</f>
        <v>0</v>
      </c>
      <c r="D11" s="224">
        <f>'Externe Repro'!I40</f>
        <v>0</v>
      </c>
      <c r="E11" s="224">
        <f>'Externe Repro'!J40</f>
        <v>0</v>
      </c>
      <c r="F11" s="224">
        <f>'Externe Repro'!K40</f>
        <v>0</v>
      </c>
      <c r="G11" s="225">
        <f>'Externe Repro'!L40</f>
        <v>0</v>
      </c>
      <c r="H11" s="226">
        <f>'Externe Repro'!M40</f>
        <v>0</v>
      </c>
      <c r="I11" s="197">
        <f t="shared" si="0"/>
        <v>0</v>
      </c>
      <c r="J11" s="1"/>
    </row>
    <row r="12" spans="2:10" ht="21.75" customHeight="1" thickBot="1" x14ac:dyDescent="0.3">
      <c r="B12" s="198" t="s">
        <v>47</v>
      </c>
      <c r="C12" s="199">
        <f>SUM(C6:C11)</f>
        <v>0</v>
      </c>
      <c r="D12" s="199">
        <f t="shared" ref="D12:H12" si="1">SUM(D6:D11)</f>
        <v>0</v>
      </c>
      <c r="E12" s="199">
        <f t="shared" si="1"/>
        <v>0</v>
      </c>
      <c r="F12" s="199">
        <f t="shared" si="1"/>
        <v>0</v>
      </c>
      <c r="G12" s="199">
        <f t="shared" si="1"/>
        <v>0</v>
      </c>
      <c r="H12" s="246">
        <f t="shared" si="1"/>
        <v>0</v>
      </c>
      <c r="I12" s="247">
        <f>SUM(I6:I11)</f>
        <v>0</v>
      </c>
      <c r="J12" s="1"/>
    </row>
    <row r="14" spans="2:10" x14ac:dyDescent="0.25">
      <c r="C14" s="1"/>
      <c r="D14" s="1"/>
      <c r="E14" s="1"/>
      <c r="F14" s="1"/>
      <c r="G14" s="1"/>
      <c r="H14" s="1"/>
      <c r="I14" s="1"/>
      <c r="J14" s="1"/>
    </row>
    <row r="15" spans="2:10" x14ac:dyDescent="0.25">
      <c r="C15" s="1"/>
      <c r="D15" s="1"/>
      <c r="E15" s="1"/>
      <c r="F15" s="1"/>
      <c r="G15" s="1"/>
      <c r="H15" s="1"/>
      <c r="I15" s="271">
        <f>I12-I11</f>
        <v>0</v>
      </c>
      <c r="J15" s="1"/>
    </row>
    <row r="16" spans="2:10" x14ac:dyDescent="0.25">
      <c r="B16" s="230" t="s">
        <v>11</v>
      </c>
      <c r="C16" s="231"/>
      <c r="D16" s="231"/>
      <c r="E16" s="231"/>
      <c r="F16" s="244"/>
      <c r="G16" s="1"/>
      <c r="H16" s="1"/>
      <c r="I16" s="1"/>
      <c r="J16" s="1"/>
    </row>
    <row r="17" spans="2:10" x14ac:dyDescent="0.25">
      <c r="B17" s="234" t="s">
        <v>48</v>
      </c>
      <c r="C17" s="235"/>
      <c r="D17" s="235"/>
      <c r="E17" s="235"/>
      <c r="F17" s="238"/>
      <c r="G17" s="1"/>
      <c r="H17" s="1"/>
      <c r="I17" s="1"/>
      <c r="J17" s="1"/>
    </row>
    <row r="18" spans="2:10" x14ac:dyDescent="0.25">
      <c r="B18" s="234" t="s">
        <v>49</v>
      </c>
      <c r="C18" s="235"/>
      <c r="D18" s="235"/>
      <c r="E18" s="235"/>
      <c r="F18" s="238"/>
      <c r="G18" s="1"/>
      <c r="H18" s="1"/>
      <c r="I18" s="1"/>
      <c r="J18" s="1"/>
    </row>
    <row r="19" spans="2:10" x14ac:dyDescent="0.25">
      <c r="B19" s="234" t="s">
        <v>50</v>
      </c>
      <c r="C19" s="235"/>
      <c r="D19" s="235"/>
      <c r="E19" s="235"/>
      <c r="F19" s="238"/>
    </row>
    <row r="20" spans="2:10" x14ac:dyDescent="0.25">
      <c r="B20" s="239" t="s">
        <v>51</v>
      </c>
      <c r="C20" s="240"/>
      <c r="D20" s="240"/>
      <c r="E20" s="240"/>
      <c r="F20" s="245"/>
    </row>
    <row r="21" spans="2:10" x14ac:dyDescent="0.25">
      <c r="C21" s="1"/>
      <c r="D21" s="1"/>
      <c r="E21" s="1"/>
    </row>
  </sheetData>
  <sheetProtection algorithmName="SHA-512" hashValue="PGi1xcoOb5Nglgl6J8f1dbwrdnBLkSv030AGhoW3doTgszft7Ba1Oo8njWF+Z9vmeFFtPQhRjHe+XVNgIu4i5Q==" saltValue="z8S3Rze4rJhTeEjZx69KbQ==" spinCount="100000" sheet="1" objects="1" scenarios="1"/>
  <mergeCells count="1">
    <mergeCell ref="C4:G4"/>
  </mergeCells>
  <pageMargins left="0.7" right="0.7" top="0.75" bottom="0.75" header="0.3" footer="0.3"/>
  <pageSetup paperSize="9" scale="67" orientation="landscape" horizontalDpi="300" verticalDpi="300" r:id="rId1"/>
  <ignoredErrors>
    <ignoredError sqref="I6:I7 D12:H12"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codeName="Blad5">
    <pageSetUpPr fitToPage="1"/>
  </sheetPr>
  <dimension ref="B2:F27"/>
  <sheetViews>
    <sheetView showGridLines="0" workbookViewId="0">
      <selection activeCell="E22" sqref="E22"/>
    </sheetView>
  </sheetViews>
  <sheetFormatPr baseColWidth="10" defaultColWidth="8.6640625" defaultRowHeight="18" x14ac:dyDescent="0.25"/>
  <cols>
    <col min="1" max="1" width="8.6640625" style="1"/>
    <col min="2" max="2" width="39.5" style="1" customWidth="1"/>
    <col min="3" max="3" width="18.5" style="1" customWidth="1"/>
    <col min="4" max="4" width="17.5" style="1" customWidth="1"/>
    <col min="5" max="5" width="53.5" style="1" customWidth="1"/>
    <col min="6" max="6" width="17.5" style="1" customWidth="1"/>
    <col min="7" max="16384" width="8.6640625" style="1"/>
  </cols>
  <sheetData>
    <row r="2" spans="2:6" x14ac:dyDescent="0.25">
      <c r="B2" s="36" t="s">
        <v>52</v>
      </c>
    </row>
    <row r="3" spans="2:6" x14ac:dyDescent="0.25">
      <c r="B3" s="36"/>
    </row>
    <row r="4" spans="2:6" x14ac:dyDescent="0.25">
      <c r="B4" s="1" t="s">
        <v>53</v>
      </c>
    </row>
    <row r="5" spans="2:6" ht="20.5" customHeight="1" thickBot="1" x14ac:dyDescent="0.3">
      <c r="B5" s="37" t="s">
        <v>37</v>
      </c>
      <c r="C5" s="38" t="s">
        <v>54</v>
      </c>
      <c r="D5" s="39" t="s">
        <v>55</v>
      </c>
    </row>
    <row r="6" spans="2:6" ht="20.5" customHeight="1" thickBot="1" x14ac:dyDescent="0.3">
      <c r="B6" s="40" t="s">
        <v>56</v>
      </c>
      <c r="C6" s="41">
        <v>0</v>
      </c>
      <c r="D6" s="42">
        <f>IF(('Totale Kosten Inschrijver'!I15&gt;0),(C6/'Totale Kosten Inschrijver'!I15),0)</f>
        <v>0</v>
      </c>
    </row>
    <row r="7" spans="2:6" ht="20.5" customHeight="1" thickBot="1" x14ac:dyDescent="0.3">
      <c r="B7" s="11" t="s">
        <v>57</v>
      </c>
      <c r="C7" s="43">
        <f>C6</f>
        <v>0</v>
      </c>
    </row>
    <row r="8" spans="2:6" x14ac:dyDescent="0.25">
      <c r="B8" s="11"/>
      <c r="C8" s="11"/>
      <c r="D8" s="11"/>
    </row>
    <row r="9" spans="2:6" x14ac:dyDescent="0.25">
      <c r="B9" s="230" t="s">
        <v>11</v>
      </c>
      <c r="C9" s="231"/>
      <c r="D9" s="231"/>
      <c r="E9" s="232"/>
      <c r="F9" s="44"/>
    </row>
    <row r="10" spans="2:6" x14ac:dyDescent="0.25">
      <c r="B10" s="234" t="s">
        <v>58</v>
      </c>
      <c r="C10" s="235"/>
      <c r="D10" s="235"/>
      <c r="E10" s="236"/>
      <c r="F10" s="44"/>
    </row>
    <row r="11" spans="2:6" x14ac:dyDescent="0.25">
      <c r="B11" s="234" t="s">
        <v>59</v>
      </c>
      <c r="C11" s="235"/>
      <c r="D11" s="235"/>
      <c r="E11" s="236"/>
      <c r="F11" s="44"/>
    </row>
    <row r="12" spans="2:6" x14ac:dyDescent="0.25">
      <c r="B12" s="239" t="s">
        <v>182</v>
      </c>
      <c r="C12" s="240"/>
      <c r="D12" s="240"/>
      <c r="E12" s="241"/>
      <c r="F12" s="44"/>
    </row>
    <row r="27" spans="6:6" x14ac:dyDescent="0.25">
      <c r="F27" s="1">
        <v>1</v>
      </c>
    </row>
  </sheetData>
  <sheetProtection algorithmName="SHA-512" hashValue="t8yjec+pjpvtjD61oCfUlbd3UarPr14MM+ceSXxZKjNt56taB6pnCpzngU0zLHDJNPh2VNrm9+YNlypasXZg/Q==" saltValue="euSm5nwhqdrVu0qAkjsicg=="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5%*'Totale Kosten Inschrijver'!I12</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codeName="Blad6">
    <pageSetUpPr fitToPage="1"/>
  </sheetPr>
  <dimension ref="B2:L59"/>
  <sheetViews>
    <sheetView showGridLines="0" topLeftCell="A9" zoomScaleNormal="100" workbookViewId="0">
      <selection activeCell="D38" sqref="D38"/>
    </sheetView>
  </sheetViews>
  <sheetFormatPr baseColWidth="10" defaultColWidth="8.6640625" defaultRowHeight="18" x14ac:dyDescent="0.25"/>
  <cols>
    <col min="1" max="1" width="8.6640625" style="1"/>
    <col min="2" max="2" width="13.5" style="1" customWidth="1"/>
    <col min="3" max="3" width="40" style="1" customWidth="1"/>
    <col min="4" max="6" width="12.83203125" style="1" customWidth="1"/>
    <col min="7" max="7" width="13.33203125" style="1" customWidth="1"/>
    <col min="8" max="8" width="12.83203125" style="1" customWidth="1"/>
    <col min="9" max="9" width="13" style="1" customWidth="1"/>
    <col min="10" max="11" width="12.83203125" style="1" customWidth="1"/>
    <col min="12" max="12" width="15.1640625" style="1" customWidth="1"/>
    <col min="13" max="16384" width="8.6640625" style="1"/>
  </cols>
  <sheetData>
    <row r="2" spans="2:11" x14ac:dyDescent="0.25">
      <c r="B2" s="36" t="s">
        <v>60</v>
      </c>
    </row>
    <row r="3" spans="2:11" ht="19" thickBot="1" x14ac:dyDescent="0.3">
      <c r="B3" s="36"/>
    </row>
    <row r="4" spans="2:11" ht="19" thickBot="1" x14ac:dyDescent="0.3">
      <c r="F4" s="290" t="s">
        <v>61</v>
      </c>
      <c r="G4" s="291"/>
      <c r="H4" s="291"/>
      <c r="I4" s="291"/>
      <c r="J4" s="291"/>
      <c r="K4" s="292"/>
    </row>
    <row r="5" spans="2:11" ht="19" thickBot="1" x14ac:dyDescent="0.3">
      <c r="B5" s="1" t="s">
        <v>46</v>
      </c>
      <c r="F5" s="293" t="s">
        <v>62</v>
      </c>
      <c r="G5" s="294"/>
      <c r="H5" s="294"/>
      <c r="I5" s="294"/>
      <c r="J5" s="294"/>
      <c r="K5" s="109" t="s">
        <v>36</v>
      </c>
    </row>
    <row r="6" spans="2:11" ht="47.25" customHeight="1" thickBot="1" x14ac:dyDescent="0.3">
      <c r="B6" s="45" t="s">
        <v>63</v>
      </c>
      <c r="C6" s="46" t="s">
        <v>64</v>
      </c>
      <c r="D6" s="47" t="s">
        <v>65</v>
      </c>
      <c r="E6" s="48" t="s">
        <v>66</v>
      </c>
      <c r="F6" s="105" t="s">
        <v>38</v>
      </c>
      <c r="G6" s="49" t="s">
        <v>39</v>
      </c>
      <c r="H6" s="49" t="s">
        <v>40</v>
      </c>
      <c r="I6" s="49" t="s">
        <v>41</v>
      </c>
      <c r="J6" s="50" t="s">
        <v>42</v>
      </c>
      <c r="K6" s="38" t="s">
        <v>43</v>
      </c>
    </row>
    <row r="7" spans="2:11" ht="20.25" customHeight="1" x14ac:dyDescent="0.25">
      <c r="B7" s="77" t="s">
        <v>67</v>
      </c>
      <c r="C7" s="51" t="s">
        <v>68</v>
      </c>
      <c r="D7" s="78">
        <v>19</v>
      </c>
      <c r="E7" s="52">
        <v>0</v>
      </c>
      <c r="F7" s="106">
        <f t="shared" ref="F7:J11" si="0">$D7*$E7*12</f>
        <v>0</v>
      </c>
      <c r="G7" s="53">
        <f t="shared" si="0"/>
        <v>0</v>
      </c>
      <c r="H7" s="53">
        <f t="shared" si="0"/>
        <v>0</v>
      </c>
      <c r="I7" s="53">
        <f t="shared" si="0"/>
        <v>0</v>
      </c>
      <c r="J7" s="54">
        <f t="shared" si="0"/>
        <v>0</v>
      </c>
      <c r="K7" s="107"/>
    </row>
    <row r="8" spans="2:11" ht="20.25" customHeight="1" x14ac:dyDescent="0.25">
      <c r="B8" s="20" t="s">
        <v>69</v>
      </c>
      <c r="C8" s="80" t="s">
        <v>70</v>
      </c>
      <c r="D8" s="80">
        <v>5</v>
      </c>
      <c r="E8" s="55">
        <v>0</v>
      </c>
      <c r="F8" s="56">
        <f t="shared" si="0"/>
        <v>0</v>
      </c>
      <c r="G8" s="57">
        <f t="shared" si="0"/>
        <v>0</v>
      </c>
      <c r="H8" s="57">
        <f t="shared" si="0"/>
        <v>0</v>
      </c>
      <c r="I8" s="57">
        <f t="shared" si="0"/>
        <v>0</v>
      </c>
      <c r="J8" s="58">
        <f t="shared" si="0"/>
        <v>0</v>
      </c>
      <c r="K8" s="108"/>
    </row>
    <row r="9" spans="2:11" ht="20.25" customHeight="1" x14ac:dyDescent="0.25">
      <c r="B9" s="79" t="s">
        <v>71</v>
      </c>
      <c r="C9" s="59" t="s">
        <v>68</v>
      </c>
      <c r="D9" s="80">
        <v>8</v>
      </c>
      <c r="E9" s="55">
        <v>0</v>
      </c>
      <c r="F9" s="56">
        <f t="shared" si="0"/>
        <v>0</v>
      </c>
      <c r="G9" s="57">
        <f t="shared" si="0"/>
        <v>0</v>
      </c>
      <c r="H9" s="57">
        <f t="shared" si="0"/>
        <v>0</v>
      </c>
      <c r="I9" s="57">
        <f t="shared" si="0"/>
        <v>0</v>
      </c>
      <c r="J9" s="58">
        <f t="shared" si="0"/>
        <v>0</v>
      </c>
      <c r="K9" s="108"/>
    </row>
    <row r="10" spans="2:11" ht="20.25" customHeight="1" x14ac:dyDescent="0.25">
      <c r="B10" s="20" t="s">
        <v>69</v>
      </c>
      <c r="C10" s="80" t="s">
        <v>115</v>
      </c>
      <c r="D10" s="80">
        <v>2</v>
      </c>
      <c r="E10" s="55">
        <v>0</v>
      </c>
      <c r="F10" s="56">
        <f t="shared" si="0"/>
        <v>0</v>
      </c>
      <c r="G10" s="57">
        <f t="shared" si="0"/>
        <v>0</v>
      </c>
      <c r="H10" s="57">
        <f t="shared" si="0"/>
        <v>0</v>
      </c>
      <c r="I10" s="57">
        <f t="shared" si="0"/>
        <v>0</v>
      </c>
      <c r="J10" s="58">
        <f t="shared" si="0"/>
        <v>0</v>
      </c>
      <c r="K10" s="108"/>
    </row>
    <row r="11" spans="2:11" ht="20.25" customHeight="1" thickBot="1" x14ac:dyDescent="0.3">
      <c r="B11" s="118" t="s">
        <v>72</v>
      </c>
      <c r="C11" s="117" t="s">
        <v>68</v>
      </c>
      <c r="D11" s="83">
        <v>1</v>
      </c>
      <c r="E11" s="60">
        <v>0</v>
      </c>
      <c r="F11" s="56">
        <f t="shared" si="0"/>
        <v>0</v>
      </c>
      <c r="G11" s="57">
        <f t="shared" si="0"/>
        <v>0</v>
      </c>
      <c r="H11" s="57">
        <f t="shared" si="0"/>
        <v>0</v>
      </c>
      <c r="I11" s="57">
        <f t="shared" si="0"/>
        <v>0</v>
      </c>
      <c r="J11" s="58">
        <f t="shared" si="0"/>
        <v>0</v>
      </c>
      <c r="K11" s="108"/>
    </row>
    <row r="12" spans="2:11" ht="20.25" customHeight="1" thickBot="1" x14ac:dyDescent="0.3">
      <c r="E12" s="61" t="s">
        <v>57</v>
      </c>
      <c r="F12" s="62">
        <f>SUM(F7:F11)</f>
        <v>0</v>
      </c>
      <c r="G12" s="63">
        <f>SUM(G7:G11)</f>
        <v>0</v>
      </c>
      <c r="H12" s="63">
        <f>SUM(H7:H11)</f>
        <v>0</v>
      </c>
      <c r="I12" s="63">
        <f>SUM(I7:I11)</f>
        <v>0</v>
      </c>
      <c r="J12" s="64">
        <f>SUM(J7:J11)</f>
        <v>0</v>
      </c>
      <c r="K12" s="100"/>
    </row>
    <row r="13" spans="2:11" ht="20.25" customHeight="1" x14ac:dyDescent="0.25">
      <c r="E13" s="61"/>
      <c r="F13" s="110"/>
      <c r="G13" s="110"/>
      <c r="H13" s="110"/>
      <c r="I13" s="110"/>
      <c r="J13" s="110"/>
      <c r="K13" s="110"/>
    </row>
    <row r="15" spans="2:11" x14ac:dyDescent="0.25">
      <c r="B15" s="230" t="s">
        <v>11</v>
      </c>
      <c r="C15" s="231"/>
      <c r="D15" s="231"/>
      <c r="E15" s="232"/>
      <c r="F15" s="232"/>
      <c r="G15" s="232"/>
      <c r="H15" s="232"/>
      <c r="I15" s="232"/>
      <c r="J15" s="233"/>
    </row>
    <row r="16" spans="2:11" x14ac:dyDescent="0.25">
      <c r="B16" s="234" t="s">
        <v>73</v>
      </c>
      <c r="C16" s="235"/>
      <c r="D16" s="235"/>
      <c r="E16" s="236"/>
      <c r="F16" s="236"/>
      <c r="G16" s="236"/>
      <c r="H16" s="236"/>
      <c r="I16" s="236"/>
      <c r="J16" s="237"/>
    </row>
    <row r="17" spans="2:11" x14ac:dyDescent="0.25">
      <c r="B17" s="234" t="s">
        <v>74</v>
      </c>
      <c r="C17" s="235"/>
      <c r="D17" s="235"/>
      <c r="E17" s="235"/>
      <c r="F17" s="235"/>
      <c r="G17" s="235"/>
      <c r="H17" s="235"/>
      <c r="I17" s="235"/>
      <c r="J17" s="238"/>
    </row>
    <row r="18" spans="2:11" x14ac:dyDescent="0.25">
      <c r="B18" s="234" t="s">
        <v>75</v>
      </c>
      <c r="C18" s="235"/>
      <c r="D18" s="235"/>
      <c r="E18" s="236"/>
      <c r="F18" s="236"/>
      <c r="G18" s="236"/>
      <c r="H18" s="236"/>
      <c r="I18" s="236"/>
      <c r="J18" s="238"/>
    </row>
    <row r="19" spans="2:11" x14ac:dyDescent="0.25">
      <c r="B19" s="239" t="s">
        <v>76</v>
      </c>
      <c r="C19" s="240"/>
      <c r="D19" s="240"/>
      <c r="E19" s="241"/>
      <c r="F19" s="241"/>
      <c r="G19" s="241"/>
      <c r="H19" s="241"/>
      <c r="I19" s="241"/>
      <c r="J19" s="242"/>
    </row>
    <row r="21" spans="2:11" ht="19" thickBot="1" x14ac:dyDescent="0.3"/>
    <row r="22" spans="2:11" ht="19" thickBot="1" x14ac:dyDescent="0.3">
      <c r="F22" s="281" t="s">
        <v>77</v>
      </c>
      <c r="G22" s="282"/>
      <c r="H22" s="282"/>
      <c r="I22" s="282"/>
      <c r="J22" s="282"/>
      <c r="K22" s="295"/>
    </row>
    <row r="23" spans="2:11" ht="19" thickBot="1" x14ac:dyDescent="0.3">
      <c r="B23" s="1" t="s">
        <v>114</v>
      </c>
      <c r="F23" s="283" t="s">
        <v>35</v>
      </c>
      <c r="G23" s="284"/>
      <c r="H23" s="284"/>
      <c r="I23" s="284"/>
      <c r="J23" s="296"/>
      <c r="K23" s="229" t="s">
        <v>36</v>
      </c>
    </row>
    <row r="24" spans="2:11" ht="19" x14ac:dyDescent="0.25">
      <c r="B24" s="28" t="s">
        <v>78</v>
      </c>
      <c r="C24" s="65" t="s">
        <v>79</v>
      </c>
      <c r="D24" s="66" t="s">
        <v>80</v>
      </c>
      <c r="E24" s="66" t="s">
        <v>180</v>
      </c>
      <c r="F24" s="98" t="s">
        <v>38</v>
      </c>
      <c r="G24" s="99" t="s">
        <v>39</v>
      </c>
      <c r="H24" s="99" t="s">
        <v>40</v>
      </c>
      <c r="I24" s="99" t="s">
        <v>41</v>
      </c>
      <c r="J24" s="101" t="s">
        <v>42</v>
      </c>
      <c r="K24" s="95" t="s">
        <v>43</v>
      </c>
    </row>
    <row r="25" spans="2:11" ht="20.25" customHeight="1" x14ac:dyDescent="0.25">
      <c r="B25" s="20" t="s">
        <v>81</v>
      </c>
      <c r="C25" s="81">
        <v>150000</v>
      </c>
      <c r="D25" s="67">
        <v>0</v>
      </c>
      <c r="E25" s="227">
        <v>1</v>
      </c>
      <c r="F25" s="68">
        <f>C25*D25*12</f>
        <v>0</v>
      </c>
      <c r="G25" s="57">
        <f t="shared" ref="G25:G26" si="1">F25</f>
        <v>0</v>
      </c>
      <c r="H25" s="57">
        <f t="shared" ref="H25:H26" si="2">G25</f>
        <v>0</v>
      </c>
      <c r="I25" s="57">
        <f t="shared" ref="I25:I26" si="3">G25</f>
        <v>0</v>
      </c>
      <c r="J25" s="102">
        <f>(D25*C25)*12</f>
        <v>0</v>
      </c>
      <c r="K25" s="96">
        <f>(C25*D25)*12</f>
        <v>0</v>
      </c>
    </row>
    <row r="26" spans="2:11" ht="20.25" customHeight="1" thickBot="1" x14ac:dyDescent="0.3">
      <c r="B26" s="23" t="s">
        <v>82</v>
      </c>
      <c r="C26" s="82">
        <v>60000</v>
      </c>
      <c r="D26" s="69">
        <v>0</v>
      </c>
      <c r="E26" s="228">
        <v>1</v>
      </c>
      <c r="F26" s="68">
        <f>C26*D26*12</f>
        <v>0</v>
      </c>
      <c r="G26" s="57">
        <f t="shared" si="1"/>
        <v>0</v>
      </c>
      <c r="H26" s="57">
        <f t="shared" si="2"/>
        <v>0</v>
      </c>
      <c r="I26" s="57">
        <f t="shared" si="3"/>
        <v>0</v>
      </c>
      <c r="J26" s="72">
        <f>(D26*C26)*12</f>
        <v>0</v>
      </c>
      <c r="K26" s="97">
        <f>(C26*D26)*12</f>
        <v>0</v>
      </c>
    </row>
    <row r="27" spans="2:11" ht="20.25" customHeight="1" thickBot="1" x14ac:dyDescent="0.3">
      <c r="D27" s="61" t="s">
        <v>57</v>
      </c>
      <c r="F27" s="62">
        <f>SUM(F25:F26)</f>
        <v>0</v>
      </c>
      <c r="G27" s="63">
        <f t="shared" ref="G27:I27" si="4">SUM(G25:G26)</f>
        <v>0</v>
      </c>
      <c r="H27" s="63">
        <f t="shared" si="4"/>
        <v>0</v>
      </c>
      <c r="I27" s="63">
        <f t="shared" si="4"/>
        <v>0</v>
      </c>
      <c r="J27" s="103">
        <f>SUM(J25:J26)</f>
        <v>0</v>
      </c>
      <c r="K27" s="70">
        <f t="shared" ref="K27" si="5">SUM(K25:K26)</f>
        <v>0</v>
      </c>
    </row>
    <row r="28" spans="2:11" ht="19" customHeight="1" x14ac:dyDescent="0.25"/>
    <row r="29" spans="2:11" ht="19" customHeight="1" x14ac:dyDescent="0.25"/>
    <row r="30" spans="2:11" ht="19" customHeight="1" thickBot="1" x14ac:dyDescent="0.3"/>
    <row r="31" spans="2:11" ht="19" customHeight="1" thickBot="1" x14ac:dyDescent="0.3">
      <c r="F31" s="290" t="s">
        <v>77</v>
      </c>
      <c r="G31" s="291"/>
      <c r="H31" s="291"/>
      <c r="I31" s="291"/>
      <c r="J31" s="291"/>
      <c r="K31" s="292"/>
    </row>
    <row r="32" spans="2:11" ht="19" customHeight="1" thickBot="1" x14ac:dyDescent="0.3">
      <c r="B32" s="1" t="s">
        <v>166</v>
      </c>
      <c r="F32" s="283" t="s">
        <v>35</v>
      </c>
      <c r="G32" s="284"/>
      <c r="H32" s="284"/>
      <c r="I32" s="284"/>
      <c r="J32" s="289"/>
      <c r="K32" s="229" t="s">
        <v>36</v>
      </c>
    </row>
    <row r="33" spans="2:12" ht="19" customHeight="1" x14ac:dyDescent="0.25">
      <c r="B33" s="28" t="s">
        <v>78</v>
      </c>
      <c r="C33" s="65" t="s">
        <v>79</v>
      </c>
      <c r="D33" s="66" t="s">
        <v>80</v>
      </c>
      <c r="E33" s="66" t="s">
        <v>180</v>
      </c>
      <c r="F33" s="98" t="s">
        <v>38</v>
      </c>
      <c r="G33" s="99" t="s">
        <v>39</v>
      </c>
      <c r="H33" s="99" t="s">
        <v>40</v>
      </c>
      <c r="I33" s="99" t="s">
        <v>41</v>
      </c>
      <c r="J33" s="101" t="s">
        <v>42</v>
      </c>
      <c r="K33" s="95" t="s">
        <v>43</v>
      </c>
    </row>
    <row r="34" spans="2:12" ht="19" customHeight="1" x14ac:dyDescent="0.25">
      <c r="B34" s="20" t="s">
        <v>81</v>
      </c>
      <c r="C34" s="81">
        <v>10000</v>
      </c>
      <c r="D34" s="67">
        <v>0</v>
      </c>
      <c r="E34" s="227">
        <v>1</v>
      </c>
      <c r="F34" s="68">
        <f>C34*D34*12</f>
        <v>0</v>
      </c>
      <c r="G34" s="57">
        <f t="shared" ref="G34:G35" si="6">F34</f>
        <v>0</v>
      </c>
      <c r="H34" s="57">
        <f t="shared" ref="H34:H35" si="7">G34</f>
        <v>0</v>
      </c>
      <c r="I34" s="57">
        <f t="shared" ref="I34:I35" si="8">G34</f>
        <v>0</v>
      </c>
      <c r="J34" s="102">
        <f>(D34*C34)*12</f>
        <v>0</v>
      </c>
      <c r="K34" s="96">
        <f>(C34*D34)*12</f>
        <v>0</v>
      </c>
    </row>
    <row r="35" spans="2:12" ht="19" customHeight="1" thickBot="1" x14ac:dyDescent="0.3">
      <c r="B35" s="23" t="s">
        <v>82</v>
      </c>
      <c r="C35" s="82">
        <v>25000</v>
      </c>
      <c r="D35" s="69">
        <v>0</v>
      </c>
      <c r="E35" s="228">
        <v>1</v>
      </c>
      <c r="F35" s="68">
        <f>C35*D35*12</f>
        <v>0</v>
      </c>
      <c r="G35" s="57">
        <f t="shared" si="6"/>
        <v>0</v>
      </c>
      <c r="H35" s="57">
        <f t="shared" si="7"/>
        <v>0</v>
      </c>
      <c r="I35" s="57">
        <f t="shared" si="8"/>
        <v>0</v>
      </c>
      <c r="J35" s="72">
        <f>(D35*C35)*12</f>
        <v>0</v>
      </c>
      <c r="K35" s="97">
        <f>(C35*D35)*12</f>
        <v>0</v>
      </c>
    </row>
    <row r="36" spans="2:12" ht="19" customHeight="1" thickBot="1" x14ac:dyDescent="0.3">
      <c r="D36" s="61" t="s">
        <v>57</v>
      </c>
      <c r="F36" s="62">
        <f>SUM(F34:F35)</f>
        <v>0</v>
      </c>
      <c r="G36" s="63">
        <f t="shared" ref="G36:I36" si="9">SUM(G34:G35)</f>
        <v>0</v>
      </c>
      <c r="H36" s="63">
        <f t="shared" si="9"/>
        <v>0</v>
      </c>
      <c r="I36" s="63">
        <f t="shared" si="9"/>
        <v>0</v>
      </c>
      <c r="J36" s="103">
        <f>SUM(J34:J35)</f>
        <v>0</v>
      </c>
      <c r="K36" s="70">
        <f t="shared" ref="K36" si="10">SUM(K34:K35)</f>
        <v>0</v>
      </c>
    </row>
    <row r="38" spans="2:12" x14ac:dyDescent="0.25">
      <c r="B38" s="230" t="s">
        <v>11</v>
      </c>
      <c r="C38" s="231"/>
      <c r="D38" s="231"/>
      <c r="E38" s="232"/>
      <c r="F38" s="232"/>
      <c r="G38" s="232"/>
      <c r="H38" s="232"/>
      <c r="I38" s="233"/>
    </row>
    <row r="39" spans="2:12" x14ac:dyDescent="0.25">
      <c r="B39" s="234" t="s">
        <v>83</v>
      </c>
      <c r="C39" s="235"/>
      <c r="D39" s="235"/>
      <c r="E39" s="236"/>
      <c r="F39" s="236"/>
      <c r="G39" s="236"/>
      <c r="H39" s="236"/>
      <c r="I39" s="237"/>
    </row>
    <row r="40" spans="2:12" x14ac:dyDescent="0.25">
      <c r="B40" s="234" t="s">
        <v>84</v>
      </c>
      <c r="C40" s="235"/>
      <c r="D40" s="235"/>
      <c r="E40" s="236"/>
      <c r="F40" s="236"/>
      <c r="G40" s="236"/>
      <c r="H40" s="236"/>
      <c r="I40" s="237"/>
    </row>
    <row r="41" spans="2:12" x14ac:dyDescent="0.25">
      <c r="B41" s="239" t="s">
        <v>76</v>
      </c>
      <c r="C41" s="240"/>
      <c r="D41" s="240"/>
      <c r="E41" s="241"/>
      <c r="F41" s="241"/>
      <c r="G41" s="241"/>
      <c r="H41" s="241"/>
      <c r="I41" s="242"/>
    </row>
    <row r="43" spans="2:12" ht="19" thickBot="1" x14ac:dyDescent="0.3"/>
    <row r="44" spans="2:12" ht="19" thickBot="1" x14ac:dyDescent="0.3">
      <c r="G44" s="281" t="s">
        <v>171</v>
      </c>
      <c r="H44" s="282"/>
      <c r="I44" s="282"/>
      <c r="J44" s="282"/>
      <c r="K44" s="282"/>
      <c r="L44" s="201"/>
    </row>
    <row r="45" spans="2:12" ht="19" thickBot="1" x14ac:dyDescent="0.3">
      <c r="B45" s="1" t="s">
        <v>169</v>
      </c>
      <c r="G45" s="283" t="s">
        <v>35</v>
      </c>
      <c r="H45" s="284"/>
      <c r="I45" s="284"/>
      <c r="J45" s="284"/>
      <c r="K45" s="284"/>
      <c r="L45" s="202" t="s">
        <v>36</v>
      </c>
    </row>
    <row r="46" spans="2:12" ht="58" thickBot="1" x14ac:dyDescent="0.3">
      <c r="B46" s="285" t="s">
        <v>172</v>
      </c>
      <c r="C46" s="286"/>
      <c r="D46" s="203" t="s">
        <v>173</v>
      </c>
      <c r="E46" s="203" t="s">
        <v>174</v>
      </c>
      <c r="F46" s="204" t="s">
        <v>175</v>
      </c>
      <c r="G46" s="205" t="s">
        <v>38</v>
      </c>
      <c r="H46" s="206" t="s">
        <v>39</v>
      </c>
      <c r="I46" s="206" t="s">
        <v>40</v>
      </c>
      <c r="J46" s="206" t="s">
        <v>41</v>
      </c>
      <c r="K46" s="207" t="s">
        <v>42</v>
      </c>
      <c r="L46" s="208" t="s">
        <v>43</v>
      </c>
    </row>
    <row r="47" spans="2:12" ht="19" thickBot="1" x14ac:dyDescent="0.3">
      <c r="B47" s="287" t="s">
        <v>176</v>
      </c>
      <c r="C47" s="288"/>
      <c r="D47" s="83">
        <v>1</v>
      </c>
      <c r="E47" s="71">
        <v>0</v>
      </c>
      <c r="F47" s="210">
        <v>0</v>
      </c>
      <c r="G47" s="211">
        <f>D47*E47*12</f>
        <v>0</v>
      </c>
      <c r="H47" s="212">
        <f>E47*D47*12</f>
        <v>0</v>
      </c>
      <c r="I47" s="212">
        <f>E47*D47*12</f>
        <v>0</v>
      </c>
      <c r="J47" s="213">
        <f>E47*D47*12</f>
        <v>0</v>
      </c>
      <c r="K47" s="213">
        <f>E47*D47*12</f>
        <v>0</v>
      </c>
      <c r="L47" s="214">
        <f>(F47*D47)*12</f>
        <v>0</v>
      </c>
    </row>
    <row r="48" spans="2:12" ht="19" thickBot="1" x14ac:dyDescent="0.3">
      <c r="F48" s="61" t="s">
        <v>57</v>
      </c>
      <c r="G48" s="215">
        <f>SUM(G47:G47)</f>
        <v>0</v>
      </c>
      <c r="H48" s="216">
        <f>SUM(H47:H47)</f>
        <v>0</v>
      </c>
      <c r="I48" s="216">
        <f>SUM(I47:I47)</f>
        <v>0</v>
      </c>
      <c r="J48" s="217">
        <f>SUM(J47:J47)</f>
        <v>0</v>
      </c>
      <c r="K48" s="218">
        <f>SUM(K47:K47)</f>
        <v>0</v>
      </c>
      <c r="L48" s="218">
        <f>L47</f>
        <v>0</v>
      </c>
    </row>
    <row r="50" spans="2:9" x14ac:dyDescent="0.25">
      <c r="B50" s="230" t="s">
        <v>11</v>
      </c>
      <c r="C50" s="231"/>
      <c r="D50" s="231"/>
      <c r="E50" s="232"/>
      <c r="F50" s="232"/>
      <c r="G50" s="232"/>
      <c r="H50" s="232"/>
      <c r="I50" s="233"/>
    </row>
    <row r="51" spans="2:9" x14ac:dyDescent="0.25">
      <c r="B51" s="234" t="s">
        <v>177</v>
      </c>
      <c r="C51" s="235"/>
      <c r="D51" s="235"/>
      <c r="E51" s="236"/>
      <c r="F51" s="236"/>
      <c r="G51" s="236"/>
      <c r="H51" s="236"/>
      <c r="I51" s="237"/>
    </row>
    <row r="52" spans="2:9" x14ac:dyDescent="0.25">
      <c r="B52" s="234" t="s">
        <v>178</v>
      </c>
      <c r="C52" s="235"/>
      <c r="D52" s="235"/>
      <c r="E52" s="236"/>
      <c r="F52" s="236"/>
      <c r="G52" s="236"/>
      <c r="H52" s="236"/>
      <c r="I52" s="237"/>
    </row>
    <row r="53" spans="2:9" x14ac:dyDescent="0.25">
      <c r="B53" s="239" t="s">
        <v>76</v>
      </c>
      <c r="C53" s="240"/>
      <c r="D53" s="240"/>
      <c r="E53" s="241"/>
      <c r="F53" s="241"/>
      <c r="G53" s="241"/>
      <c r="H53" s="241"/>
      <c r="I53" s="242"/>
    </row>
    <row r="55" spans="2:9" x14ac:dyDescent="0.25">
      <c r="B55" s="119" t="s">
        <v>155</v>
      </c>
      <c r="C55" s="120"/>
      <c r="D55" s="120"/>
      <c r="E55" s="121"/>
      <c r="F55" s="122"/>
      <c r="G55" s="122"/>
      <c r="H55" s="122"/>
      <c r="I55" s="123"/>
    </row>
    <row r="56" spans="2:9" x14ac:dyDescent="0.25">
      <c r="B56" s="124" t="s">
        <v>156</v>
      </c>
      <c r="C56" s="125"/>
      <c r="D56" s="125"/>
      <c r="E56" s="126"/>
      <c r="F56" s="127"/>
      <c r="G56" s="127"/>
      <c r="H56" s="127"/>
      <c r="I56" s="128"/>
    </row>
    <row r="57" spans="2:9" x14ac:dyDescent="0.25">
      <c r="B57" s="124" t="s">
        <v>157</v>
      </c>
      <c r="C57" s="125"/>
      <c r="D57" s="125"/>
      <c r="E57" s="126"/>
      <c r="F57" s="127"/>
      <c r="G57" s="127"/>
      <c r="H57" s="127"/>
      <c r="I57" s="128"/>
    </row>
    <row r="58" spans="2:9" x14ac:dyDescent="0.25">
      <c r="B58" s="124" t="s">
        <v>158</v>
      </c>
      <c r="C58" s="125"/>
      <c r="D58" s="125"/>
      <c r="E58" s="126"/>
      <c r="F58" s="127"/>
      <c r="G58" s="127"/>
      <c r="H58" s="127"/>
      <c r="I58" s="128"/>
    </row>
    <row r="59" spans="2:9" x14ac:dyDescent="0.25">
      <c r="B59" s="129" t="s">
        <v>181</v>
      </c>
      <c r="C59" s="130"/>
      <c r="D59" s="130"/>
      <c r="E59" s="131"/>
      <c r="F59" s="132"/>
      <c r="G59" s="132"/>
      <c r="H59" s="132"/>
      <c r="I59" s="133"/>
    </row>
  </sheetData>
  <sheetProtection algorithmName="SHA-512" hashValue="qQsIJ9beIzT4JIMOQEGSZETcQLll+J+Pd1h7hFy6AGyxAdyi1MgVh9CufGrv+c3UHQNybivEq8Aa7rCKLlwGSA==" saltValue="dH+SjoX7bCO8tsltafKvzw==" spinCount="100000" sheet="1" objects="1" scenarios="1"/>
  <mergeCells count="10">
    <mergeCell ref="F4:K4"/>
    <mergeCell ref="F5:J5"/>
    <mergeCell ref="F22:K22"/>
    <mergeCell ref="F23:J23"/>
    <mergeCell ref="F31:K31"/>
    <mergeCell ref="G44:K44"/>
    <mergeCell ref="G45:K45"/>
    <mergeCell ref="B46:C46"/>
    <mergeCell ref="B47:C47"/>
    <mergeCell ref="F32:J32"/>
  </mergeCells>
  <phoneticPr fontId="8" type="noConversion"/>
  <pageMargins left="0.7" right="0.7" top="0.75" bottom="0.75" header="0.3" footer="0.3"/>
  <pageSetup scale="4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BAEE3-4C45-F544-AABC-5F994F446790}">
  <dimension ref="B1:O825"/>
  <sheetViews>
    <sheetView showGridLines="0" tabSelected="1" topLeftCell="A3" workbookViewId="0">
      <selection activeCell="G4" sqref="G4:M4"/>
    </sheetView>
  </sheetViews>
  <sheetFormatPr baseColWidth="10" defaultColWidth="14.5" defaultRowHeight="15" customHeight="1" x14ac:dyDescent="0.25"/>
  <cols>
    <col min="1" max="1" width="8.6640625" style="134" customWidth="1"/>
    <col min="2" max="2" width="21.5" style="134" customWidth="1"/>
    <col min="3" max="3" width="40" style="134" customWidth="1"/>
    <col min="4" max="4" width="13" style="134" customWidth="1"/>
    <col min="5" max="5" width="13.83203125" style="134" customWidth="1"/>
    <col min="6" max="13" width="20.83203125" style="134" customWidth="1"/>
    <col min="14" max="15" width="13" style="134" customWidth="1"/>
    <col min="16" max="16" width="8.6640625" style="134" customWidth="1"/>
    <col min="17" max="255" width="14.5" style="134"/>
    <col min="256" max="256" width="8.6640625" style="134" customWidth="1"/>
    <col min="257" max="257" width="21.5" style="134" customWidth="1"/>
    <col min="258" max="258" width="40" style="134" customWidth="1"/>
    <col min="259" max="259" width="13" style="134" customWidth="1"/>
    <col min="260" max="260" width="13.83203125" style="134" customWidth="1"/>
    <col min="261" max="269" width="20.83203125" style="134" customWidth="1"/>
    <col min="270" max="271" width="13" style="134" customWidth="1"/>
    <col min="272" max="272" width="8.6640625" style="134" customWidth="1"/>
    <col min="273" max="511" width="14.5" style="134"/>
    <col min="512" max="512" width="8.6640625" style="134" customWidth="1"/>
    <col min="513" max="513" width="21.5" style="134" customWidth="1"/>
    <col min="514" max="514" width="40" style="134" customWidth="1"/>
    <col min="515" max="515" width="13" style="134" customWidth="1"/>
    <col min="516" max="516" width="13.83203125" style="134" customWidth="1"/>
    <col min="517" max="525" width="20.83203125" style="134" customWidth="1"/>
    <col min="526" max="527" width="13" style="134" customWidth="1"/>
    <col min="528" max="528" width="8.6640625" style="134" customWidth="1"/>
    <col min="529" max="767" width="14.5" style="134"/>
    <col min="768" max="768" width="8.6640625" style="134" customWidth="1"/>
    <col min="769" max="769" width="21.5" style="134" customWidth="1"/>
    <col min="770" max="770" width="40" style="134" customWidth="1"/>
    <col min="771" max="771" width="13" style="134" customWidth="1"/>
    <col min="772" max="772" width="13.83203125" style="134" customWidth="1"/>
    <col min="773" max="781" width="20.83203125" style="134" customWidth="1"/>
    <col min="782" max="783" width="13" style="134" customWidth="1"/>
    <col min="784" max="784" width="8.6640625" style="134" customWidth="1"/>
    <col min="785" max="1023" width="14.5" style="134"/>
    <col min="1024" max="1024" width="8.6640625" style="134" customWidth="1"/>
    <col min="1025" max="1025" width="21.5" style="134" customWidth="1"/>
    <col min="1026" max="1026" width="40" style="134" customWidth="1"/>
    <col min="1027" max="1027" width="13" style="134" customWidth="1"/>
    <col min="1028" max="1028" width="13.83203125" style="134" customWidth="1"/>
    <col min="1029" max="1037" width="20.83203125" style="134" customWidth="1"/>
    <col min="1038" max="1039" width="13" style="134" customWidth="1"/>
    <col min="1040" max="1040" width="8.6640625" style="134" customWidth="1"/>
    <col min="1041" max="1279" width="14.5" style="134"/>
    <col min="1280" max="1280" width="8.6640625" style="134" customWidth="1"/>
    <col min="1281" max="1281" width="21.5" style="134" customWidth="1"/>
    <col min="1282" max="1282" width="40" style="134" customWidth="1"/>
    <col min="1283" max="1283" width="13" style="134" customWidth="1"/>
    <col min="1284" max="1284" width="13.83203125" style="134" customWidth="1"/>
    <col min="1285" max="1293" width="20.83203125" style="134" customWidth="1"/>
    <col min="1294" max="1295" width="13" style="134" customWidth="1"/>
    <col min="1296" max="1296" width="8.6640625" style="134" customWidth="1"/>
    <col min="1297" max="1535" width="14.5" style="134"/>
    <col min="1536" max="1536" width="8.6640625" style="134" customWidth="1"/>
    <col min="1537" max="1537" width="21.5" style="134" customWidth="1"/>
    <col min="1538" max="1538" width="40" style="134" customWidth="1"/>
    <col min="1539" max="1539" width="13" style="134" customWidth="1"/>
    <col min="1540" max="1540" width="13.83203125" style="134" customWidth="1"/>
    <col min="1541" max="1549" width="20.83203125" style="134" customWidth="1"/>
    <col min="1550" max="1551" width="13" style="134" customWidth="1"/>
    <col min="1552" max="1552" width="8.6640625" style="134" customWidth="1"/>
    <col min="1553" max="1791" width="14.5" style="134"/>
    <col min="1792" max="1792" width="8.6640625" style="134" customWidth="1"/>
    <col min="1793" max="1793" width="21.5" style="134" customWidth="1"/>
    <col min="1794" max="1794" width="40" style="134" customWidth="1"/>
    <col min="1795" max="1795" width="13" style="134" customWidth="1"/>
    <col min="1796" max="1796" width="13.83203125" style="134" customWidth="1"/>
    <col min="1797" max="1805" width="20.83203125" style="134" customWidth="1"/>
    <col min="1806" max="1807" width="13" style="134" customWidth="1"/>
    <col min="1808" max="1808" width="8.6640625" style="134" customWidth="1"/>
    <col min="1809" max="2047" width="14.5" style="134"/>
    <col min="2048" max="2048" width="8.6640625" style="134" customWidth="1"/>
    <col min="2049" max="2049" width="21.5" style="134" customWidth="1"/>
    <col min="2050" max="2050" width="40" style="134" customWidth="1"/>
    <col min="2051" max="2051" width="13" style="134" customWidth="1"/>
    <col min="2052" max="2052" width="13.83203125" style="134" customWidth="1"/>
    <col min="2053" max="2061" width="20.83203125" style="134" customWidth="1"/>
    <col min="2062" max="2063" width="13" style="134" customWidth="1"/>
    <col min="2064" max="2064" width="8.6640625" style="134" customWidth="1"/>
    <col min="2065" max="2303" width="14.5" style="134"/>
    <col min="2304" max="2304" width="8.6640625" style="134" customWidth="1"/>
    <col min="2305" max="2305" width="21.5" style="134" customWidth="1"/>
    <col min="2306" max="2306" width="40" style="134" customWidth="1"/>
    <col min="2307" max="2307" width="13" style="134" customWidth="1"/>
    <col min="2308" max="2308" width="13.83203125" style="134" customWidth="1"/>
    <col min="2309" max="2317" width="20.83203125" style="134" customWidth="1"/>
    <col min="2318" max="2319" width="13" style="134" customWidth="1"/>
    <col min="2320" max="2320" width="8.6640625" style="134" customWidth="1"/>
    <col min="2321" max="2559" width="14.5" style="134"/>
    <col min="2560" max="2560" width="8.6640625" style="134" customWidth="1"/>
    <col min="2561" max="2561" width="21.5" style="134" customWidth="1"/>
    <col min="2562" max="2562" width="40" style="134" customWidth="1"/>
    <col min="2563" max="2563" width="13" style="134" customWidth="1"/>
    <col min="2564" max="2564" width="13.83203125" style="134" customWidth="1"/>
    <col min="2565" max="2573" width="20.83203125" style="134" customWidth="1"/>
    <col min="2574" max="2575" width="13" style="134" customWidth="1"/>
    <col min="2576" max="2576" width="8.6640625" style="134" customWidth="1"/>
    <col min="2577" max="2815" width="14.5" style="134"/>
    <col min="2816" max="2816" width="8.6640625" style="134" customWidth="1"/>
    <col min="2817" max="2817" width="21.5" style="134" customWidth="1"/>
    <col min="2818" max="2818" width="40" style="134" customWidth="1"/>
    <col min="2819" max="2819" width="13" style="134" customWidth="1"/>
    <col min="2820" max="2820" width="13.83203125" style="134" customWidth="1"/>
    <col min="2821" max="2829" width="20.83203125" style="134" customWidth="1"/>
    <col min="2830" max="2831" width="13" style="134" customWidth="1"/>
    <col min="2832" max="2832" width="8.6640625" style="134" customWidth="1"/>
    <col min="2833" max="3071" width="14.5" style="134"/>
    <col min="3072" max="3072" width="8.6640625" style="134" customWidth="1"/>
    <col min="3073" max="3073" width="21.5" style="134" customWidth="1"/>
    <col min="3074" max="3074" width="40" style="134" customWidth="1"/>
    <col min="3075" max="3075" width="13" style="134" customWidth="1"/>
    <col min="3076" max="3076" width="13.83203125" style="134" customWidth="1"/>
    <col min="3077" max="3085" width="20.83203125" style="134" customWidth="1"/>
    <col min="3086" max="3087" width="13" style="134" customWidth="1"/>
    <col min="3088" max="3088" width="8.6640625" style="134" customWidth="1"/>
    <col min="3089" max="3327" width="14.5" style="134"/>
    <col min="3328" max="3328" width="8.6640625" style="134" customWidth="1"/>
    <col min="3329" max="3329" width="21.5" style="134" customWidth="1"/>
    <col min="3330" max="3330" width="40" style="134" customWidth="1"/>
    <col min="3331" max="3331" width="13" style="134" customWidth="1"/>
    <col min="3332" max="3332" width="13.83203125" style="134" customWidth="1"/>
    <col min="3333" max="3341" width="20.83203125" style="134" customWidth="1"/>
    <col min="3342" max="3343" width="13" style="134" customWidth="1"/>
    <col min="3344" max="3344" width="8.6640625" style="134" customWidth="1"/>
    <col min="3345" max="3583" width="14.5" style="134"/>
    <col min="3584" max="3584" width="8.6640625" style="134" customWidth="1"/>
    <col min="3585" max="3585" width="21.5" style="134" customWidth="1"/>
    <col min="3586" max="3586" width="40" style="134" customWidth="1"/>
    <col min="3587" max="3587" width="13" style="134" customWidth="1"/>
    <col min="3588" max="3588" width="13.83203125" style="134" customWidth="1"/>
    <col min="3589" max="3597" width="20.83203125" style="134" customWidth="1"/>
    <col min="3598" max="3599" width="13" style="134" customWidth="1"/>
    <col min="3600" max="3600" width="8.6640625" style="134" customWidth="1"/>
    <col min="3601" max="3839" width="14.5" style="134"/>
    <col min="3840" max="3840" width="8.6640625" style="134" customWidth="1"/>
    <col min="3841" max="3841" width="21.5" style="134" customWidth="1"/>
    <col min="3842" max="3842" width="40" style="134" customWidth="1"/>
    <col min="3843" max="3843" width="13" style="134" customWidth="1"/>
    <col min="3844" max="3844" width="13.83203125" style="134" customWidth="1"/>
    <col min="3845" max="3853" width="20.83203125" style="134" customWidth="1"/>
    <col min="3854" max="3855" width="13" style="134" customWidth="1"/>
    <col min="3856" max="3856" width="8.6640625" style="134" customWidth="1"/>
    <col min="3857" max="4095" width="14.5" style="134"/>
    <col min="4096" max="4096" width="8.6640625" style="134" customWidth="1"/>
    <col min="4097" max="4097" width="21.5" style="134" customWidth="1"/>
    <col min="4098" max="4098" width="40" style="134" customWidth="1"/>
    <col min="4099" max="4099" width="13" style="134" customWidth="1"/>
    <col min="4100" max="4100" width="13.83203125" style="134" customWidth="1"/>
    <col min="4101" max="4109" width="20.83203125" style="134" customWidth="1"/>
    <col min="4110" max="4111" width="13" style="134" customWidth="1"/>
    <col min="4112" max="4112" width="8.6640625" style="134" customWidth="1"/>
    <col min="4113" max="4351" width="14.5" style="134"/>
    <col min="4352" max="4352" width="8.6640625" style="134" customWidth="1"/>
    <col min="4353" max="4353" width="21.5" style="134" customWidth="1"/>
    <col min="4354" max="4354" width="40" style="134" customWidth="1"/>
    <col min="4355" max="4355" width="13" style="134" customWidth="1"/>
    <col min="4356" max="4356" width="13.83203125" style="134" customWidth="1"/>
    <col min="4357" max="4365" width="20.83203125" style="134" customWidth="1"/>
    <col min="4366" max="4367" width="13" style="134" customWidth="1"/>
    <col min="4368" max="4368" width="8.6640625" style="134" customWidth="1"/>
    <col min="4369" max="4607" width="14.5" style="134"/>
    <col min="4608" max="4608" width="8.6640625" style="134" customWidth="1"/>
    <col min="4609" max="4609" width="21.5" style="134" customWidth="1"/>
    <col min="4610" max="4610" width="40" style="134" customWidth="1"/>
    <col min="4611" max="4611" width="13" style="134" customWidth="1"/>
    <col min="4612" max="4612" width="13.83203125" style="134" customWidth="1"/>
    <col min="4613" max="4621" width="20.83203125" style="134" customWidth="1"/>
    <col min="4622" max="4623" width="13" style="134" customWidth="1"/>
    <col min="4624" max="4624" width="8.6640625" style="134" customWidth="1"/>
    <col min="4625" max="4863" width="14.5" style="134"/>
    <col min="4864" max="4864" width="8.6640625" style="134" customWidth="1"/>
    <col min="4865" max="4865" width="21.5" style="134" customWidth="1"/>
    <col min="4866" max="4866" width="40" style="134" customWidth="1"/>
    <col min="4867" max="4867" width="13" style="134" customWidth="1"/>
    <col min="4868" max="4868" width="13.83203125" style="134" customWidth="1"/>
    <col min="4869" max="4877" width="20.83203125" style="134" customWidth="1"/>
    <col min="4878" max="4879" width="13" style="134" customWidth="1"/>
    <col min="4880" max="4880" width="8.6640625" style="134" customWidth="1"/>
    <col min="4881" max="5119" width="14.5" style="134"/>
    <col min="5120" max="5120" width="8.6640625" style="134" customWidth="1"/>
    <col min="5121" max="5121" width="21.5" style="134" customWidth="1"/>
    <col min="5122" max="5122" width="40" style="134" customWidth="1"/>
    <col min="5123" max="5123" width="13" style="134" customWidth="1"/>
    <col min="5124" max="5124" width="13.83203125" style="134" customWidth="1"/>
    <col min="5125" max="5133" width="20.83203125" style="134" customWidth="1"/>
    <col min="5134" max="5135" width="13" style="134" customWidth="1"/>
    <col min="5136" max="5136" width="8.6640625" style="134" customWidth="1"/>
    <col min="5137" max="5375" width="14.5" style="134"/>
    <col min="5376" max="5376" width="8.6640625" style="134" customWidth="1"/>
    <col min="5377" max="5377" width="21.5" style="134" customWidth="1"/>
    <col min="5378" max="5378" width="40" style="134" customWidth="1"/>
    <col min="5379" max="5379" width="13" style="134" customWidth="1"/>
    <col min="5380" max="5380" width="13.83203125" style="134" customWidth="1"/>
    <col min="5381" max="5389" width="20.83203125" style="134" customWidth="1"/>
    <col min="5390" max="5391" width="13" style="134" customWidth="1"/>
    <col min="5392" max="5392" width="8.6640625" style="134" customWidth="1"/>
    <col min="5393" max="5631" width="14.5" style="134"/>
    <col min="5632" max="5632" width="8.6640625" style="134" customWidth="1"/>
    <col min="5633" max="5633" width="21.5" style="134" customWidth="1"/>
    <col min="5634" max="5634" width="40" style="134" customWidth="1"/>
    <col min="5635" max="5635" width="13" style="134" customWidth="1"/>
    <col min="5636" max="5636" width="13.83203125" style="134" customWidth="1"/>
    <col min="5637" max="5645" width="20.83203125" style="134" customWidth="1"/>
    <col min="5646" max="5647" width="13" style="134" customWidth="1"/>
    <col min="5648" max="5648" width="8.6640625" style="134" customWidth="1"/>
    <col min="5649" max="5887" width="14.5" style="134"/>
    <col min="5888" max="5888" width="8.6640625" style="134" customWidth="1"/>
    <col min="5889" max="5889" width="21.5" style="134" customWidth="1"/>
    <col min="5890" max="5890" width="40" style="134" customWidth="1"/>
    <col min="5891" max="5891" width="13" style="134" customWidth="1"/>
    <col min="5892" max="5892" width="13.83203125" style="134" customWidth="1"/>
    <col min="5893" max="5901" width="20.83203125" style="134" customWidth="1"/>
    <col min="5902" max="5903" width="13" style="134" customWidth="1"/>
    <col min="5904" max="5904" width="8.6640625" style="134" customWidth="1"/>
    <col min="5905" max="6143" width="14.5" style="134"/>
    <col min="6144" max="6144" width="8.6640625" style="134" customWidth="1"/>
    <col min="6145" max="6145" width="21.5" style="134" customWidth="1"/>
    <col min="6146" max="6146" width="40" style="134" customWidth="1"/>
    <col min="6147" max="6147" width="13" style="134" customWidth="1"/>
    <col min="6148" max="6148" width="13.83203125" style="134" customWidth="1"/>
    <col min="6149" max="6157" width="20.83203125" style="134" customWidth="1"/>
    <col min="6158" max="6159" width="13" style="134" customWidth="1"/>
    <col min="6160" max="6160" width="8.6640625" style="134" customWidth="1"/>
    <col min="6161" max="6399" width="14.5" style="134"/>
    <col min="6400" max="6400" width="8.6640625" style="134" customWidth="1"/>
    <col min="6401" max="6401" width="21.5" style="134" customWidth="1"/>
    <col min="6402" max="6402" width="40" style="134" customWidth="1"/>
    <col min="6403" max="6403" width="13" style="134" customWidth="1"/>
    <col min="6404" max="6404" width="13.83203125" style="134" customWidth="1"/>
    <col min="6405" max="6413" width="20.83203125" style="134" customWidth="1"/>
    <col min="6414" max="6415" width="13" style="134" customWidth="1"/>
    <col min="6416" max="6416" width="8.6640625" style="134" customWidth="1"/>
    <col min="6417" max="6655" width="14.5" style="134"/>
    <col min="6656" max="6656" width="8.6640625" style="134" customWidth="1"/>
    <col min="6657" max="6657" width="21.5" style="134" customWidth="1"/>
    <col min="6658" max="6658" width="40" style="134" customWidth="1"/>
    <col min="6659" max="6659" width="13" style="134" customWidth="1"/>
    <col min="6660" max="6660" width="13.83203125" style="134" customWidth="1"/>
    <col min="6661" max="6669" width="20.83203125" style="134" customWidth="1"/>
    <col min="6670" max="6671" width="13" style="134" customWidth="1"/>
    <col min="6672" max="6672" width="8.6640625" style="134" customWidth="1"/>
    <col min="6673" max="6911" width="14.5" style="134"/>
    <col min="6912" max="6912" width="8.6640625" style="134" customWidth="1"/>
    <col min="6913" max="6913" width="21.5" style="134" customWidth="1"/>
    <col min="6914" max="6914" width="40" style="134" customWidth="1"/>
    <col min="6915" max="6915" width="13" style="134" customWidth="1"/>
    <col min="6916" max="6916" width="13.83203125" style="134" customWidth="1"/>
    <col min="6917" max="6925" width="20.83203125" style="134" customWidth="1"/>
    <col min="6926" max="6927" width="13" style="134" customWidth="1"/>
    <col min="6928" max="6928" width="8.6640625" style="134" customWidth="1"/>
    <col min="6929" max="7167" width="14.5" style="134"/>
    <col min="7168" max="7168" width="8.6640625" style="134" customWidth="1"/>
    <col min="7169" max="7169" width="21.5" style="134" customWidth="1"/>
    <col min="7170" max="7170" width="40" style="134" customWidth="1"/>
    <col min="7171" max="7171" width="13" style="134" customWidth="1"/>
    <col min="7172" max="7172" width="13.83203125" style="134" customWidth="1"/>
    <col min="7173" max="7181" width="20.83203125" style="134" customWidth="1"/>
    <col min="7182" max="7183" width="13" style="134" customWidth="1"/>
    <col min="7184" max="7184" width="8.6640625" style="134" customWidth="1"/>
    <col min="7185" max="7423" width="14.5" style="134"/>
    <col min="7424" max="7424" width="8.6640625" style="134" customWidth="1"/>
    <col min="7425" max="7425" width="21.5" style="134" customWidth="1"/>
    <col min="7426" max="7426" width="40" style="134" customWidth="1"/>
    <col min="7427" max="7427" width="13" style="134" customWidth="1"/>
    <col min="7428" max="7428" width="13.83203125" style="134" customWidth="1"/>
    <col min="7429" max="7437" width="20.83203125" style="134" customWidth="1"/>
    <col min="7438" max="7439" width="13" style="134" customWidth="1"/>
    <col min="7440" max="7440" width="8.6640625" style="134" customWidth="1"/>
    <col min="7441" max="7679" width="14.5" style="134"/>
    <col min="7680" max="7680" width="8.6640625" style="134" customWidth="1"/>
    <col min="7681" max="7681" width="21.5" style="134" customWidth="1"/>
    <col min="7682" max="7682" width="40" style="134" customWidth="1"/>
    <col min="7683" max="7683" width="13" style="134" customWidth="1"/>
    <col min="7684" max="7684" width="13.83203125" style="134" customWidth="1"/>
    <col min="7685" max="7693" width="20.83203125" style="134" customWidth="1"/>
    <col min="7694" max="7695" width="13" style="134" customWidth="1"/>
    <col min="7696" max="7696" width="8.6640625" style="134" customWidth="1"/>
    <col min="7697" max="7935" width="14.5" style="134"/>
    <col min="7936" max="7936" width="8.6640625" style="134" customWidth="1"/>
    <col min="7937" max="7937" width="21.5" style="134" customWidth="1"/>
    <col min="7938" max="7938" width="40" style="134" customWidth="1"/>
    <col min="7939" max="7939" width="13" style="134" customWidth="1"/>
    <col min="7940" max="7940" width="13.83203125" style="134" customWidth="1"/>
    <col min="7941" max="7949" width="20.83203125" style="134" customWidth="1"/>
    <col min="7950" max="7951" width="13" style="134" customWidth="1"/>
    <col min="7952" max="7952" width="8.6640625" style="134" customWidth="1"/>
    <col min="7953" max="8191" width="14.5" style="134"/>
    <col min="8192" max="8192" width="8.6640625" style="134" customWidth="1"/>
    <col min="8193" max="8193" width="21.5" style="134" customWidth="1"/>
    <col min="8194" max="8194" width="40" style="134" customWidth="1"/>
    <col min="8195" max="8195" width="13" style="134" customWidth="1"/>
    <col min="8196" max="8196" width="13.83203125" style="134" customWidth="1"/>
    <col min="8197" max="8205" width="20.83203125" style="134" customWidth="1"/>
    <col min="8206" max="8207" width="13" style="134" customWidth="1"/>
    <col min="8208" max="8208" width="8.6640625" style="134" customWidth="1"/>
    <col min="8209" max="8447" width="14.5" style="134"/>
    <col min="8448" max="8448" width="8.6640625" style="134" customWidth="1"/>
    <col min="8449" max="8449" width="21.5" style="134" customWidth="1"/>
    <col min="8450" max="8450" width="40" style="134" customWidth="1"/>
    <col min="8451" max="8451" width="13" style="134" customWidth="1"/>
    <col min="8452" max="8452" width="13.83203125" style="134" customWidth="1"/>
    <col min="8453" max="8461" width="20.83203125" style="134" customWidth="1"/>
    <col min="8462" max="8463" width="13" style="134" customWidth="1"/>
    <col min="8464" max="8464" width="8.6640625" style="134" customWidth="1"/>
    <col min="8465" max="8703" width="14.5" style="134"/>
    <col min="8704" max="8704" width="8.6640625" style="134" customWidth="1"/>
    <col min="8705" max="8705" width="21.5" style="134" customWidth="1"/>
    <col min="8706" max="8706" width="40" style="134" customWidth="1"/>
    <col min="8707" max="8707" width="13" style="134" customWidth="1"/>
    <col min="8708" max="8708" width="13.83203125" style="134" customWidth="1"/>
    <col min="8709" max="8717" width="20.83203125" style="134" customWidth="1"/>
    <col min="8718" max="8719" width="13" style="134" customWidth="1"/>
    <col min="8720" max="8720" width="8.6640625" style="134" customWidth="1"/>
    <col min="8721" max="8959" width="14.5" style="134"/>
    <col min="8960" max="8960" width="8.6640625" style="134" customWidth="1"/>
    <col min="8961" max="8961" width="21.5" style="134" customWidth="1"/>
    <col min="8962" max="8962" width="40" style="134" customWidth="1"/>
    <col min="8963" max="8963" width="13" style="134" customWidth="1"/>
    <col min="8964" max="8964" width="13.83203125" style="134" customWidth="1"/>
    <col min="8965" max="8973" width="20.83203125" style="134" customWidth="1"/>
    <col min="8974" max="8975" width="13" style="134" customWidth="1"/>
    <col min="8976" max="8976" width="8.6640625" style="134" customWidth="1"/>
    <col min="8977" max="9215" width="14.5" style="134"/>
    <col min="9216" max="9216" width="8.6640625" style="134" customWidth="1"/>
    <col min="9217" max="9217" width="21.5" style="134" customWidth="1"/>
    <col min="9218" max="9218" width="40" style="134" customWidth="1"/>
    <col min="9219" max="9219" width="13" style="134" customWidth="1"/>
    <col min="9220" max="9220" width="13.83203125" style="134" customWidth="1"/>
    <col min="9221" max="9229" width="20.83203125" style="134" customWidth="1"/>
    <col min="9230" max="9231" width="13" style="134" customWidth="1"/>
    <col min="9232" max="9232" width="8.6640625" style="134" customWidth="1"/>
    <col min="9233" max="9471" width="14.5" style="134"/>
    <col min="9472" max="9472" width="8.6640625" style="134" customWidth="1"/>
    <col min="9473" max="9473" width="21.5" style="134" customWidth="1"/>
    <col min="9474" max="9474" width="40" style="134" customWidth="1"/>
    <col min="9475" max="9475" width="13" style="134" customWidth="1"/>
    <col min="9476" max="9476" width="13.83203125" style="134" customWidth="1"/>
    <col min="9477" max="9485" width="20.83203125" style="134" customWidth="1"/>
    <col min="9486" max="9487" width="13" style="134" customWidth="1"/>
    <col min="9488" max="9488" width="8.6640625" style="134" customWidth="1"/>
    <col min="9489" max="9727" width="14.5" style="134"/>
    <col min="9728" max="9728" width="8.6640625" style="134" customWidth="1"/>
    <col min="9729" max="9729" width="21.5" style="134" customWidth="1"/>
    <col min="9730" max="9730" width="40" style="134" customWidth="1"/>
    <col min="9731" max="9731" width="13" style="134" customWidth="1"/>
    <col min="9732" max="9732" width="13.83203125" style="134" customWidth="1"/>
    <col min="9733" max="9741" width="20.83203125" style="134" customWidth="1"/>
    <col min="9742" max="9743" width="13" style="134" customWidth="1"/>
    <col min="9744" max="9744" width="8.6640625" style="134" customWidth="1"/>
    <col min="9745" max="9983" width="14.5" style="134"/>
    <col min="9984" max="9984" width="8.6640625" style="134" customWidth="1"/>
    <col min="9985" max="9985" width="21.5" style="134" customWidth="1"/>
    <col min="9986" max="9986" width="40" style="134" customWidth="1"/>
    <col min="9987" max="9987" width="13" style="134" customWidth="1"/>
    <col min="9988" max="9988" width="13.83203125" style="134" customWidth="1"/>
    <col min="9989" max="9997" width="20.83203125" style="134" customWidth="1"/>
    <col min="9998" max="9999" width="13" style="134" customWidth="1"/>
    <col min="10000" max="10000" width="8.6640625" style="134" customWidth="1"/>
    <col min="10001" max="10239" width="14.5" style="134"/>
    <col min="10240" max="10240" width="8.6640625" style="134" customWidth="1"/>
    <col min="10241" max="10241" width="21.5" style="134" customWidth="1"/>
    <col min="10242" max="10242" width="40" style="134" customWidth="1"/>
    <col min="10243" max="10243" width="13" style="134" customWidth="1"/>
    <col min="10244" max="10244" width="13.83203125" style="134" customWidth="1"/>
    <col min="10245" max="10253" width="20.83203125" style="134" customWidth="1"/>
    <col min="10254" max="10255" width="13" style="134" customWidth="1"/>
    <col min="10256" max="10256" width="8.6640625" style="134" customWidth="1"/>
    <col min="10257" max="10495" width="14.5" style="134"/>
    <col min="10496" max="10496" width="8.6640625" style="134" customWidth="1"/>
    <col min="10497" max="10497" width="21.5" style="134" customWidth="1"/>
    <col min="10498" max="10498" width="40" style="134" customWidth="1"/>
    <col min="10499" max="10499" width="13" style="134" customWidth="1"/>
    <col min="10500" max="10500" width="13.83203125" style="134" customWidth="1"/>
    <col min="10501" max="10509" width="20.83203125" style="134" customWidth="1"/>
    <col min="10510" max="10511" width="13" style="134" customWidth="1"/>
    <col min="10512" max="10512" width="8.6640625" style="134" customWidth="1"/>
    <col min="10513" max="10751" width="14.5" style="134"/>
    <col min="10752" max="10752" width="8.6640625" style="134" customWidth="1"/>
    <col min="10753" max="10753" width="21.5" style="134" customWidth="1"/>
    <col min="10754" max="10754" width="40" style="134" customWidth="1"/>
    <col min="10755" max="10755" width="13" style="134" customWidth="1"/>
    <col min="10756" max="10756" width="13.83203125" style="134" customWidth="1"/>
    <col min="10757" max="10765" width="20.83203125" style="134" customWidth="1"/>
    <col min="10766" max="10767" width="13" style="134" customWidth="1"/>
    <col min="10768" max="10768" width="8.6640625" style="134" customWidth="1"/>
    <col min="10769" max="11007" width="14.5" style="134"/>
    <col min="11008" max="11008" width="8.6640625" style="134" customWidth="1"/>
    <col min="11009" max="11009" width="21.5" style="134" customWidth="1"/>
    <col min="11010" max="11010" width="40" style="134" customWidth="1"/>
    <col min="11011" max="11011" width="13" style="134" customWidth="1"/>
    <col min="11012" max="11012" width="13.83203125" style="134" customWidth="1"/>
    <col min="11013" max="11021" width="20.83203125" style="134" customWidth="1"/>
    <col min="11022" max="11023" width="13" style="134" customWidth="1"/>
    <col min="11024" max="11024" width="8.6640625" style="134" customWidth="1"/>
    <col min="11025" max="11263" width="14.5" style="134"/>
    <col min="11264" max="11264" width="8.6640625" style="134" customWidth="1"/>
    <col min="11265" max="11265" width="21.5" style="134" customWidth="1"/>
    <col min="11266" max="11266" width="40" style="134" customWidth="1"/>
    <col min="11267" max="11267" width="13" style="134" customWidth="1"/>
    <col min="11268" max="11268" width="13.83203125" style="134" customWidth="1"/>
    <col min="11269" max="11277" width="20.83203125" style="134" customWidth="1"/>
    <col min="11278" max="11279" width="13" style="134" customWidth="1"/>
    <col min="11280" max="11280" width="8.6640625" style="134" customWidth="1"/>
    <col min="11281" max="11519" width="14.5" style="134"/>
    <col min="11520" max="11520" width="8.6640625" style="134" customWidth="1"/>
    <col min="11521" max="11521" width="21.5" style="134" customWidth="1"/>
    <col min="11522" max="11522" width="40" style="134" customWidth="1"/>
    <col min="11523" max="11523" width="13" style="134" customWidth="1"/>
    <col min="11524" max="11524" width="13.83203125" style="134" customWidth="1"/>
    <col min="11525" max="11533" width="20.83203125" style="134" customWidth="1"/>
    <col min="11534" max="11535" width="13" style="134" customWidth="1"/>
    <col min="11536" max="11536" width="8.6640625" style="134" customWidth="1"/>
    <col min="11537" max="11775" width="14.5" style="134"/>
    <col min="11776" max="11776" width="8.6640625" style="134" customWidth="1"/>
    <col min="11777" max="11777" width="21.5" style="134" customWidth="1"/>
    <col min="11778" max="11778" width="40" style="134" customWidth="1"/>
    <col min="11779" max="11779" width="13" style="134" customWidth="1"/>
    <col min="11780" max="11780" width="13.83203125" style="134" customWidth="1"/>
    <col min="11781" max="11789" width="20.83203125" style="134" customWidth="1"/>
    <col min="11790" max="11791" width="13" style="134" customWidth="1"/>
    <col min="11792" max="11792" width="8.6640625" style="134" customWidth="1"/>
    <col min="11793" max="12031" width="14.5" style="134"/>
    <col min="12032" max="12032" width="8.6640625" style="134" customWidth="1"/>
    <col min="12033" max="12033" width="21.5" style="134" customWidth="1"/>
    <col min="12034" max="12034" width="40" style="134" customWidth="1"/>
    <col min="12035" max="12035" width="13" style="134" customWidth="1"/>
    <col min="12036" max="12036" width="13.83203125" style="134" customWidth="1"/>
    <col min="12037" max="12045" width="20.83203125" style="134" customWidth="1"/>
    <col min="12046" max="12047" width="13" style="134" customWidth="1"/>
    <col min="12048" max="12048" width="8.6640625" style="134" customWidth="1"/>
    <col min="12049" max="12287" width="14.5" style="134"/>
    <col min="12288" max="12288" width="8.6640625" style="134" customWidth="1"/>
    <col min="12289" max="12289" width="21.5" style="134" customWidth="1"/>
    <col min="12290" max="12290" width="40" style="134" customWidth="1"/>
    <col min="12291" max="12291" width="13" style="134" customWidth="1"/>
    <col min="12292" max="12292" width="13.83203125" style="134" customWidth="1"/>
    <col min="12293" max="12301" width="20.83203125" style="134" customWidth="1"/>
    <col min="12302" max="12303" width="13" style="134" customWidth="1"/>
    <col min="12304" max="12304" width="8.6640625" style="134" customWidth="1"/>
    <col min="12305" max="12543" width="14.5" style="134"/>
    <col min="12544" max="12544" width="8.6640625" style="134" customWidth="1"/>
    <col min="12545" max="12545" width="21.5" style="134" customWidth="1"/>
    <col min="12546" max="12546" width="40" style="134" customWidth="1"/>
    <col min="12547" max="12547" width="13" style="134" customWidth="1"/>
    <col min="12548" max="12548" width="13.83203125" style="134" customWidth="1"/>
    <col min="12549" max="12557" width="20.83203125" style="134" customWidth="1"/>
    <col min="12558" max="12559" width="13" style="134" customWidth="1"/>
    <col min="12560" max="12560" width="8.6640625" style="134" customWidth="1"/>
    <col min="12561" max="12799" width="14.5" style="134"/>
    <col min="12800" max="12800" width="8.6640625" style="134" customWidth="1"/>
    <col min="12801" max="12801" width="21.5" style="134" customWidth="1"/>
    <col min="12802" max="12802" width="40" style="134" customWidth="1"/>
    <col min="12803" max="12803" width="13" style="134" customWidth="1"/>
    <col min="12804" max="12804" width="13.83203125" style="134" customWidth="1"/>
    <col min="12805" max="12813" width="20.83203125" style="134" customWidth="1"/>
    <col min="12814" max="12815" width="13" style="134" customWidth="1"/>
    <col min="12816" max="12816" width="8.6640625" style="134" customWidth="1"/>
    <col min="12817" max="13055" width="14.5" style="134"/>
    <col min="13056" max="13056" width="8.6640625" style="134" customWidth="1"/>
    <col min="13057" max="13057" width="21.5" style="134" customWidth="1"/>
    <col min="13058" max="13058" width="40" style="134" customWidth="1"/>
    <col min="13059" max="13059" width="13" style="134" customWidth="1"/>
    <col min="13060" max="13060" width="13.83203125" style="134" customWidth="1"/>
    <col min="13061" max="13069" width="20.83203125" style="134" customWidth="1"/>
    <col min="13070" max="13071" width="13" style="134" customWidth="1"/>
    <col min="13072" max="13072" width="8.6640625" style="134" customWidth="1"/>
    <col min="13073" max="13311" width="14.5" style="134"/>
    <col min="13312" max="13312" width="8.6640625" style="134" customWidth="1"/>
    <col min="13313" max="13313" width="21.5" style="134" customWidth="1"/>
    <col min="13314" max="13314" width="40" style="134" customWidth="1"/>
    <col min="13315" max="13315" width="13" style="134" customWidth="1"/>
    <col min="13316" max="13316" width="13.83203125" style="134" customWidth="1"/>
    <col min="13317" max="13325" width="20.83203125" style="134" customWidth="1"/>
    <col min="13326" max="13327" width="13" style="134" customWidth="1"/>
    <col min="13328" max="13328" width="8.6640625" style="134" customWidth="1"/>
    <col min="13329" max="13567" width="14.5" style="134"/>
    <col min="13568" max="13568" width="8.6640625" style="134" customWidth="1"/>
    <col min="13569" max="13569" width="21.5" style="134" customWidth="1"/>
    <col min="13570" max="13570" width="40" style="134" customWidth="1"/>
    <col min="13571" max="13571" width="13" style="134" customWidth="1"/>
    <col min="13572" max="13572" width="13.83203125" style="134" customWidth="1"/>
    <col min="13573" max="13581" width="20.83203125" style="134" customWidth="1"/>
    <col min="13582" max="13583" width="13" style="134" customWidth="1"/>
    <col min="13584" max="13584" width="8.6640625" style="134" customWidth="1"/>
    <col min="13585" max="13823" width="14.5" style="134"/>
    <col min="13824" max="13824" width="8.6640625" style="134" customWidth="1"/>
    <col min="13825" max="13825" width="21.5" style="134" customWidth="1"/>
    <col min="13826" max="13826" width="40" style="134" customWidth="1"/>
    <col min="13827" max="13827" width="13" style="134" customWidth="1"/>
    <col min="13828" max="13828" width="13.83203125" style="134" customWidth="1"/>
    <col min="13829" max="13837" width="20.83203125" style="134" customWidth="1"/>
    <col min="13838" max="13839" width="13" style="134" customWidth="1"/>
    <col min="13840" max="13840" width="8.6640625" style="134" customWidth="1"/>
    <col min="13841" max="14079" width="14.5" style="134"/>
    <col min="14080" max="14080" width="8.6640625" style="134" customWidth="1"/>
    <col min="14081" max="14081" width="21.5" style="134" customWidth="1"/>
    <col min="14082" max="14082" width="40" style="134" customWidth="1"/>
    <col min="14083" max="14083" width="13" style="134" customWidth="1"/>
    <col min="14084" max="14084" width="13.83203125" style="134" customWidth="1"/>
    <col min="14085" max="14093" width="20.83203125" style="134" customWidth="1"/>
    <col min="14094" max="14095" width="13" style="134" customWidth="1"/>
    <col min="14096" max="14096" width="8.6640625" style="134" customWidth="1"/>
    <col min="14097" max="14335" width="14.5" style="134"/>
    <col min="14336" max="14336" width="8.6640625" style="134" customWidth="1"/>
    <col min="14337" max="14337" width="21.5" style="134" customWidth="1"/>
    <col min="14338" max="14338" width="40" style="134" customWidth="1"/>
    <col min="14339" max="14339" width="13" style="134" customWidth="1"/>
    <col min="14340" max="14340" width="13.83203125" style="134" customWidth="1"/>
    <col min="14341" max="14349" width="20.83203125" style="134" customWidth="1"/>
    <col min="14350" max="14351" width="13" style="134" customWidth="1"/>
    <col min="14352" max="14352" width="8.6640625" style="134" customWidth="1"/>
    <col min="14353" max="14591" width="14.5" style="134"/>
    <col min="14592" max="14592" width="8.6640625" style="134" customWidth="1"/>
    <col min="14593" max="14593" width="21.5" style="134" customWidth="1"/>
    <col min="14594" max="14594" width="40" style="134" customWidth="1"/>
    <col min="14595" max="14595" width="13" style="134" customWidth="1"/>
    <col min="14596" max="14596" width="13.83203125" style="134" customWidth="1"/>
    <col min="14597" max="14605" width="20.83203125" style="134" customWidth="1"/>
    <col min="14606" max="14607" width="13" style="134" customWidth="1"/>
    <col min="14608" max="14608" width="8.6640625" style="134" customWidth="1"/>
    <col min="14609" max="14847" width="14.5" style="134"/>
    <col min="14848" max="14848" width="8.6640625" style="134" customWidth="1"/>
    <col min="14849" max="14849" width="21.5" style="134" customWidth="1"/>
    <col min="14850" max="14850" width="40" style="134" customWidth="1"/>
    <col min="14851" max="14851" width="13" style="134" customWidth="1"/>
    <col min="14852" max="14852" width="13.83203125" style="134" customWidth="1"/>
    <col min="14853" max="14861" width="20.83203125" style="134" customWidth="1"/>
    <col min="14862" max="14863" width="13" style="134" customWidth="1"/>
    <col min="14864" max="14864" width="8.6640625" style="134" customWidth="1"/>
    <col min="14865" max="15103" width="14.5" style="134"/>
    <col min="15104" max="15104" width="8.6640625" style="134" customWidth="1"/>
    <col min="15105" max="15105" width="21.5" style="134" customWidth="1"/>
    <col min="15106" max="15106" width="40" style="134" customWidth="1"/>
    <col min="15107" max="15107" width="13" style="134" customWidth="1"/>
    <col min="15108" max="15108" width="13.83203125" style="134" customWidth="1"/>
    <col min="15109" max="15117" width="20.83203125" style="134" customWidth="1"/>
    <col min="15118" max="15119" width="13" style="134" customWidth="1"/>
    <col min="15120" max="15120" width="8.6640625" style="134" customWidth="1"/>
    <col min="15121" max="15359" width="14.5" style="134"/>
    <col min="15360" max="15360" width="8.6640625" style="134" customWidth="1"/>
    <col min="15361" max="15361" width="21.5" style="134" customWidth="1"/>
    <col min="15362" max="15362" width="40" style="134" customWidth="1"/>
    <col min="15363" max="15363" width="13" style="134" customWidth="1"/>
    <col min="15364" max="15364" width="13.83203125" style="134" customWidth="1"/>
    <col min="15365" max="15373" width="20.83203125" style="134" customWidth="1"/>
    <col min="15374" max="15375" width="13" style="134" customWidth="1"/>
    <col min="15376" max="15376" width="8.6640625" style="134" customWidth="1"/>
    <col min="15377" max="15615" width="14.5" style="134"/>
    <col min="15616" max="15616" width="8.6640625" style="134" customWidth="1"/>
    <col min="15617" max="15617" width="21.5" style="134" customWidth="1"/>
    <col min="15618" max="15618" width="40" style="134" customWidth="1"/>
    <col min="15619" max="15619" width="13" style="134" customWidth="1"/>
    <col min="15620" max="15620" width="13.83203125" style="134" customWidth="1"/>
    <col min="15621" max="15629" width="20.83203125" style="134" customWidth="1"/>
    <col min="15630" max="15631" width="13" style="134" customWidth="1"/>
    <col min="15632" max="15632" width="8.6640625" style="134" customWidth="1"/>
    <col min="15633" max="15871" width="14.5" style="134"/>
    <col min="15872" max="15872" width="8.6640625" style="134" customWidth="1"/>
    <col min="15873" max="15873" width="21.5" style="134" customWidth="1"/>
    <col min="15874" max="15874" width="40" style="134" customWidth="1"/>
    <col min="15875" max="15875" width="13" style="134" customWidth="1"/>
    <col min="15876" max="15876" width="13.83203125" style="134" customWidth="1"/>
    <col min="15877" max="15885" width="20.83203125" style="134" customWidth="1"/>
    <col min="15886" max="15887" width="13" style="134" customWidth="1"/>
    <col min="15888" max="15888" width="8.6640625" style="134" customWidth="1"/>
    <col min="15889" max="16127" width="14.5" style="134"/>
    <col min="16128" max="16128" width="8.6640625" style="134" customWidth="1"/>
    <col min="16129" max="16129" width="21.5" style="134" customWidth="1"/>
    <col min="16130" max="16130" width="40" style="134" customWidth="1"/>
    <col min="16131" max="16131" width="13" style="134" customWidth="1"/>
    <col min="16132" max="16132" width="13.83203125" style="134" customWidth="1"/>
    <col min="16133" max="16141" width="20.83203125" style="134" customWidth="1"/>
    <col min="16142" max="16143" width="13" style="134" customWidth="1"/>
    <col min="16144" max="16144" width="8.6640625" style="134" customWidth="1"/>
    <col min="16145" max="16384" width="14.5" style="134"/>
  </cols>
  <sheetData>
    <row r="1" spans="2:15" ht="18.75" customHeight="1" x14ac:dyDescent="0.25">
      <c r="E1" s="135"/>
    </row>
    <row r="2" spans="2:15" ht="18.75" customHeight="1" x14ac:dyDescent="0.25">
      <c r="B2" s="136" t="s">
        <v>116</v>
      </c>
      <c r="E2" s="135"/>
    </row>
    <row r="3" spans="2:15" ht="18.75" customHeight="1" x14ac:dyDescent="0.25">
      <c r="E3" s="135"/>
      <c r="F3" s="311"/>
      <c r="G3" s="312"/>
      <c r="H3" s="312"/>
      <c r="I3" s="312"/>
      <c r="J3" s="312"/>
      <c r="K3" s="312"/>
      <c r="L3" s="312"/>
      <c r="M3" s="137"/>
    </row>
    <row r="4" spans="2:15" ht="18.75" customHeight="1" thickBot="1" x14ac:dyDescent="0.3">
      <c r="E4" s="135"/>
      <c r="G4" s="311"/>
      <c r="H4" s="313"/>
      <c r="I4" s="313"/>
      <c r="J4" s="313"/>
      <c r="K4" s="313"/>
      <c r="L4" s="313"/>
      <c r="M4" s="313"/>
      <c r="N4" s="137"/>
    </row>
    <row r="5" spans="2:15" ht="18.75" customHeight="1" thickBot="1" x14ac:dyDescent="0.3">
      <c r="B5" s="134" t="s">
        <v>179</v>
      </c>
      <c r="F5" s="135"/>
      <c r="G5" s="138"/>
      <c r="H5" s="314" t="s">
        <v>35</v>
      </c>
      <c r="I5" s="315"/>
      <c r="J5" s="315"/>
      <c r="K5" s="315"/>
      <c r="L5" s="316"/>
      <c r="M5" s="139" t="s">
        <v>36</v>
      </c>
      <c r="N5" s="317"/>
      <c r="O5" s="318"/>
    </row>
    <row r="6" spans="2:15" ht="20" thickBot="1" x14ac:dyDescent="0.3">
      <c r="B6" s="319" t="s">
        <v>117</v>
      </c>
      <c r="C6" s="320"/>
      <c r="D6" s="140" t="s">
        <v>189</v>
      </c>
      <c r="E6" s="140" t="s">
        <v>180</v>
      </c>
      <c r="F6" s="141" t="s">
        <v>190</v>
      </c>
      <c r="G6" s="142" t="s">
        <v>118</v>
      </c>
      <c r="H6" s="143" t="s">
        <v>119</v>
      </c>
      <c r="I6" s="144" t="s">
        <v>120</v>
      </c>
      <c r="J6" s="144" t="s">
        <v>121</v>
      </c>
      <c r="K6" s="144" t="s">
        <v>122</v>
      </c>
      <c r="L6" s="144" t="s">
        <v>123</v>
      </c>
      <c r="M6" s="143" t="s">
        <v>124</v>
      </c>
      <c r="N6" s="145"/>
      <c r="O6" s="146"/>
    </row>
    <row r="7" spans="2:15" ht="18.75" customHeight="1" x14ac:dyDescent="0.25">
      <c r="B7" s="299" t="s">
        <v>125</v>
      </c>
      <c r="C7" s="300"/>
      <c r="D7" s="300"/>
      <c r="E7" s="300"/>
      <c r="F7" s="300"/>
      <c r="G7" s="147"/>
      <c r="H7" s="148"/>
      <c r="I7" s="149"/>
      <c r="J7" s="149"/>
      <c r="K7" s="149"/>
      <c r="L7" s="150"/>
      <c r="M7" s="151"/>
      <c r="N7" s="146"/>
    </row>
    <row r="8" spans="2:15" ht="20.25" customHeight="1" x14ac:dyDescent="0.25">
      <c r="B8" s="308" t="s">
        <v>128</v>
      </c>
      <c r="C8" s="152" t="s">
        <v>126</v>
      </c>
      <c r="D8" s="153">
        <v>1</v>
      </c>
      <c r="E8" s="153">
        <v>2</v>
      </c>
      <c r="F8" s="154">
        <v>40000</v>
      </c>
      <c r="G8" s="155">
        <v>0</v>
      </c>
      <c r="H8" s="190">
        <f>(F8*G8)*12</f>
        <v>0</v>
      </c>
      <c r="I8" s="191">
        <f>(F8*G8)*12</f>
        <v>0</v>
      </c>
      <c r="J8" s="191">
        <f>(G8*F8)*12</f>
        <v>0</v>
      </c>
      <c r="K8" s="191">
        <f>(F8*G8)*12</f>
        <v>0</v>
      </c>
      <c r="L8" s="192">
        <f>(F8*G8)*12</f>
        <v>0</v>
      </c>
      <c r="M8" s="193">
        <f>(G8*F8)*12</f>
        <v>0</v>
      </c>
      <c r="N8" s="156"/>
      <c r="O8" s="156"/>
    </row>
    <row r="9" spans="2:15" ht="20.25" customHeight="1" x14ac:dyDescent="0.25">
      <c r="B9" s="309"/>
      <c r="C9" s="152" t="s">
        <v>129</v>
      </c>
      <c r="D9" s="153">
        <v>1</v>
      </c>
      <c r="E9" s="153">
        <v>2</v>
      </c>
      <c r="F9" s="154">
        <v>140000</v>
      </c>
      <c r="G9" s="155">
        <v>0</v>
      </c>
      <c r="H9" s="190">
        <f t="shared" ref="H9:H15" si="0">(F9*G9)*12</f>
        <v>0</v>
      </c>
      <c r="I9" s="191">
        <f t="shared" ref="I9:I15" si="1">(F9*G9)*12</f>
        <v>0</v>
      </c>
      <c r="J9" s="191">
        <f t="shared" ref="J9:J15" si="2">(G9*F9)*12</f>
        <v>0</v>
      </c>
      <c r="K9" s="191">
        <f t="shared" ref="K9:K15" si="3">(F9*G9)*12</f>
        <v>0</v>
      </c>
      <c r="L9" s="192">
        <f t="shared" ref="L9:L15" si="4">(F9*G9)*12</f>
        <v>0</v>
      </c>
      <c r="M9" s="193">
        <f t="shared" ref="M9:M15" si="5">(G9*F9)*12</f>
        <v>0</v>
      </c>
      <c r="N9" s="156"/>
      <c r="O9" s="156"/>
    </row>
    <row r="10" spans="2:15" ht="20.25" customHeight="1" x14ac:dyDescent="0.25">
      <c r="B10" s="309"/>
      <c r="C10" s="157" t="s">
        <v>127</v>
      </c>
      <c r="D10" s="153">
        <v>1</v>
      </c>
      <c r="E10" s="153">
        <v>2</v>
      </c>
      <c r="F10" s="154">
        <v>24000</v>
      </c>
      <c r="G10" s="155">
        <v>0</v>
      </c>
      <c r="H10" s="190">
        <f t="shared" si="0"/>
        <v>0</v>
      </c>
      <c r="I10" s="191">
        <f t="shared" si="1"/>
        <v>0</v>
      </c>
      <c r="J10" s="191">
        <f t="shared" si="2"/>
        <v>0</v>
      </c>
      <c r="K10" s="191">
        <f t="shared" si="3"/>
        <v>0</v>
      </c>
      <c r="L10" s="192">
        <f t="shared" si="4"/>
        <v>0</v>
      </c>
      <c r="M10" s="193">
        <f t="shared" si="5"/>
        <v>0</v>
      </c>
      <c r="N10" s="156"/>
      <c r="O10" s="156"/>
    </row>
    <row r="11" spans="2:15" ht="20.25" customHeight="1" x14ac:dyDescent="0.25">
      <c r="B11" s="310"/>
      <c r="C11" s="157" t="s">
        <v>130</v>
      </c>
      <c r="D11" s="153">
        <v>1</v>
      </c>
      <c r="E11" s="158">
        <v>2</v>
      </c>
      <c r="F11" s="159">
        <v>8000</v>
      </c>
      <c r="G11" s="155">
        <v>0</v>
      </c>
      <c r="H11" s="190">
        <f t="shared" si="0"/>
        <v>0</v>
      </c>
      <c r="I11" s="191">
        <f t="shared" si="1"/>
        <v>0</v>
      </c>
      <c r="J11" s="191">
        <f t="shared" si="2"/>
        <v>0</v>
      </c>
      <c r="K11" s="191">
        <f t="shared" si="3"/>
        <v>0</v>
      </c>
      <c r="L11" s="192">
        <f t="shared" si="4"/>
        <v>0</v>
      </c>
      <c r="M11" s="193">
        <f t="shared" si="5"/>
        <v>0</v>
      </c>
      <c r="N11" s="156"/>
      <c r="O11" s="156"/>
    </row>
    <row r="12" spans="2:15" ht="20.25" customHeight="1" x14ac:dyDescent="0.25">
      <c r="B12" s="308" t="s">
        <v>131</v>
      </c>
      <c r="C12" s="152" t="s">
        <v>126</v>
      </c>
      <c r="D12" s="153">
        <v>1</v>
      </c>
      <c r="E12" s="158">
        <v>2</v>
      </c>
      <c r="F12" s="159">
        <v>3000</v>
      </c>
      <c r="G12" s="155">
        <v>0</v>
      </c>
      <c r="H12" s="190">
        <f t="shared" si="0"/>
        <v>0</v>
      </c>
      <c r="I12" s="191">
        <f t="shared" si="1"/>
        <v>0</v>
      </c>
      <c r="J12" s="191">
        <f t="shared" si="2"/>
        <v>0</v>
      </c>
      <c r="K12" s="191">
        <f t="shared" si="3"/>
        <v>0</v>
      </c>
      <c r="L12" s="192">
        <f t="shared" si="4"/>
        <v>0</v>
      </c>
      <c r="M12" s="193">
        <f t="shared" si="5"/>
        <v>0</v>
      </c>
      <c r="N12" s="156"/>
      <c r="O12" s="156"/>
    </row>
    <row r="13" spans="2:15" ht="20.25" customHeight="1" x14ac:dyDescent="0.25">
      <c r="B13" s="309"/>
      <c r="C13" s="157" t="s">
        <v>127</v>
      </c>
      <c r="D13" s="158">
        <v>1</v>
      </c>
      <c r="E13" s="158">
        <v>2</v>
      </c>
      <c r="F13" s="159">
        <v>2000</v>
      </c>
      <c r="G13" s="155">
        <v>0</v>
      </c>
      <c r="H13" s="190">
        <f t="shared" si="0"/>
        <v>0</v>
      </c>
      <c r="I13" s="191">
        <f t="shared" si="1"/>
        <v>0</v>
      </c>
      <c r="J13" s="191">
        <f t="shared" si="2"/>
        <v>0</v>
      </c>
      <c r="K13" s="191">
        <f t="shared" si="3"/>
        <v>0</v>
      </c>
      <c r="L13" s="192">
        <f t="shared" si="4"/>
        <v>0</v>
      </c>
      <c r="M13" s="193">
        <f t="shared" si="5"/>
        <v>0</v>
      </c>
      <c r="N13" s="156"/>
      <c r="O13" s="156"/>
    </row>
    <row r="14" spans="2:15" ht="20.25" customHeight="1" x14ac:dyDescent="0.25">
      <c r="B14" s="309"/>
      <c r="C14" s="157" t="s">
        <v>165</v>
      </c>
      <c r="D14" s="158">
        <v>1</v>
      </c>
      <c r="E14" s="158">
        <v>2</v>
      </c>
      <c r="F14" s="159">
        <v>1000</v>
      </c>
      <c r="G14" s="155">
        <v>0</v>
      </c>
      <c r="H14" s="190">
        <f t="shared" si="0"/>
        <v>0</v>
      </c>
      <c r="I14" s="191">
        <f t="shared" si="1"/>
        <v>0</v>
      </c>
      <c r="J14" s="191">
        <f t="shared" si="2"/>
        <v>0</v>
      </c>
      <c r="K14" s="191">
        <f t="shared" si="3"/>
        <v>0</v>
      </c>
      <c r="L14" s="192">
        <f t="shared" si="4"/>
        <v>0</v>
      </c>
      <c r="M14" s="193">
        <f t="shared" si="5"/>
        <v>0</v>
      </c>
      <c r="N14" s="156"/>
      <c r="O14" s="156"/>
    </row>
    <row r="15" spans="2:15" ht="20.25" customHeight="1" thickBot="1" x14ac:dyDescent="0.3">
      <c r="B15" s="310"/>
      <c r="C15" s="157" t="s">
        <v>130</v>
      </c>
      <c r="D15" s="158">
        <v>1</v>
      </c>
      <c r="E15" s="158">
        <v>2</v>
      </c>
      <c r="F15" s="159">
        <v>500</v>
      </c>
      <c r="G15" s="155">
        <v>0</v>
      </c>
      <c r="H15" s="190">
        <f t="shared" si="0"/>
        <v>0</v>
      </c>
      <c r="I15" s="191">
        <f t="shared" si="1"/>
        <v>0</v>
      </c>
      <c r="J15" s="191">
        <f t="shared" si="2"/>
        <v>0</v>
      </c>
      <c r="K15" s="191">
        <f t="shared" si="3"/>
        <v>0</v>
      </c>
      <c r="L15" s="192">
        <f t="shared" si="4"/>
        <v>0</v>
      </c>
      <c r="M15" s="193">
        <f t="shared" si="5"/>
        <v>0</v>
      </c>
      <c r="N15" s="156"/>
      <c r="O15" s="156"/>
    </row>
    <row r="16" spans="2:15" ht="18.75" customHeight="1" x14ac:dyDescent="0.25">
      <c r="B16" s="299" t="s">
        <v>132</v>
      </c>
      <c r="C16" s="300"/>
      <c r="D16" s="300"/>
      <c r="E16" s="300"/>
      <c r="F16" s="300"/>
      <c r="G16" s="147"/>
      <c r="H16" s="160"/>
      <c r="I16" s="149"/>
      <c r="J16" s="149"/>
      <c r="K16" s="149"/>
      <c r="L16" s="161"/>
      <c r="M16" s="151"/>
      <c r="N16" s="146"/>
    </row>
    <row r="17" spans="2:15" ht="20.25" customHeight="1" x14ac:dyDescent="0.25">
      <c r="B17" s="303" t="s">
        <v>136</v>
      </c>
      <c r="C17" s="162" t="s">
        <v>135</v>
      </c>
      <c r="D17" s="163">
        <v>1</v>
      </c>
      <c r="E17" s="163">
        <v>3</v>
      </c>
      <c r="F17" s="164">
        <v>160000</v>
      </c>
      <c r="G17" s="165">
        <v>0</v>
      </c>
      <c r="H17" s="194">
        <f>(F17*G17)*12</f>
        <v>0</v>
      </c>
      <c r="I17" s="191">
        <f>(F17*G17)*12</f>
        <v>0</v>
      </c>
      <c r="J17" s="191">
        <f>(G17*F17)*12</f>
        <v>0</v>
      </c>
      <c r="K17" s="191">
        <f>(F17*G17)*12</f>
        <v>0</v>
      </c>
      <c r="L17" s="192">
        <f>(F17*G17)*12</f>
        <v>0</v>
      </c>
      <c r="M17" s="193">
        <f>(G17*F17)*12</f>
        <v>0</v>
      </c>
      <c r="N17" s="156"/>
      <c r="O17" s="156"/>
    </row>
    <row r="18" spans="2:15" ht="20.25" customHeight="1" x14ac:dyDescent="0.25">
      <c r="B18" s="303"/>
      <c r="C18" s="162" t="s">
        <v>137</v>
      </c>
      <c r="D18" s="153">
        <v>1</v>
      </c>
      <c r="E18" s="153">
        <v>3</v>
      </c>
      <c r="F18" s="154">
        <v>1000</v>
      </c>
      <c r="G18" s="155">
        <v>0</v>
      </c>
      <c r="H18" s="194">
        <f t="shared" ref="H18:H39" si="6">(F18*G18)*12</f>
        <v>0</v>
      </c>
      <c r="I18" s="191">
        <f t="shared" ref="I18:I39" si="7">(F18*G18)*12</f>
        <v>0</v>
      </c>
      <c r="J18" s="191">
        <f t="shared" ref="J18:J39" si="8">(G18*F18)*12</f>
        <v>0</v>
      </c>
      <c r="K18" s="191">
        <f t="shared" ref="K18:K39" si="9">(F18*G18)*12</f>
        <v>0</v>
      </c>
      <c r="L18" s="192">
        <f t="shared" ref="L18:L39" si="10">(F18*G18)*12</f>
        <v>0</v>
      </c>
      <c r="M18" s="193">
        <f t="shared" ref="M18:M39" si="11">(G18*F18)*12</f>
        <v>0</v>
      </c>
      <c r="N18" s="156"/>
      <c r="O18" s="156"/>
    </row>
    <row r="19" spans="2:15" ht="20.25" customHeight="1" x14ac:dyDescent="0.25">
      <c r="B19" s="303"/>
      <c r="C19" s="166" t="s">
        <v>133</v>
      </c>
      <c r="D19" s="153">
        <v>1</v>
      </c>
      <c r="E19" s="153">
        <v>3</v>
      </c>
      <c r="F19" s="154">
        <v>1000</v>
      </c>
      <c r="G19" s="155">
        <v>0</v>
      </c>
      <c r="H19" s="194">
        <f t="shared" si="6"/>
        <v>0</v>
      </c>
      <c r="I19" s="191">
        <f t="shared" si="7"/>
        <v>0</v>
      </c>
      <c r="J19" s="191">
        <f t="shared" si="8"/>
        <v>0</v>
      </c>
      <c r="K19" s="191">
        <f t="shared" si="9"/>
        <v>0</v>
      </c>
      <c r="L19" s="192">
        <f t="shared" si="10"/>
        <v>0</v>
      </c>
      <c r="M19" s="193">
        <f t="shared" si="11"/>
        <v>0</v>
      </c>
      <c r="N19" s="156"/>
      <c r="O19" s="156"/>
    </row>
    <row r="20" spans="2:15" ht="19.5" customHeight="1" x14ac:dyDescent="0.25">
      <c r="B20" s="303"/>
      <c r="C20" s="166" t="s">
        <v>134</v>
      </c>
      <c r="D20" s="153">
        <v>1</v>
      </c>
      <c r="E20" s="153">
        <v>3</v>
      </c>
      <c r="F20" s="154">
        <v>1000</v>
      </c>
      <c r="G20" s="155">
        <v>0</v>
      </c>
      <c r="H20" s="194">
        <f t="shared" si="6"/>
        <v>0</v>
      </c>
      <c r="I20" s="191">
        <f t="shared" si="7"/>
        <v>0</v>
      </c>
      <c r="J20" s="191">
        <f t="shared" si="8"/>
        <v>0</v>
      </c>
      <c r="K20" s="191">
        <f t="shared" si="9"/>
        <v>0</v>
      </c>
      <c r="L20" s="192">
        <f t="shared" si="10"/>
        <v>0</v>
      </c>
      <c r="M20" s="193">
        <f t="shared" si="11"/>
        <v>0</v>
      </c>
      <c r="N20" s="156"/>
      <c r="O20" s="156"/>
    </row>
    <row r="21" spans="2:15" ht="20.25" customHeight="1" x14ac:dyDescent="0.25">
      <c r="B21" s="297" t="s">
        <v>138</v>
      </c>
      <c r="C21" s="166" t="s">
        <v>139</v>
      </c>
      <c r="D21" s="153">
        <v>1</v>
      </c>
      <c r="E21" s="153">
        <v>3</v>
      </c>
      <c r="F21" s="154">
        <v>250</v>
      </c>
      <c r="G21" s="155">
        <v>0</v>
      </c>
      <c r="H21" s="194">
        <f t="shared" si="6"/>
        <v>0</v>
      </c>
      <c r="I21" s="191">
        <f t="shared" si="7"/>
        <v>0</v>
      </c>
      <c r="J21" s="191">
        <f t="shared" si="8"/>
        <v>0</v>
      </c>
      <c r="K21" s="191">
        <f t="shared" si="9"/>
        <v>0</v>
      </c>
      <c r="L21" s="192">
        <f t="shared" si="10"/>
        <v>0</v>
      </c>
      <c r="M21" s="193">
        <f t="shared" si="11"/>
        <v>0</v>
      </c>
      <c r="N21" s="156"/>
      <c r="O21" s="156"/>
    </row>
    <row r="22" spans="2:15" ht="20.25" customHeight="1" x14ac:dyDescent="0.25">
      <c r="B22" s="307"/>
      <c r="C22" s="166" t="s">
        <v>137</v>
      </c>
      <c r="D22" s="153">
        <v>1</v>
      </c>
      <c r="E22" s="153">
        <v>3</v>
      </c>
      <c r="F22" s="154">
        <v>3000</v>
      </c>
      <c r="G22" s="155">
        <v>0</v>
      </c>
      <c r="H22" s="194">
        <f t="shared" si="6"/>
        <v>0</v>
      </c>
      <c r="I22" s="191">
        <f t="shared" si="7"/>
        <v>0</v>
      </c>
      <c r="J22" s="191">
        <f t="shared" si="8"/>
        <v>0</v>
      </c>
      <c r="K22" s="191">
        <f t="shared" si="9"/>
        <v>0</v>
      </c>
      <c r="L22" s="192">
        <f t="shared" si="10"/>
        <v>0</v>
      </c>
      <c r="M22" s="193">
        <f t="shared" si="11"/>
        <v>0</v>
      </c>
      <c r="N22" s="156"/>
      <c r="O22" s="156"/>
    </row>
    <row r="23" spans="2:15" ht="19.5" customHeight="1" x14ac:dyDescent="0.25">
      <c r="B23" s="307"/>
      <c r="C23" s="166" t="s">
        <v>133</v>
      </c>
      <c r="D23" s="153">
        <v>1</v>
      </c>
      <c r="E23" s="153">
        <v>3</v>
      </c>
      <c r="F23" s="154">
        <v>1000</v>
      </c>
      <c r="G23" s="155">
        <v>0</v>
      </c>
      <c r="H23" s="194">
        <f t="shared" si="6"/>
        <v>0</v>
      </c>
      <c r="I23" s="191">
        <f t="shared" si="7"/>
        <v>0</v>
      </c>
      <c r="J23" s="191">
        <f t="shared" si="8"/>
        <v>0</v>
      </c>
      <c r="K23" s="191">
        <f t="shared" si="9"/>
        <v>0</v>
      </c>
      <c r="L23" s="192">
        <f t="shared" si="10"/>
        <v>0</v>
      </c>
      <c r="M23" s="193">
        <f t="shared" si="11"/>
        <v>0</v>
      </c>
      <c r="N23" s="156"/>
      <c r="O23" s="156"/>
    </row>
    <row r="24" spans="2:15" ht="20.25" customHeight="1" thickBot="1" x14ac:dyDescent="0.3">
      <c r="B24" s="307"/>
      <c r="C24" s="166" t="s">
        <v>134</v>
      </c>
      <c r="D24" s="153">
        <v>1</v>
      </c>
      <c r="E24" s="153">
        <v>3</v>
      </c>
      <c r="F24" s="154">
        <v>1000</v>
      </c>
      <c r="G24" s="155">
        <v>0</v>
      </c>
      <c r="H24" s="194">
        <f t="shared" si="6"/>
        <v>0</v>
      </c>
      <c r="I24" s="191">
        <f t="shared" si="7"/>
        <v>0</v>
      </c>
      <c r="J24" s="191">
        <f t="shared" si="8"/>
        <v>0</v>
      </c>
      <c r="K24" s="191">
        <f t="shared" si="9"/>
        <v>0</v>
      </c>
      <c r="L24" s="192">
        <f t="shared" si="10"/>
        <v>0</v>
      </c>
      <c r="M24" s="193">
        <f t="shared" si="11"/>
        <v>0</v>
      </c>
      <c r="N24" s="156"/>
      <c r="O24" s="156"/>
    </row>
    <row r="25" spans="2:15" ht="18.75" customHeight="1" x14ac:dyDescent="0.25">
      <c r="B25" s="299" t="s">
        <v>140</v>
      </c>
      <c r="C25" s="300"/>
      <c r="D25" s="300"/>
      <c r="E25" s="300"/>
      <c r="F25" s="300"/>
      <c r="G25" s="147"/>
      <c r="H25" s="148"/>
      <c r="I25" s="149"/>
      <c r="J25" s="149"/>
      <c r="K25" s="149"/>
      <c r="L25" s="277"/>
      <c r="M25" s="151"/>
      <c r="N25" s="146"/>
    </row>
    <row r="26" spans="2:15" ht="20.25" customHeight="1" x14ac:dyDescent="0.25">
      <c r="B26" s="305" t="s">
        <v>141</v>
      </c>
      <c r="C26" s="167" t="s">
        <v>142</v>
      </c>
      <c r="D26" s="153">
        <v>1</v>
      </c>
      <c r="E26" s="153">
        <v>2</v>
      </c>
      <c r="F26" s="154">
        <v>10000</v>
      </c>
      <c r="G26" s="155">
        <v>0</v>
      </c>
      <c r="H26" s="194">
        <f t="shared" si="6"/>
        <v>0</v>
      </c>
      <c r="I26" s="191">
        <f t="shared" si="7"/>
        <v>0</v>
      </c>
      <c r="J26" s="191">
        <f t="shared" si="8"/>
        <v>0</v>
      </c>
      <c r="K26" s="191">
        <f t="shared" si="9"/>
        <v>0</v>
      </c>
      <c r="L26" s="192">
        <f t="shared" si="10"/>
        <v>0</v>
      </c>
      <c r="M26" s="193">
        <f t="shared" si="11"/>
        <v>0</v>
      </c>
      <c r="N26" s="156"/>
      <c r="O26" s="156"/>
    </row>
    <row r="27" spans="2:15" ht="20.25" customHeight="1" x14ac:dyDescent="0.25">
      <c r="B27" s="306"/>
      <c r="C27" s="167" t="s">
        <v>143</v>
      </c>
      <c r="D27" s="153">
        <v>1</v>
      </c>
      <c r="E27" s="153">
        <v>2</v>
      </c>
      <c r="F27" s="154">
        <v>10000</v>
      </c>
      <c r="G27" s="155">
        <v>0</v>
      </c>
      <c r="H27" s="194">
        <f t="shared" si="6"/>
        <v>0</v>
      </c>
      <c r="I27" s="191">
        <f t="shared" si="7"/>
        <v>0</v>
      </c>
      <c r="J27" s="191">
        <f t="shared" si="8"/>
        <v>0</v>
      </c>
      <c r="K27" s="191">
        <f t="shared" si="9"/>
        <v>0</v>
      </c>
      <c r="L27" s="192">
        <f t="shared" si="10"/>
        <v>0</v>
      </c>
      <c r="M27" s="193">
        <f t="shared" si="11"/>
        <v>0</v>
      </c>
      <c r="N27" s="156"/>
      <c r="O27" s="156"/>
    </row>
    <row r="28" spans="2:15" ht="20.25" customHeight="1" x14ac:dyDescent="0.25">
      <c r="B28" s="303" t="s">
        <v>144</v>
      </c>
      <c r="C28" s="304"/>
      <c r="D28" s="153">
        <v>1</v>
      </c>
      <c r="E28" s="153">
        <v>2</v>
      </c>
      <c r="F28" s="154">
        <v>400</v>
      </c>
      <c r="G28" s="155">
        <v>0</v>
      </c>
      <c r="H28" s="194">
        <f t="shared" si="6"/>
        <v>0</v>
      </c>
      <c r="I28" s="191">
        <f t="shared" si="7"/>
        <v>0</v>
      </c>
      <c r="J28" s="191">
        <f t="shared" si="8"/>
        <v>0</v>
      </c>
      <c r="K28" s="191">
        <f t="shared" si="9"/>
        <v>0</v>
      </c>
      <c r="L28" s="192">
        <f t="shared" si="10"/>
        <v>0</v>
      </c>
      <c r="M28" s="193">
        <f t="shared" si="11"/>
        <v>0</v>
      </c>
      <c r="N28" s="156"/>
      <c r="O28" s="156"/>
    </row>
    <row r="29" spans="2:15" ht="20.25" customHeight="1" x14ac:dyDescent="0.25">
      <c r="B29" s="303" t="s">
        <v>145</v>
      </c>
      <c r="C29" s="304"/>
      <c r="D29" s="153">
        <v>1</v>
      </c>
      <c r="E29" s="153">
        <v>2</v>
      </c>
      <c r="F29" s="154">
        <v>400</v>
      </c>
      <c r="G29" s="155">
        <v>0</v>
      </c>
      <c r="H29" s="194">
        <f t="shared" si="6"/>
        <v>0</v>
      </c>
      <c r="I29" s="191">
        <f t="shared" si="7"/>
        <v>0</v>
      </c>
      <c r="J29" s="191">
        <f t="shared" si="8"/>
        <v>0</v>
      </c>
      <c r="K29" s="191">
        <f t="shared" si="9"/>
        <v>0</v>
      </c>
      <c r="L29" s="192">
        <f t="shared" si="10"/>
        <v>0</v>
      </c>
      <c r="M29" s="193">
        <f t="shared" si="11"/>
        <v>0</v>
      </c>
      <c r="N29" s="156"/>
      <c r="O29" s="156"/>
    </row>
    <row r="30" spans="2:15" ht="20.25" customHeight="1" x14ac:dyDescent="0.25">
      <c r="B30" s="303" t="s">
        <v>146</v>
      </c>
      <c r="C30" s="304"/>
      <c r="D30" s="153">
        <v>1</v>
      </c>
      <c r="E30" s="153">
        <v>2</v>
      </c>
      <c r="F30" s="154">
        <v>10000</v>
      </c>
      <c r="G30" s="155">
        <v>0</v>
      </c>
      <c r="H30" s="194">
        <f t="shared" si="6"/>
        <v>0</v>
      </c>
      <c r="I30" s="191">
        <f t="shared" si="7"/>
        <v>0</v>
      </c>
      <c r="J30" s="191">
        <f t="shared" si="8"/>
        <v>0</v>
      </c>
      <c r="K30" s="191">
        <f t="shared" si="9"/>
        <v>0</v>
      </c>
      <c r="L30" s="192">
        <f t="shared" si="10"/>
        <v>0</v>
      </c>
      <c r="M30" s="193">
        <f t="shared" si="11"/>
        <v>0</v>
      </c>
      <c r="N30" s="156"/>
      <c r="O30" s="156"/>
    </row>
    <row r="31" spans="2:15" ht="20.25" customHeight="1" x14ac:dyDescent="0.25">
      <c r="B31" s="168" t="s">
        <v>159</v>
      </c>
      <c r="C31" s="169" t="s">
        <v>147</v>
      </c>
      <c r="D31" s="153">
        <v>1</v>
      </c>
      <c r="E31" s="153">
        <v>2</v>
      </c>
      <c r="F31" s="154">
        <v>150</v>
      </c>
      <c r="G31" s="155">
        <v>0</v>
      </c>
      <c r="H31" s="194">
        <f t="shared" si="6"/>
        <v>0</v>
      </c>
      <c r="I31" s="191">
        <f t="shared" si="7"/>
        <v>0</v>
      </c>
      <c r="J31" s="191">
        <f t="shared" si="8"/>
        <v>0</v>
      </c>
      <c r="K31" s="191">
        <f t="shared" si="9"/>
        <v>0</v>
      </c>
      <c r="L31" s="192">
        <f t="shared" si="10"/>
        <v>0</v>
      </c>
      <c r="M31" s="193">
        <f t="shared" si="11"/>
        <v>0</v>
      </c>
      <c r="N31" s="156"/>
      <c r="O31" s="156"/>
    </row>
    <row r="32" spans="2:15" ht="20.25" customHeight="1" x14ac:dyDescent="0.25">
      <c r="B32" s="168" t="s">
        <v>160</v>
      </c>
      <c r="C32" s="169" t="s">
        <v>148</v>
      </c>
      <c r="D32" s="153">
        <v>1</v>
      </c>
      <c r="E32" s="153">
        <v>2</v>
      </c>
      <c r="F32" s="154">
        <v>20</v>
      </c>
      <c r="G32" s="155">
        <v>0</v>
      </c>
      <c r="H32" s="194">
        <f t="shared" si="6"/>
        <v>0</v>
      </c>
      <c r="I32" s="191">
        <f t="shared" si="7"/>
        <v>0</v>
      </c>
      <c r="J32" s="191">
        <f t="shared" si="8"/>
        <v>0</v>
      </c>
      <c r="K32" s="191">
        <f t="shared" si="9"/>
        <v>0</v>
      </c>
      <c r="L32" s="192">
        <f t="shared" si="10"/>
        <v>0</v>
      </c>
      <c r="M32" s="193">
        <f t="shared" si="11"/>
        <v>0</v>
      </c>
      <c r="N32" s="156"/>
      <c r="O32" s="156"/>
    </row>
    <row r="33" spans="2:15" ht="20.25" customHeight="1" x14ac:dyDescent="0.25">
      <c r="B33" s="297" t="s">
        <v>149</v>
      </c>
      <c r="C33" s="170" t="s">
        <v>150</v>
      </c>
      <c r="D33" s="153">
        <v>1</v>
      </c>
      <c r="E33" s="153">
        <v>2</v>
      </c>
      <c r="F33" s="154">
        <v>50</v>
      </c>
      <c r="G33" s="155">
        <v>0</v>
      </c>
      <c r="H33" s="194">
        <f t="shared" si="6"/>
        <v>0</v>
      </c>
      <c r="I33" s="191">
        <f t="shared" si="7"/>
        <v>0</v>
      </c>
      <c r="J33" s="191">
        <f t="shared" si="8"/>
        <v>0</v>
      </c>
      <c r="K33" s="191">
        <f t="shared" si="9"/>
        <v>0</v>
      </c>
      <c r="L33" s="192">
        <f t="shared" si="10"/>
        <v>0</v>
      </c>
      <c r="M33" s="193">
        <f t="shared" si="11"/>
        <v>0</v>
      </c>
      <c r="N33" s="156"/>
      <c r="O33" s="156"/>
    </row>
    <row r="34" spans="2:15" ht="20.25" customHeight="1" thickBot="1" x14ac:dyDescent="0.3">
      <c r="B34" s="298"/>
      <c r="C34" s="171" t="s">
        <v>151</v>
      </c>
      <c r="D34" s="172">
        <v>1</v>
      </c>
      <c r="E34" s="172">
        <v>2</v>
      </c>
      <c r="F34" s="173">
        <v>60</v>
      </c>
      <c r="G34" s="174">
        <v>0</v>
      </c>
      <c r="H34" s="194">
        <f t="shared" si="6"/>
        <v>0</v>
      </c>
      <c r="I34" s="191">
        <f t="shared" si="7"/>
        <v>0</v>
      </c>
      <c r="J34" s="191">
        <f t="shared" si="8"/>
        <v>0</v>
      </c>
      <c r="K34" s="191">
        <f t="shared" si="9"/>
        <v>0</v>
      </c>
      <c r="L34" s="192">
        <f t="shared" si="10"/>
        <v>0</v>
      </c>
      <c r="M34" s="193">
        <f t="shared" si="11"/>
        <v>0</v>
      </c>
      <c r="N34" s="156"/>
      <c r="O34" s="156"/>
    </row>
    <row r="35" spans="2:15" ht="18.75" customHeight="1" x14ac:dyDescent="0.25">
      <c r="B35" s="299" t="s">
        <v>162</v>
      </c>
      <c r="C35" s="300"/>
      <c r="D35" s="300"/>
      <c r="E35" s="300"/>
      <c r="F35" s="300"/>
      <c r="G35" s="147"/>
      <c r="H35" s="148"/>
      <c r="I35" s="149"/>
      <c r="J35" s="149"/>
      <c r="K35" s="149"/>
      <c r="L35" s="277"/>
      <c r="M35" s="151"/>
      <c r="N35" s="146"/>
    </row>
    <row r="36" spans="2:15" ht="18.75" customHeight="1" x14ac:dyDescent="0.25">
      <c r="B36" s="303" t="s">
        <v>187</v>
      </c>
      <c r="C36" s="304"/>
      <c r="D36" s="153">
        <v>1</v>
      </c>
      <c r="E36" s="153">
        <v>1</v>
      </c>
      <c r="F36" s="154">
        <v>75</v>
      </c>
      <c r="G36" s="155">
        <v>0</v>
      </c>
      <c r="H36" s="194">
        <f t="shared" ref="H36" si="12">(F36*G36)*12</f>
        <v>0</v>
      </c>
      <c r="I36" s="191">
        <f t="shared" ref="I36" si="13">(F36*G36)*12</f>
        <v>0</v>
      </c>
      <c r="J36" s="191">
        <f t="shared" ref="J36" si="14">(G36*F36)*12</f>
        <v>0</v>
      </c>
      <c r="K36" s="191">
        <f t="shared" ref="K36" si="15">(F36*G36)*12</f>
        <v>0</v>
      </c>
      <c r="L36" s="192">
        <f t="shared" ref="L36" si="16">(F36*G36)*12</f>
        <v>0</v>
      </c>
      <c r="M36" s="193">
        <f t="shared" ref="M36" si="17">(G36*F36)*12</f>
        <v>0</v>
      </c>
      <c r="N36" s="146"/>
    </row>
    <row r="37" spans="2:15" ht="18.75" customHeight="1" x14ac:dyDescent="0.25">
      <c r="B37" s="303" t="s">
        <v>183</v>
      </c>
      <c r="C37" s="304"/>
      <c r="D37" s="153">
        <v>1</v>
      </c>
      <c r="E37" s="153">
        <v>1</v>
      </c>
      <c r="F37" s="154">
        <v>20</v>
      </c>
      <c r="G37" s="155">
        <v>0</v>
      </c>
      <c r="H37" s="194">
        <f t="shared" si="6"/>
        <v>0</v>
      </c>
      <c r="I37" s="191">
        <f t="shared" si="7"/>
        <v>0</v>
      </c>
      <c r="J37" s="191">
        <f t="shared" si="8"/>
        <v>0</v>
      </c>
      <c r="K37" s="191">
        <f t="shared" si="9"/>
        <v>0</v>
      </c>
      <c r="L37" s="192">
        <f t="shared" si="10"/>
        <v>0</v>
      </c>
      <c r="M37" s="193">
        <f t="shared" si="11"/>
        <v>0</v>
      </c>
      <c r="N37" s="146"/>
    </row>
    <row r="38" spans="2:15" ht="18.75" customHeight="1" x14ac:dyDescent="0.25">
      <c r="B38" s="303" t="s">
        <v>163</v>
      </c>
      <c r="C38" s="304"/>
      <c r="D38" s="153">
        <v>1</v>
      </c>
      <c r="E38" s="153">
        <v>1</v>
      </c>
      <c r="F38" s="154">
        <v>80</v>
      </c>
      <c r="G38" s="155">
        <v>0</v>
      </c>
      <c r="H38" s="194">
        <f t="shared" si="6"/>
        <v>0</v>
      </c>
      <c r="I38" s="191">
        <f t="shared" si="7"/>
        <v>0</v>
      </c>
      <c r="J38" s="191">
        <f t="shared" si="8"/>
        <v>0</v>
      </c>
      <c r="K38" s="191">
        <f t="shared" si="9"/>
        <v>0</v>
      </c>
      <c r="L38" s="192">
        <f t="shared" si="10"/>
        <v>0</v>
      </c>
      <c r="M38" s="193">
        <f t="shared" si="11"/>
        <v>0</v>
      </c>
      <c r="N38" s="146"/>
    </row>
    <row r="39" spans="2:15" ht="20.25" customHeight="1" thickBot="1" x14ac:dyDescent="0.3">
      <c r="B39" s="301" t="s">
        <v>164</v>
      </c>
      <c r="C39" s="302"/>
      <c r="D39" s="172">
        <v>1</v>
      </c>
      <c r="E39" s="172">
        <v>1</v>
      </c>
      <c r="F39" s="173">
        <v>10</v>
      </c>
      <c r="G39" s="174">
        <v>0</v>
      </c>
      <c r="H39" s="194">
        <f t="shared" si="6"/>
        <v>0</v>
      </c>
      <c r="I39" s="191">
        <f t="shared" si="7"/>
        <v>0</v>
      </c>
      <c r="J39" s="191">
        <f t="shared" si="8"/>
        <v>0</v>
      </c>
      <c r="K39" s="191">
        <f t="shared" si="9"/>
        <v>0</v>
      </c>
      <c r="L39" s="192">
        <f t="shared" si="10"/>
        <v>0</v>
      </c>
      <c r="M39" s="193">
        <f t="shared" si="11"/>
        <v>0</v>
      </c>
      <c r="N39" s="156"/>
      <c r="O39" s="156"/>
    </row>
    <row r="40" spans="2:15" ht="20.25" customHeight="1" thickBot="1" x14ac:dyDescent="0.3">
      <c r="F40" s="135"/>
      <c r="G40" s="175"/>
      <c r="H40" s="195">
        <f>SUM(H8:H39)</f>
        <v>0</v>
      </c>
      <c r="I40" s="195">
        <f t="shared" ref="I40:M40" si="18">SUM(I8:I39)</f>
        <v>0</v>
      </c>
      <c r="J40" s="195">
        <f t="shared" si="18"/>
        <v>0</v>
      </c>
      <c r="K40" s="195">
        <f t="shared" si="18"/>
        <v>0</v>
      </c>
      <c r="L40" s="195">
        <f t="shared" si="18"/>
        <v>0</v>
      </c>
      <c r="M40" s="195">
        <f t="shared" si="18"/>
        <v>0</v>
      </c>
      <c r="N40" s="176"/>
      <c r="O40" s="156"/>
    </row>
    <row r="41" spans="2:15" ht="18.75" customHeight="1" x14ac:dyDescent="0.25">
      <c r="C41" s="177"/>
      <c r="E41" s="135"/>
    </row>
    <row r="42" spans="2:15" ht="18.75" customHeight="1" x14ac:dyDescent="0.25">
      <c r="H42" s="243"/>
    </row>
    <row r="43" spans="2:15" ht="18.75" customHeight="1" x14ac:dyDescent="0.25">
      <c r="H43" s="243"/>
    </row>
    <row r="44" spans="2:15" ht="18.75" customHeight="1" x14ac:dyDescent="0.25">
      <c r="H44" s="243"/>
    </row>
    <row r="45" spans="2:15" ht="18.75" customHeight="1" x14ac:dyDescent="0.25">
      <c r="H45" s="243"/>
      <c r="J45" s="134" t="s">
        <v>32</v>
      </c>
    </row>
    <row r="46" spans="2:15" ht="18.75" customHeight="1" x14ac:dyDescent="0.25">
      <c r="B46" s="119" t="s">
        <v>11</v>
      </c>
      <c r="C46" s="120"/>
      <c r="D46" s="120"/>
      <c r="E46" s="121"/>
      <c r="F46" s="122"/>
      <c r="G46" s="123"/>
      <c r="H46" s="243"/>
    </row>
    <row r="47" spans="2:15" ht="18.75" customHeight="1" x14ac:dyDescent="0.25">
      <c r="B47" s="124" t="s">
        <v>152</v>
      </c>
      <c r="C47" s="125"/>
      <c r="D47" s="125"/>
      <c r="E47" s="126"/>
      <c r="F47" s="127"/>
      <c r="G47" s="128"/>
      <c r="H47" s="243"/>
    </row>
    <row r="48" spans="2:15" ht="18.75" customHeight="1" x14ac:dyDescent="0.25">
      <c r="B48" s="124" t="s">
        <v>153</v>
      </c>
      <c r="C48" s="125"/>
      <c r="D48" s="125"/>
      <c r="E48" s="126"/>
      <c r="F48" s="127"/>
      <c r="G48" s="128"/>
    </row>
    <row r="49" spans="2:7" ht="18.75" customHeight="1" x14ac:dyDescent="0.25">
      <c r="B49" s="124" t="s">
        <v>154</v>
      </c>
      <c r="C49" s="125"/>
      <c r="D49" s="125"/>
      <c r="E49" s="126"/>
      <c r="F49" s="127"/>
      <c r="G49" s="128"/>
    </row>
    <row r="50" spans="2:7" ht="18.75" customHeight="1" x14ac:dyDescent="0.25">
      <c r="B50" s="124" t="s">
        <v>161</v>
      </c>
      <c r="C50" s="125"/>
      <c r="D50" s="125"/>
      <c r="E50" s="126"/>
      <c r="F50" s="127"/>
      <c r="G50" s="128"/>
    </row>
    <row r="51" spans="2:7" ht="18.75" customHeight="1" x14ac:dyDescent="0.25">
      <c r="B51" s="129" t="s">
        <v>76</v>
      </c>
      <c r="C51" s="130"/>
      <c r="D51" s="130"/>
      <c r="E51" s="131"/>
      <c r="F51" s="132"/>
      <c r="G51" s="133"/>
    </row>
    <row r="52" spans="2:7" ht="18.75" customHeight="1" x14ac:dyDescent="0.25">
      <c r="E52" s="135"/>
    </row>
    <row r="53" spans="2:7" ht="18.75" customHeight="1" x14ac:dyDescent="0.25">
      <c r="B53" s="119" t="s">
        <v>155</v>
      </c>
      <c r="C53" s="120"/>
      <c r="D53" s="178"/>
      <c r="E53" s="179"/>
      <c r="F53" s="180"/>
      <c r="G53" s="181"/>
    </row>
    <row r="54" spans="2:7" ht="18.75" customHeight="1" x14ac:dyDescent="0.25">
      <c r="B54" s="124" t="s">
        <v>156</v>
      </c>
      <c r="C54" s="125"/>
      <c r="D54" s="182"/>
      <c r="E54" s="183"/>
      <c r="F54" s="184"/>
      <c r="G54" s="185"/>
    </row>
    <row r="55" spans="2:7" ht="18.75" customHeight="1" x14ac:dyDescent="0.25">
      <c r="B55" s="124" t="s">
        <v>157</v>
      </c>
      <c r="C55" s="125"/>
      <c r="D55" s="182"/>
      <c r="E55" s="183"/>
      <c r="F55" s="184"/>
      <c r="G55" s="185"/>
    </row>
    <row r="56" spans="2:7" ht="18.75" customHeight="1" x14ac:dyDescent="0.25">
      <c r="B56" s="124" t="s">
        <v>158</v>
      </c>
      <c r="C56" s="125"/>
      <c r="D56" s="182"/>
      <c r="E56" s="183"/>
      <c r="F56" s="184"/>
      <c r="G56" s="185"/>
    </row>
    <row r="57" spans="2:7" ht="18.75" customHeight="1" x14ac:dyDescent="0.25">
      <c r="B57" s="129"/>
      <c r="C57" s="130"/>
      <c r="D57" s="186"/>
      <c r="E57" s="187"/>
      <c r="F57" s="188"/>
      <c r="G57" s="189"/>
    </row>
    <row r="58" spans="2:7" ht="18.75" customHeight="1" x14ac:dyDescent="0.25"/>
    <row r="59" spans="2:7" ht="18.75" customHeight="1" x14ac:dyDescent="0.25">
      <c r="B59" s="272" t="s">
        <v>184</v>
      </c>
      <c r="C59" s="120"/>
      <c r="D59" s="120"/>
      <c r="E59" s="121"/>
      <c r="F59" s="122"/>
      <c r="G59" s="123"/>
    </row>
    <row r="60" spans="2:7" ht="18.75" customHeight="1" x14ac:dyDescent="0.25">
      <c r="B60" s="276"/>
      <c r="C60" s="273"/>
      <c r="D60" s="273"/>
      <c r="E60" s="274"/>
      <c r="F60" s="275"/>
      <c r="G60" s="275"/>
    </row>
    <row r="61" spans="2:7" ht="18.75" customHeight="1" x14ac:dyDescent="0.25"/>
    <row r="62" spans="2:7" ht="149" customHeight="1" x14ac:dyDescent="0.25">
      <c r="B62" s="327" t="s">
        <v>188</v>
      </c>
      <c r="C62" s="328"/>
      <c r="D62" s="328"/>
      <c r="E62" s="328"/>
      <c r="F62" s="328"/>
      <c r="G62" s="329"/>
    </row>
    <row r="63" spans="2:7" ht="18.75" customHeight="1" x14ac:dyDescent="0.25"/>
    <row r="64" spans="2:7" ht="18.75" customHeight="1" x14ac:dyDescent="0.25">
      <c r="E64" s="135"/>
    </row>
    <row r="65" spans="5:5" ht="18.75" customHeight="1" x14ac:dyDescent="0.25">
      <c r="E65" s="135"/>
    </row>
    <row r="66" spans="5:5" ht="18.75" customHeight="1" x14ac:dyDescent="0.25">
      <c r="E66" s="135"/>
    </row>
    <row r="67" spans="5:5" ht="18.75" customHeight="1" x14ac:dyDescent="0.25">
      <c r="E67" s="135"/>
    </row>
    <row r="68" spans="5:5" ht="18.75" customHeight="1" x14ac:dyDescent="0.25">
      <c r="E68" s="135"/>
    </row>
    <row r="69" spans="5:5" ht="18.75" customHeight="1" x14ac:dyDescent="0.25">
      <c r="E69" s="135"/>
    </row>
    <row r="70" spans="5:5" ht="18.75" customHeight="1" x14ac:dyDescent="0.25">
      <c r="E70" s="135"/>
    </row>
    <row r="71" spans="5:5" ht="18.75" customHeight="1" x14ac:dyDescent="0.25">
      <c r="E71" s="135"/>
    </row>
    <row r="72" spans="5:5" ht="18.75" customHeight="1" x14ac:dyDescent="0.25">
      <c r="E72" s="135"/>
    </row>
    <row r="73" spans="5:5" ht="18.75" customHeight="1" x14ac:dyDescent="0.25">
      <c r="E73" s="135"/>
    </row>
    <row r="74" spans="5:5" ht="18.75" customHeight="1" x14ac:dyDescent="0.25">
      <c r="E74" s="135"/>
    </row>
    <row r="75" spans="5:5" ht="18.75" customHeight="1" x14ac:dyDescent="0.25">
      <c r="E75" s="135"/>
    </row>
    <row r="76" spans="5:5" ht="18.75" customHeight="1" x14ac:dyDescent="0.25">
      <c r="E76" s="135"/>
    </row>
    <row r="77" spans="5:5" ht="18.75" customHeight="1" x14ac:dyDescent="0.25">
      <c r="E77" s="135"/>
    </row>
    <row r="78" spans="5:5" ht="18.75" customHeight="1" x14ac:dyDescent="0.25">
      <c r="E78" s="135"/>
    </row>
    <row r="79" spans="5:5" ht="18.75" customHeight="1" x14ac:dyDescent="0.25">
      <c r="E79" s="135"/>
    </row>
    <row r="80" spans="5:5" ht="18.75" customHeight="1" x14ac:dyDescent="0.25">
      <c r="E80" s="135"/>
    </row>
    <row r="81" spans="5:5" ht="18.75" customHeight="1" x14ac:dyDescent="0.25">
      <c r="E81" s="135"/>
    </row>
    <row r="82" spans="5:5" ht="18.75" customHeight="1" x14ac:dyDescent="0.25">
      <c r="E82" s="135"/>
    </row>
    <row r="83" spans="5:5" ht="18.75" customHeight="1" x14ac:dyDescent="0.25">
      <c r="E83" s="135"/>
    </row>
    <row r="84" spans="5:5" ht="18.75" customHeight="1" x14ac:dyDescent="0.25">
      <c r="E84" s="135"/>
    </row>
    <row r="85" spans="5:5" ht="18.75" customHeight="1" x14ac:dyDescent="0.25">
      <c r="E85" s="135"/>
    </row>
    <row r="86" spans="5:5" ht="18.75" customHeight="1" x14ac:dyDescent="0.25">
      <c r="E86" s="135"/>
    </row>
    <row r="87" spans="5:5" ht="18.75" customHeight="1" x14ac:dyDescent="0.25">
      <c r="E87" s="135"/>
    </row>
    <row r="88" spans="5:5" ht="18.75" customHeight="1" x14ac:dyDescent="0.25">
      <c r="E88" s="135"/>
    </row>
    <row r="89" spans="5:5" ht="18.75" customHeight="1" x14ac:dyDescent="0.25">
      <c r="E89" s="135"/>
    </row>
    <row r="90" spans="5:5" ht="18.75" customHeight="1" x14ac:dyDescent="0.25">
      <c r="E90" s="135"/>
    </row>
    <row r="91" spans="5:5" ht="18.75" customHeight="1" x14ac:dyDescent="0.25">
      <c r="E91" s="135"/>
    </row>
    <row r="92" spans="5:5" ht="18.75" customHeight="1" x14ac:dyDescent="0.25">
      <c r="E92" s="135"/>
    </row>
    <row r="93" spans="5:5" ht="18.75" customHeight="1" x14ac:dyDescent="0.25">
      <c r="E93" s="135"/>
    </row>
    <row r="94" spans="5:5" ht="18.75" customHeight="1" x14ac:dyDescent="0.25">
      <c r="E94" s="135"/>
    </row>
    <row r="95" spans="5:5" ht="18.75" customHeight="1" x14ac:dyDescent="0.25">
      <c r="E95" s="135"/>
    </row>
    <row r="96" spans="5:5" ht="18.75" customHeight="1" x14ac:dyDescent="0.25">
      <c r="E96" s="135"/>
    </row>
    <row r="97" spans="5:5" ht="18.75" customHeight="1" x14ac:dyDescent="0.25">
      <c r="E97" s="135"/>
    </row>
    <row r="98" spans="5:5" ht="18.75" customHeight="1" x14ac:dyDescent="0.25">
      <c r="E98" s="135"/>
    </row>
    <row r="99" spans="5:5" ht="18.75" customHeight="1" x14ac:dyDescent="0.25">
      <c r="E99" s="135"/>
    </row>
    <row r="100" spans="5:5" ht="18.75" customHeight="1" x14ac:dyDescent="0.25">
      <c r="E100" s="135"/>
    </row>
    <row r="101" spans="5:5" ht="18.75" customHeight="1" x14ac:dyDescent="0.25">
      <c r="E101" s="135"/>
    </row>
    <row r="102" spans="5:5" ht="18.75" customHeight="1" x14ac:dyDescent="0.25">
      <c r="E102" s="135"/>
    </row>
    <row r="103" spans="5:5" ht="18.75" customHeight="1" x14ac:dyDescent="0.25">
      <c r="E103" s="135"/>
    </row>
    <row r="104" spans="5:5" ht="18.75" customHeight="1" x14ac:dyDescent="0.25">
      <c r="E104" s="135"/>
    </row>
    <row r="105" spans="5:5" ht="18.75" customHeight="1" x14ac:dyDescent="0.25">
      <c r="E105" s="135"/>
    </row>
    <row r="106" spans="5:5" ht="18.75" customHeight="1" x14ac:dyDescent="0.25">
      <c r="E106" s="135"/>
    </row>
    <row r="107" spans="5:5" ht="18.75" customHeight="1" x14ac:dyDescent="0.25">
      <c r="E107" s="135"/>
    </row>
    <row r="108" spans="5:5" ht="18.75" customHeight="1" x14ac:dyDescent="0.25">
      <c r="E108" s="135"/>
    </row>
    <row r="109" spans="5:5" ht="18.75" customHeight="1" x14ac:dyDescent="0.25">
      <c r="E109" s="135"/>
    </row>
    <row r="110" spans="5:5" ht="18.75" customHeight="1" x14ac:dyDescent="0.25">
      <c r="E110" s="135"/>
    </row>
    <row r="111" spans="5:5" ht="18.75" customHeight="1" x14ac:dyDescent="0.25">
      <c r="E111" s="135"/>
    </row>
    <row r="112" spans="5:5" ht="18.75" customHeight="1" x14ac:dyDescent="0.25">
      <c r="E112" s="135"/>
    </row>
    <row r="113" spans="5:5" ht="18.75" customHeight="1" x14ac:dyDescent="0.25">
      <c r="E113" s="135"/>
    </row>
    <row r="114" spans="5:5" ht="18.75" customHeight="1" x14ac:dyDescent="0.25">
      <c r="E114" s="135"/>
    </row>
    <row r="115" spans="5:5" ht="18.75" customHeight="1" x14ac:dyDescent="0.25">
      <c r="E115" s="135"/>
    </row>
    <row r="116" spans="5:5" ht="18.75" customHeight="1" x14ac:dyDescent="0.25">
      <c r="E116" s="135"/>
    </row>
    <row r="117" spans="5:5" ht="18.75" customHeight="1" x14ac:dyDescent="0.25">
      <c r="E117" s="135"/>
    </row>
    <row r="118" spans="5:5" ht="18.75" customHeight="1" x14ac:dyDescent="0.25">
      <c r="E118" s="135"/>
    </row>
    <row r="119" spans="5:5" ht="18.75" customHeight="1" x14ac:dyDescent="0.25">
      <c r="E119" s="135"/>
    </row>
    <row r="120" spans="5:5" ht="18.75" customHeight="1" x14ac:dyDescent="0.25">
      <c r="E120" s="135"/>
    </row>
    <row r="121" spans="5:5" ht="18.75" customHeight="1" x14ac:dyDescent="0.25">
      <c r="E121" s="135"/>
    </row>
    <row r="122" spans="5:5" ht="18.75" customHeight="1" x14ac:dyDescent="0.25">
      <c r="E122" s="135"/>
    </row>
    <row r="123" spans="5:5" ht="18.75" customHeight="1" x14ac:dyDescent="0.25">
      <c r="E123" s="135"/>
    </row>
    <row r="124" spans="5:5" ht="18.75" customHeight="1" x14ac:dyDescent="0.25">
      <c r="E124" s="135"/>
    </row>
    <row r="125" spans="5:5" ht="18.75" customHeight="1" x14ac:dyDescent="0.25">
      <c r="E125" s="135"/>
    </row>
    <row r="126" spans="5:5" ht="18.75" customHeight="1" x14ac:dyDescent="0.25">
      <c r="E126" s="135"/>
    </row>
    <row r="127" spans="5:5" ht="18.75" customHeight="1" x14ac:dyDescent="0.25">
      <c r="E127" s="135"/>
    </row>
    <row r="128" spans="5:5" ht="18.75" customHeight="1" x14ac:dyDescent="0.25">
      <c r="E128" s="135"/>
    </row>
    <row r="129" spans="5:5" ht="18.75" customHeight="1" x14ac:dyDescent="0.25">
      <c r="E129" s="135"/>
    </row>
    <row r="130" spans="5:5" ht="18.75" customHeight="1" x14ac:dyDescent="0.25">
      <c r="E130" s="135"/>
    </row>
    <row r="131" spans="5:5" ht="18.75" customHeight="1" x14ac:dyDescent="0.25">
      <c r="E131" s="135"/>
    </row>
    <row r="132" spans="5:5" ht="18.75" customHeight="1" x14ac:dyDescent="0.25">
      <c r="E132" s="135"/>
    </row>
    <row r="133" spans="5:5" ht="18.75" customHeight="1" x14ac:dyDescent="0.25">
      <c r="E133" s="135"/>
    </row>
    <row r="134" spans="5:5" ht="18.75" customHeight="1" x14ac:dyDescent="0.25">
      <c r="E134" s="135"/>
    </row>
    <row r="135" spans="5:5" ht="18.75" customHeight="1" x14ac:dyDescent="0.25">
      <c r="E135" s="135"/>
    </row>
    <row r="136" spans="5:5" ht="18.75" customHeight="1" x14ac:dyDescent="0.25">
      <c r="E136" s="135"/>
    </row>
    <row r="137" spans="5:5" ht="18.75" customHeight="1" x14ac:dyDescent="0.25">
      <c r="E137" s="135"/>
    </row>
    <row r="138" spans="5:5" ht="18.75" customHeight="1" x14ac:dyDescent="0.25">
      <c r="E138" s="135"/>
    </row>
    <row r="139" spans="5:5" ht="18.75" customHeight="1" x14ac:dyDescent="0.25">
      <c r="E139" s="135"/>
    </row>
    <row r="140" spans="5:5" ht="18.75" customHeight="1" x14ac:dyDescent="0.25">
      <c r="E140" s="135"/>
    </row>
    <row r="141" spans="5:5" ht="18.75" customHeight="1" x14ac:dyDescent="0.25">
      <c r="E141" s="135"/>
    </row>
    <row r="142" spans="5:5" ht="18.75" customHeight="1" x14ac:dyDescent="0.25">
      <c r="E142" s="135"/>
    </row>
    <row r="143" spans="5:5" ht="18.75" customHeight="1" x14ac:dyDescent="0.25">
      <c r="E143" s="135"/>
    </row>
    <row r="144" spans="5:5" ht="18.75" customHeight="1" x14ac:dyDescent="0.25">
      <c r="E144" s="135"/>
    </row>
    <row r="145" spans="5:5" ht="18.75" customHeight="1" x14ac:dyDescent="0.25">
      <c r="E145" s="135"/>
    </row>
    <row r="146" spans="5:5" ht="18.75" customHeight="1" x14ac:dyDescent="0.25">
      <c r="E146" s="135"/>
    </row>
    <row r="147" spans="5:5" ht="18.75" customHeight="1" x14ac:dyDescent="0.25">
      <c r="E147" s="135"/>
    </row>
    <row r="148" spans="5:5" ht="18.75" customHeight="1" x14ac:dyDescent="0.25">
      <c r="E148" s="135"/>
    </row>
    <row r="149" spans="5:5" ht="18.75" customHeight="1" x14ac:dyDescent="0.25">
      <c r="E149" s="135"/>
    </row>
    <row r="150" spans="5:5" ht="18.75" customHeight="1" x14ac:dyDescent="0.25">
      <c r="E150" s="135"/>
    </row>
    <row r="151" spans="5:5" ht="18.75" customHeight="1" x14ac:dyDescent="0.25">
      <c r="E151" s="135"/>
    </row>
    <row r="152" spans="5:5" ht="18.75" customHeight="1" x14ac:dyDescent="0.25">
      <c r="E152" s="135"/>
    </row>
    <row r="153" spans="5:5" ht="18.75" customHeight="1" x14ac:dyDescent="0.25">
      <c r="E153" s="135"/>
    </row>
    <row r="154" spans="5:5" ht="18.75" customHeight="1" x14ac:dyDescent="0.25">
      <c r="E154" s="135"/>
    </row>
    <row r="155" spans="5:5" ht="18.75" customHeight="1" x14ac:dyDescent="0.25">
      <c r="E155" s="135"/>
    </row>
    <row r="156" spans="5:5" ht="18.75" customHeight="1" x14ac:dyDescent="0.25">
      <c r="E156" s="135"/>
    </row>
    <row r="157" spans="5:5" ht="18.75" customHeight="1" x14ac:dyDescent="0.25">
      <c r="E157" s="135"/>
    </row>
    <row r="158" spans="5:5" ht="18.75" customHeight="1" x14ac:dyDescent="0.25">
      <c r="E158" s="135"/>
    </row>
    <row r="159" spans="5:5" ht="18.75" customHeight="1" x14ac:dyDescent="0.25">
      <c r="E159" s="135"/>
    </row>
    <row r="160" spans="5:5" ht="18.75" customHeight="1" x14ac:dyDescent="0.25">
      <c r="E160" s="135"/>
    </row>
    <row r="161" spans="5:5" ht="18.75" customHeight="1" x14ac:dyDescent="0.25">
      <c r="E161" s="135"/>
    </row>
    <row r="162" spans="5:5" ht="18.75" customHeight="1" x14ac:dyDescent="0.25">
      <c r="E162" s="135"/>
    </row>
    <row r="163" spans="5:5" ht="18.75" customHeight="1" x14ac:dyDescent="0.25">
      <c r="E163" s="135"/>
    </row>
    <row r="164" spans="5:5" ht="18.75" customHeight="1" x14ac:dyDescent="0.25">
      <c r="E164" s="135"/>
    </row>
    <row r="165" spans="5:5" ht="18.75" customHeight="1" x14ac:dyDescent="0.25">
      <c r="E165" s="135"/>
    </row>
    <row r="166" spans="5:5" ht="18.75" customHeight="1" x14ac:dyDescent="0.25">
      <c r="E166" s="135"/>
    </row>
    <row r="167" spans="5:5" ht="18.75" customHeight="1" x14ac:dyDescent="0.25">
      <c r="E167" s="135"/>
    </row>
    <row r="168" spans="5:5" ht="18.75" customHeight="1" x14ac:dyDescent="0.25">
      <c r="E168" s="135"/>
    </row>
    <row r="169" spans="5:5" ht="18.75" customHeight="1" x14ac:dyDescent="0.25">
      <c r="E169" s="135"/>
    </row>
    <row r="170" spans="5:5" ht="18.75" customHeight="1" x14ac:dyDescent="0.25">
      <c r="E170" s="135"/>
    </row>
    <row r="171" spans="5:5" ht="18.75" customHeight="1" x14ac:dyDescent="0.25">
      <c r="E171" s="135"/>
    </row>
    <row r="172" spans="5:5" ht="18.75" customHeight="1" x14ac:dyDescent="0.25">
      <c r="E172" s="135"/>
    </row>
    <row r="173" spans="5:5" ht="18.75" customHeight="1" x14ac:dyDescent="0.25">
      <c r="E173" s="135"/>
    </row>
    <row r="174" spans="5:5" ht="18.75" customHeight="1" x14ac:dyDescent="0.25">
      <c r="E174" s="135"/>
    </row>
    <row r="175" spans="5:5" ht="18.75" customHeight="1" x14ac:dyDescent="0.25">
      <c r="E175" s="135"/>
    </row>
    <row r="176" spans="5:5" ht="18.75" customHeight="1" x14ac:dyDescent="0.25">
      <c r="E176" s="135"/>
    </row>
    <row r="177" spans="5:5" ht="18.75" customHeight="1" x14ac:dyDescent="0.25">
      <c r="E177" s="135"/>
    </row>
    <row r="178" spans="5:5" ht="18.75" customHeight="1" x14ac:dyDescent="0.25">
      <c r="E178" s="135"/>
    </row>
    <row r="179" spans="5:5" ht="18.75" customHeight="1" x14ac:dyDescent="0.25">
      <c r="E179" s="135"/>
    </row>
    <row r="180" spans="5:5" ht="18.75" customHeight="1" x14ac:dyDescent="0.25">
      <c r="E180" s="135"/>
    </row>
    <row r="181" spans="5:5" ht="18.75" customHeight="1" x14ac:dyDescent="0.25">
      <c r="E181" s="135"/>
    </row>
    <row r="182" spans="5:5" ht="18.75" customHeight="1" x14ac:dyDescent="0.25">
      <c r="E182" s="135"/>
    </row>
    <row r="183" spans="5:5" ht="18.75" customHeight="1" x14ac:dyDescent="0.25">
      <c r="E183" s="135"/>
    </row>
    <row r="184" spans="5:5" ht="18.75" customHeight="1" x14ac:dyDescent="0.25">
      <c r="E184" s="135"/>
    </row>
    <row r="185" spans="5:5" ht="18.75" customHeight="1" x14ac:dyDescent="0.25">
      <c r="E185" s="135"/>
    </row>
    <row r="186" spans="5:5" ht="18.75" customHeight="1" x14ac:dyDescent="0.25">
      <c r="E186" s="135"/>
    </row>
    <row r="187" spans="5:5" ht="18.75" customHeight="1" x14ac:dyDescent="0.25">
      <c r="E187" s="135"/>
    </row>
    <row r="188" spans="5:5" ht="18.75" customHeight="1" x14ac:dyDescent="0.25">
      <c r="E188" s="135"/>
    </row>
    <row r="189" spans="5:5" ht="18.75" customHeight="1" x14ac:dyDescent="0.25">
      <c r="E189" s="135"/>
    </row>
    <row r="190" spans="5:5" ht="18.75" customHeight="1" x14ac:dyDescent="0.25">
      <c r="E190" s="135"/>
    </row>
    <row r="191" spans="5:5" ht="18.75" customHeight="1" x14ac:dyDescent="0.25">
      <c r="E191" s="135"/>
    </row>
    <row r="192" spans="5:5" ht="18.75" customHeight="1" x14ac:dyDescent="0.25">
      <c r="E192" s="135"/>
    </row>
    <row r="193" spans="5:5" ht="18.75" customHeight="1" x14ac:dyDescent="0.25">
      <c r="E193" s="135"/>
    </row>
    <row r="194" spans="5:5" ht="18.75" customHeight="1" x14ac:dyDescent="0.25">
      <c r="E194" s="135"/>
    </row>
    <row r="195" spans="5:5" ht="18.75" customHeight="1" x14ac:dyDescent="0.25">
      <c r="E195" s="135"/>
    </row>
    <row r="196" spans="5:5" ht="18.75" customHeight="1" x14ac:dyDescent="0.25">
      <c r="E196" s="135"/>
    </row>
    <row r="197" spans="5:5" ht="18.75" customHeight="1" x14ac:dyDescent="0.25">
      <c r="E197" s="135"/>
    </row>
    <row r="198" spans="5:5" ht="18.75" customHeight="1" x14ac:dyDescent="0.25">
      <c r="E198" s="135"/>
    </row>
    <row r="199" spans="5:5" ht="18.75" customHeight="1" x14ac:dyDescent="0.25">
      <c r="E199" s="135"/>
    </row>
    <row r="200" spans="5:5" ht="18.75" customHeight="1" x14ac:dyDescent="0.25">
      <c r="E200" s="135"/>
    </row>
    <row r="201" spans="5:5" ht="18.75" customHeight="1" x14ac:dyDescent="0.25">
      <c r="E201" s="135"/>
    </row>
    <row r="202" spans="5:5" ht="18.75" customHeight="1" x14ac:dyDescent="0.25">
      <c r="E202" s="135"/>
    </row>
    <row r="203" spans="5:5" ht="18.75" customHeight="1" x14ac:dyDescent="0.25">
      <c r="E203" s="135"/>
    </row>
    <row r="204" spans="5:5" ht="18.75" customHeight="1" x14ac:dyDescent="0.25">
      <c r="E204" s="135"/>
    </row>
    <row r="205" spans="5:5" ht="18.75" customHeight="1" x14ac:dyDescent="0.25">
      <c r="E205" s="135"/>
    </row>
    <row r="206" spans="5:5" ht="18.75" customHeight="1" x14ac:dyDescent="0.25">
      <c r="E206" s="135"/>
    </row>
    <row r="207" spans="5:5" ht="18.75" customHeight="1" x14ac:dyDescent="0.25">
      <c r="E207" s="135"/>
    </row>
    <row r="208" spans="5:5" ht="18.75" customHeight="1" x14ac:dyDescent="0.25">
      <c r="E208" s="135"/>
    </row>
    <row r="209" spans="5:5" ht="18.75" customHeight="1" x14ac:dyDescent="0.25">
      <c r="E209" s="135"/>
    </row>
    <row r="210" spans="5:5" ht="18.75" customHeight="1" x14ac:dyDescent="0.25">
      <c r="E210" s="135"/>
    </row>
    <row r="211" spans="5:5" ht="18.75" customHeight="1" x14ac:dyDescent="0.25">
      <c r="E211" s="135"/>
    </row>
    <row r="212" spans="5:5" ht="18.75" customHeight="1" x14ac:dyDescent="0.25">
      <c r="E212" s="135"/>
    </row>
    <row r="213" spans="5:5" ht="18.75" customHeight="1" x14ac:dyDescent="0.25">
      <c r="E213" s="135"/>
    </row>
    <row r="214" spans="5:5" ht="18.75" customHeight="1" x14ac:dyDescent="0.25">
      <c r="E214" s="135"/>
    </row>
    <row r="215" spans="5:5" ht="18.75" customHeight="1" x14ac:dyDescent="0.25">
      <c r="E215" s="135"/>
    </row>
    <row r="216" spans="5:5" ht="18.75" customHeight="1" x14ac:dyDescent="0.25">
      <c r="E216" s="135"/>
    </row>
    <row r="217" spans="5:5" ht="18.75" customHeight="1" x14ac:dyDescent="0.25">
      <c r="E217" s="135"/>
    </row>
    <row r="218" spans="5:5" ht="18.75" customHeight="1" x14ac:dyDescent="0.25">
      <c r="E218" s="135"/>
    </row>
    <row r="219" spans="5:5" ht="18.75" customHeight="1" x14ac:dyDescent="0.25">
      <c r="E219" s="135"/>
    </row>
    <row r="220" spans="5:5" ht="18.75" customHeight="1" x14ac:dyDescent="0.25">
      <c r="E220" s="135"/>
    </row>
    <row r="221" spans="5:5" ht="18.75" customHeight="1" x14ac:dyDescent="0.25">
      <c r="E221" s="135"/>
    </row>
    <row r="222" spans="5:5" ht="18.75" customHeight="1" x14ac:dyDescent="0.25">
      <c r="E222" s="135"/>
    </row>
    <row r="223" spans="5:5" ht="18.75" customHeight="1" x14ac:dyDescent="0.25">
      <c r="E223" s="135"/>
    </row>
    <row r="224" spans="5:5" ht="18.75" customHeight="1" x14ac:dyDescent="0.25">
      <c r="E224" s="135"/>
    </row>
    <row r="225" spans="5:5" ht="18.75" customHeight="1" x14ac:dyDescent="0.25">
      <c r="E225" s="135"/>
    </row>
    <row r="226" spans="5:5" ht="18.75" customHeight="1" x14ac:dyDescent="0.25">
      <c r="E226" s="135"/>
    </row>
    <row r="227" spans="5:5" ht="18.75" customHeight="1" x14ac:dyDescent="0.25">
      <c r="E227" s="135"/>
    </row>
    <row r="228" spans="5:5" ht="18.75" customHeight="1" x14ac:dyDescent="0.25">
      <c r="E228" s="135"/>
    </row>
    <row r="229" spans="5:5" ht="18.75" customHeight="1" x14ac:dyDescent="0.25">
      <c r="E229" s="135"/>
    </row>
    <row r="230" spans="5:5" ht="18.75" customHeight="1" x14ac:dyDescent="0.25">
      <c r="E230" s="135"/>
    </row>
    <row r="231" spans="5:5" ht="18.75" customHeight="1" x14ac:dyDescent="0.25">
      <c r="E231" s="135"/>
    </row>
    <row r="232" spans="5:5" ht="18.75" customHeight="1" x14ac:dyDescent="0.25">
      <c r="E232" s="135"/>
    </row>
    <row r="233" spans="5:5" ht="18.75" customHeight="1" x14ac:dyDescent="0.25">
      <c r="E233" s="135"/>
    </row>
    <row r="234" spans="5:5" ht="18.75" customHeight="1" x14ac:dyDescent="0.25">
      <c r="E234" s="135"/>
    </row>
    <row r="235" spans="5:5" ht="18.75" customHeight="1" x14ac:dyDescent="0.25">
      <c r="E235" s="135"/>
    </row>
    <row r="236" spans="5:5" ht="18.75" customHeight="1" x14ac:dyDescent="0.25">
      <c r="E236" s="135"/>
    </row>
    <row r="237" spans="5:5" ht="18.75" customHeight="1" x14ac:dyDescent="0.25">
      <c r="E237" s="135"/>
    </row>
    <row r="238" spans="5:5" ht="18.75" customHeight="1" x14ac:dyDescent="0.25">
      <c r="E238" s="135"/>
    </row>
    <row r="239" spans="5:5" ht="18.75" customHeight="1" x14ac:dyDescent="0.25">
      <c r="E239" s="135"/>
    </row>
    <row r="240" spans="5:5" ht="18.75" customHeight="1" x14ac:dyDescent="0.25">
      <c r="E240" s="135"/>
    </row>
    <row r="241" spans="5:5" ht="18.75" customHeight="1" x14ac:dyDescent="0.25">
      <c r="E241" s="135"/>
    </row>
    <row r="242" spans="5:5" ht="18.75" customHeight="1" x14ac:dyDescent="0.25">
      <c r="E242" s="135"/>
    </row>
    <row r="243" spans="5:5" ht="18.75" customHeight="1" x14ac:dyDescent="0.25">
      <c r="E243" s="135"/>
    </row>
    <row r="244" spans="5:5" ht="18.75" customHeight="1" x14ac:dyDescent="0.25">
      <c r="E244" s="135"/>
    </row>
    <row r="245" spans="5:5" ht="18.75" customHeight="1" x14ac:dyDescent="0.25">
      <c r="E245" s="135"/>
    </row>
    <row r="246" spans="5:5" ht="18.75" customHeight="1" x14ac:dyDescent="0.25">
      <c r="E246" s="135"/>
    </row>
    <row r="247" spans="5:5" ht="18.75" customHeight="1" x14ac:dyDescent="0.25">
      <c r="E247" s="135"/>
    </row>
    <row r="248" spans="5:5" ht="18.75" customHeight="1" x14ac:dyDescent="0.25">
      <c r="E248" s="135"/>
    </row>
    <row r="249" spans="5:5" ht="18.75" customHeight="1" x14ac:dyDescent="0.25">
      <c r="E249" s="135"/>
    </row>
    <row r="250" spans="5:5" ht="18.75" customHeight="1" x14ac:dyDescent="0.25">
      <c r="E250" s="135"/>
    </row>
    <row r="251" spans="5:5" ht="18.75" customHeight="1" x14ac:dyDescent="0.25">
      <c r="E251" s="135"/>
    </row>
    <row r="252" spans="5:5" ht="18.75" customHeight="1" x14ac:dyDescent="0.25">
      <c r="E252" s="135"/>
    </row>
    <row r="253" spans="5:5" ht="18.75" customHeight="1" x14ac:dyDescent="0.25">
      <c r="E253" s="135"/>
    </row>
    <row r="254" spans="5:5" ht="18.75" customHeight="1" x14ac:dyDescent="0.25">
      <c r="E254" s="135"/>
    </row>
    <row r="255" spans="5:5" ht="18.75" customHeight="1" x14ac:dyDescent="0.25">
      <c r="E255" s="135"/>
    </row>
    <row r="256" spans="5:5" ht="18.75" customHeight="1" x14ac:dyDescent="0.25">
      <c r="E256" s="135"/>
    </row>
    <row r="257" spans="5:5" ht="18.75" customHeight="1" x14ac:dyDescent="0.25">
      <c r="E257" s="135"/>
    </row>
    <row r="258" spans="5:5" ht="18.75" customHeight="1" x14ac:dyDescent="0.25">
      <c r="E258" s="135"/>
    </row>
    <row r="259" spans="5:5" ht="18.75" customHeight="1" x14ac:dyDescent="0.25">
      <c r="E259" s="135"/>
    </row>
    <row r="260" spans="5:5" ht="18.75" customHeight="1" x14ac:dyDescent="0.25">
      <c r="E260" s="135"/>
    </row>
    <row r="261" spans="5:5" ht="18.75" customHeight="1" x14ac:dyDescent="0.25">
      <c r="E261" s="135"/>
    </row>
    <row r="262" spans="5:5" ht="18.75" customHeight="1" x14ac:dyDescent="0.25">
      <c r="E262" s="135"/>
    </row>
    <row r="263" spans="5:5" ht="18.75" customHeight="1" x14ac:dyDescent="0.25">
      <c r="E263" s="135"/>
    </row>
    <row r="264" spans="5:5" ht="18.75" customHeight="1" x14ac:dyDescent="0.25">
      <c r="E264" s="135"/>
    </row>
    <row r="265" spans="5:5" ht="18.75" customHeight="1" x14ac:dyDescent="0.25">
      <c r="E265" s="135"/>
    </row>
    <row r="266" spans="5:5" ht="18.75" customHeight="1" x14ac:dyDescent="0.25">
      <c r="E266" s="135"/>
    </row>
    <row r="267" spans="5:5" ht="18.75" customHeight="1" x14ac:dyDescent="0.25">
      <c r="E267" s="135"/>
    </row>
    <row r="268" spans="5:5" ht="18.75" customHeight="1" x14ac:dyDescent="0.25">
      <c r="E268" s="135"/>
    </row>
    <row r="269" spans="5:5" ht="18.75" customHeight="1" x14ac:dyDescent="0.25">
      <c r="E269" s="135"/>
    </row>
    <row r="270" spans="5:5" ht="18.75" customHeight="1" x14ac:dyDescent="0.25">
      <c r="E270" s="135"/>
    </row>
    <row r="271" spans="5:5" ht="18.75" customHeight="1" x14ac:dyDescent="0.25">
      <c r="E271" s="135"/>
    </row>
    <row r="272" spans="5:5" ht="18.75" customHeight="1" x14ac:dyDescent="0.25">
      <c r="E272" s="135"/>
    </row>
    <row r="273" spans="5:5" ht="18.75" customHeight="1" x14ac:dyDescent="0.25">
      <c r="E273" s="135"/>
    </row>
    <row r="274" spans="5:5" ht="18.75" customHeight="1" x14ac:dyDescent="0.25">
      <c r="E274" s="135"/>
    </row>
    <row r="275" spans="5:5" ht="18.75" customHeight="1" x14ac:dyDescent="0.25">
      <c r="E275" s="135"/>
    </row>
    <row r="276" spans="5:5" ht="18.75" customHeight="1" x14ac:dyDescent="0.25">
      <c r="E276" s="135"/>
    </row>
    <row r="277" spans="5:5" ht="18.75" customHeight="1" x14ac:dyDescent="0.25">
      <c r="E277" s="135"/>
    </row>
    <row r="278" spans="5:5" ht="18.75" customHeight="1" x14ac:dyDescent="0.25">
      <c r="E278" s="135"/>
    </row>
    <row r="279" spans="5:5" ht="18.75" customHeight="1" x14ac:dyDescent="0.25">
      <c r="E279" s="135"/>
    </row>
    <row r="280" spans="5:5" ht="18.75" customHeight="1" x14ac:dyDescent="0.25">
      <c r="E280" s="135"/>
    </row>
    <row r="281" spans="5:5" ht="18.75" customHeight="1" x14ac:dyDescent="0.25">
      <c r="E281" s="135"/>
    </row>
    <row r="282" spans="5:5" ht="18.75" customHeight="1" x14ac:dyDescent="0.25">
      <c r="E282" s="135"/>
    </row>
    <row r="283" spans="5:5" ht="18.75" customHeight="1" x14ac:dyDescent="0.25">
      <c r="E283" s="135"/>
    </row>
    <row r="284" spans="5:5" ht="18.75" customHeight="1" x14ac:dyDescent="0.25">
      <c r="E284" s="135"/>
    </row>
    <row r="285" spans="5:5" ht="18.75" customHeight="1" x14ac:dyDescent="0.25">
      <c r="E285" s="135"/>
    </row>
    <row r="286" spans="5:5" ht="18.75" customHeight="1" x14ac:dyDescent="0.25">
      <c r="E286" s="135"/>
    </row>
    <row r="287" spans="5:5" ht="18.75" customHeight="1" x14ac:dyDescent="0.25">
      <c r="E287" s="135"/>
    </row>
    <row r="288" spans="5:5" ht="18.75" customHeight="1" x14ac:dyDescent="0.25">
      <c r="E288" s="135"/>
    </row>
    <row r="289" spans="5:5" ht="18.75" customHeight="1" x14ac:dyDescent="0.25">
      <c r="E289" s="135"/>
    </row>
    <row r="290" spans="5:5" ht="18.75" customHeight="1" x14ac:dyDescent="0.25">
      <c r="E290" s="135"/>
    </row>
    <row r="291" spans="5:5" ht="18.75" customHeight="1" x14ac:dyDescent="0.25">
      <c r="E291" s="135"/>
    </row>
    <row r="292" spans="5:5" ht="18.75" customHeight="1" x14ac:dyDescent="0.25">
      <c r="E292" s="135"/>
    </row>
    <row r="293" spans="5:5" ht="18.75" customHeight="1" x14ac:dyDescent="0.25">
      <c r="E293" s="135"/>
    </row>
    <row r="294" spans="5:5" ht="18.75" customHeight="1" x14ac:dyDescent="0.25">
      <c r="E294" s="135"/>
    </row>
    <row r="295" spans="5:5" ht="18.75" customHeight="1" x14ac:dyDescent="0.25">
      <c r="E295" s="135"/>
    </row>
    <row r="296" spans="5:5" ht="18.75" customHeight="1" x14ac:dyDescent="0.25">
      <c r="E296" s="135"/>
    </row>
    <row r="297" spans="5:5" ht="18.75" customHeight="1" x14ac:dyDescent="0.25">
      <c r="E297" s="135"/>
    </row>
    <row r="298" spans="5:5" ht="18.75" customHeight="1" x14ac:dyDescent="0.25">
      <c r="E298" s="135"/>
    </row>
    <row r="299" spans="5:5" ht="18.75" customHeight="1" x14ac:dyDescent="0.25">
      <c r="E299" s="135"/>
    </row>
    <row r="300" spans="5:5" ht="18.75" customHeight="1" x14ac:dyDescent="0.25">
      <c r="E300" s="135"/>
    </row>
    <row r="301" spans="5:5" ht="18.75" customHeight="1" x14ac:dyDescent="0.25">
      <c r="E301" s="135"/>
    </row>
    <row r="302" spans="5:5" ht="18.75" customHeight="1" x14ac:dyDescent="0.25">
      <c r="E302" s="135"/>
    </row>
    <row r="303" spans="5:5" ht="18.75" customHeight="1" x14ac:dyDescent="0.25">
      <c r="E303" s="135"/>
    </row>
    <row r="304" spans="5:5" ht="18.75" customHeight="1" x14ac:dyDescent="0.25">
      <c r="E304" s="135"/>
    </row>
    <row r="305" spans="5:5" ht="18.75" customHeight="1" x14ac:dyDescent="0.25">
      <c r="E305" s="135"/>
    </row>
    <row r="306" spans="5:5" ht="18.75" customHeight="1" x14ac:dyDescent="0.25">
      <c r="E306" s="135"/>
    </row>
    <row r="307" spans="5:5" ht="18.75" customHeight="1" x14ac:dyDescent="0.25">
      <c r="E307" s="135"/>
    </row>
    <row r="308" spans="5:5" ht="18.75" customHeight="1" x14ac:dyDescent="0.25">
      <c r="E308" s="135"/>
    </row>
    <row r="309" spans="5:5" ht="18.75" customHeight="1" x14ac:dyDescent="0.25">
      <c r="E309" s="135"/>
    </row>
    <row r="310" spans="5:5" ht="18.75" customHeight="1" x14ac:dyDescent="0.25">
      <c r="E310" s="135"/>
    </row>
    <row r="311" spans="5:5" ht="18.75" customHeight="1" x14ac:dyDescent="0.25">
      <c r="E311" s="135"/>
    </row>
    <row r="312" spans="5:5" ht="18.75" customHeight="1" x14ac:dyDescent="0.25">
      <c r="E312" s="135"/>
    </row>
    <row r="313" spans="5:5" ht="18.75" customHeight="1" x14ac:dyDescent="0.25">
      <c r="E313" s="135"/>
    </row>
    <row r="314" spans="5:5" ht="18.75" customHeight="1" x14ac:dyDescent="0.25">
      <c r="E314" s="135"/>
    </row>
    <row r="315" spans="5:5" ht="18.75" customHeight="1" x14ac:dyDescent="0.25">
      <c r="E315" s="135"/>
    </row>
    <row r="316" spans="5:5" ht="18.75" customHeight="1" x14ac:dyDescent="0.25">
      <c r="E316" s="135"/>
    </row>
    <row r="317" spans="5:5" ht="18.75" customHeight="1" x14ac:dyDescent="0.25">
      <c r="E317" s="135"/>
    </row>
    <row r="318" spans="5:5" ht="18.75" customHeight="1" x14ac:dyDescent="0.25">
      <c r="E318" s="135"/>
    </row>
    <row r="319" spans="5:5" ht="18.75" customHeight="1" x14ac:dyDescent="0.25">
      <c r="E319" s="135"/>
    </row>
    <row r="320" spans="5:5" ht="18.75" customHeight="1" x14ac:dyDescent="0.25">
      <c r="E320" s="135"/>
    </row>
    <row r="321" spans="5:5" ht="18.75" customHeight="1" x14ac:dyDescent="0.25">
      <c r="E321" s="135"/>
    </row>
    <row r="322" spans="5:5" ht="18.75" customHeight="1" x14ac:dyDescent="0.25">
      <c r="E322" s="135"/>
    </row>
    <row r="323" spans="5:5" ht="18.75" customHeight="1" x14ac:dyDescent="0.25">
      <c r="E323" s="135"/>
    </row>
    <row r="324" spans="5:5" ht="18.75" customHeight="1" x14ac:dyDescent="0.25">
      <c r="E324" s="135"/>
    </row>
    <row r="325" spans="5:5" ht="18.75" customHeight="1" x14ac:dyDescent="0.25">
      <c r="E325" s="135"/>
    </row>
    <row r="326" spans="5:5" ht="18.75" customHeight="1" x14ac:dyDescent="0.25">
      <c r="E326" s="135"/>
    </row>
    <row r="327" spans="5:5" ht="18.75" customHeight="1" x14ac:dyDescent="0.25">
      <c r="E327" s="135"/>
    </row>
    <row r="328" spans="5:5" ht="18.75" customHeight="1" x14ac:dyDescent="0.25">
      <c r="E328" s="135"/>
    </row>
    <row r="329" spans="5:5" ht="18.75" customHeight="1" x14ac:dyDescent="0.25">
      <c r="E329" s="135"/>
    </row>
    <row r="330" spans="5:5" ht="18.75" customHeight="1" x14ac:dyDescent="0.25">
      <c r="E330" s="135"/>
    </row>
    <row r="331" spans="5:5" ht="18.75" customHeight="1" x14ac:dyDescent="0.25">
      <c r="E331" s="135"/>
    </row>
    <row r="332" spans="5:5" ht="18.75" customHeight="1" x14ac:dyDescent="0.25">
      <c r="E332" s="135"/>
    </row>
    <row r="333" spans="5:5" ht="18.75" customHeight="1" x14ac:dyDescent="0.25">
      <c r="E333" s="135"/>
    </row>
    <row r="334" spans="5:5" ht="18.75" customHeight="1" x14ac:dyDescent="0.25">
      <c r="E334" s="135"/>
    </row>
    <row r="335" spans="5:5" ht="18.75" customHeight="1" x14ac:dyDescent="0.25">
      <c r="E335" s="135"/>
    </row>
    <row r="336" spans="5:5" ht="18.75" customHeight="1" x14ac:dyDescent="0.25">
      <c r="E336" s="135"/>
    </row>
    <row r="337" spans="5:5" ht="18.75" customHeight="1" x14ac:dyDescent="0.25">
      <c r="E337" s="135"/>
    </row>
    <row r="338" spans="5:5" ht="18.75" customHeight="1" x14ac:dyDescent="0.25">
      <c r="E338" s="135"/>
    </row>
    <row r="339" spans="5:5" ht="18.75" customHeight="1" x14ac:dyDescent="0.25">
      <c r="E339" s="135"/>
    </row>
    <row r="340" spans="5:5" ht="18.75" customHeight="1" x14ac:dyDescent="0.25">
      <c r="E340" s="135"/>
    </row>
    <row r="341" spans="5:5" ht="18.75" customHeight="1" x14ac:dyDescent="0.25">
      <c r="E341" s="135"/>
    </row>
    <row r="342" spans="5:5" ht="18.75" customHeight="1" x14ac:dyDescent="0.25">
      <c r="E342" s="135"/>
    </row>
    <row r="343" spans="5:5" ht="18.75" customHeight="1" x14ac:dyDescent="0.25">
      <c r="E343" s="135"/>
    </row>
    <row r="344" spans="5:5" ht="18.75" customHeight="1" x14ac:dyDescent="0.25">
      <c r="E344" s="135"/>
    </row>
    <row r="345" spans="5:5" ht="18.75" customHeight="1" x14ac:dyDescent="0.25">
      <c r="E345" s="135"/>
    </row>
    <row r="346" spans="5:5" ht="18.75" customHeight="1" x14ac:dyDescent="0.25">
      <c r="E346" s="135"/>
    </row>
    <row r="347" spans="5:5" ht="18.75" customHeight="1" x14ac:dyDescent="0.25">
      <c r="E347" s="135"/>
    </row>
    <row r="348" spans="5:5" ht="18.75" customHeight="1" x14ac:dyDescent="0.25">
      <c r="E348" s="135"/>
    </row>
    <row r="349" spans="5:5" ht="18.75" customHeight="1" x14ac:dyDescent="0.25">
      <c r="E349" s="135"/>
    </row>
    <row r="350" spans="5:5" ht="18.75" customHeight="1" x14ac:dyDescent="0.25">
      <c r="E350" s="135"/>
    </row>
    <row r="351" spans="5:5" ht="18.75" customHeight="1" x14ac:dyDescent="0.25">
      <c r="E351" s="135"/>
    </row>
    <row r="352" spans="5:5" ht="18.75" customHeight="1" x14ac:dyDescent="0.25">
      <c r="E352" s="135"/>
    </row>
    <row r="353" spans="5:5" ht="18.75" customHeight="1" x14ac:dyDescent="0.25">
      <c r="E353" s="135"/>
    </row>
    <row r="354" spans="5:5" ht="18.75" customHeight="1" x14ac:dyDescent="0.25">
      <c r="E354" s="135"/>
    </row>
    <row r="355" spans="5:5" ht="18.75" customHeight="1" x14ac:dyDescent="0.25">
      <c r="E355" s="135"/>
    </row>
    <row r="356" spans="5:5" ht="18.75" customHeight="1" x14ac:dyDescent="0.25">
      <c r="E356" s="135"/>
    </row>
    <row r="357" spans="5:5" ht="18.75" customHeight="1" x14ac:dyDescent="0.25">
      <c r="E357" s="135"/>
    </row>
    <row r="358" spans="5:5" ht="18.75" customHeight="1" x14ac:dyDescent="0.25">
      <c r="E358" s="135"/>
    </row>
    <row r="359" spans="5:5" ht="18.75" customHeight="1" x14ac:dyDescent="0.25">
      <c r="E359" s="135"/>
    </row>
    <row r="360" spans="5:5" ht="18.75" customHeight="1" x14ac:dyDescent="0.25">
      <c r="E360" s="135"/>
    </row>
    <row r="361" spans="5:5" ht="18.75" customHeight="1" x14ac:dyDescent="0.25">
      <c r="E361" s="135"/>
    </row>
    <row r="362" spans="5:5" ht="18.75" customHeight="1" x14ac:dyDescent="0.25">
      <c r="E362" s="135"/>
    </row>
    <row r="363" spans="5:5" ht="18.75" customHeight="1" x14ac:dyDescent="0.25">
      <c r="E363" s="135"/>
    </row>
    <row r="364" spans="5:5" ht="18.75" customHeight="1" x14ac:dyDescent="0.25">
      <c r="E364" s="135"/>
    </row>
    <row r="365" spans="5:5" ht="18.75" customHeight="1" x14ac:dyDescent="0.25">
      <c r="E365" s="135"/>
    </row>
    <row r="366" spans="5:5" ht="18.75" customHeight="1" x14ac:dyDescent="0.25">
      <c r="E366" s="135"/>
    </row>
    <row r="367" spans="5:5" ht="18.75" customHeight="1" x14ac:dyDescent="0.25">
      <c r="E367" s="135"/>
    </row>
    <row r="368" spans="5:5" ht="18.75" customHeight="1" x14ac:dyDescent="0.25">
      <c r="E368" s="135"/>
    </row>
    <row r="369" spans="5:5" ht="18.75" customHeight="1" x14ac:dyDescent="0.25">
      <c r="E369" s="135"/>
    </row>
    <row r="370" spans="5:5" ht="18.75" customHeight="1" x14ac:dyDescent="0.25">
      <c r="E370" s="135"/>
    </row>
    <row r="371" spans="5:5" ht="18.75" customHeight="1" x14ac:dyDescent="0.25">
      <c r="E371" s="135"/>
    </row>
    <row r="372" spans="5:5" ht="18.75" customHeight="1" x14ac:dyDescent="0.25">
      <c r="E372" s="135"/>
    </row>
    <row r="373" spans="5:5" ht="18.75" customHeight="1" x14ac:dyDescent="0.25">
      <c r="E373" s="135"/>
    </row>
    <row r="374" spans="5:5" ht="18.75" customHeight="1" x14ac:dyDescent="0.25">
      <c r="E374" s="135"/>
    </row>
    <row r="375" spans="5:5" ht="18.75" customHeight="1" x14ac:dyDescent="0.25">
      <c r="E375" s="135"/>
    </row>
    <row r="376" spans="5:5" ht="18.75" customHeight="1" x14ac:dyDescent="0.25">
      <c r="E376" s="135"/>
    </row>
    <row r="377" spans="5:5" ht="18.75" customHeight="1" x14ac:dyDescent="0.25">
      <c r="E377" s="135"/>
    </row>
    <row r="378" spans="5:5" ht="18.75" customHeight="1" x14ac:dyDescent="0.25">
      <c r="E378" s="135"/>
    </row>
    <row r="379" spans="5:5" ht="18.75" customHeight="1" x14ac:dyDescent="0.25">
      <c r="E379" s="135"/>
    </row>
    <row r="380" spans="5:5" ht="18.75" customHeight="1" x14ac:dyDescent="0.25">
      <c r="E380" s="135"/>
    </row>
    <row r="381" spans="5:5" ht="18.75" customHeight="1" x14ac:dyDescent="0.25">
      <c r="E381" s="135"/>
    </row>
    <row r="382" spans="5:5" ht="18.75" customHeight="1" x14ac:dyDescent="0.25">
      <c r="E382" s="135"/>
    </row>
    <row r="383" spans="5:5" ht="18.75" customHeight="1" x14ac:dyDescent="0.25">
      <c r="E383" s="135"/>
    </row>
    <row r="384" spans="5:5" ht="18.75" customHeight="1" x14ac:dyDescent="0.25">
      <c r="E384" s="135"/>
    </row>
    <row r="385" spans="5:5" ht="18.75" customHeight="1" x14ac:dyDescent="0.25">
      <c r="E385" s="135"/>
    </row>
    <row r="386" spans="5:5" ht="18.75" customHeight="1" x14ac:dyDescent="0.25">
      <c r="E386" s="135"/>
    </row>
    <row r="387" spans="5:5" ht="18.75" customHeight="1" x14ac:dyDescent="0.25">
      <c r="E387" s="135"/>
    </row>
    <row r="388" spans="5:5" ht="18.75" customHeight="1" x14ac:dyDescent="0.25">
      <c r="E388" s="135"/>
    </row>
    <row r="389" spans="5:5" ht="18.75" customHeight="1" x14ac:dyDescent="0.25">
      <c r="E389" s="135"/>
    </row>
    <row r="390" spans="5:5" ht="18.75" customHeight="1" x14ac:dyDescent="0.25">
      <c r="E390" s="135"/>
    </row>
    <row r="391" spans="5:5" ht="18.75" customHeight="1" x14ac:dyDescent="0.25">
      <c r="E391" s="135"/>
    </row>
    <row r="392" spans="5:5" ht="18.75" customHeight="1" x14ac:dyDescent="0.25">
      <c r="E392" s="135"/>
    </row>
    <row r="393" spans="5:5" ht="18.75" customHeight="1" x14ac:dyDescent="0.25">
      <c r="E393" s="135"/>
    </row>
    <row r="394" spans="5:5" ht="18.75" customHeight="1" x14ac:dyDescent="0.25">
      <c r="E394" s="135"/>
    </row>
    <row r="395" spans="5:5" ht="18.75" customHeight="1" x14ac:dyDescent="0.25">
      <c r="E395" s="135"/>
    </row>
    <row r="396" spans="5:5" ht="18.75" customHeight="1" x14ac:dyDescent="0.25">
      <c r="E396" s="135"/>
    </row>
    <row r="397" spans="5:5" ht="18.75" customHeight="1" x14ac:dyDescent="0.25">
      <c r="E397" s="135"/>
    </row>
    <row r="398" spans="5:5" ht="18.75" customHeight="1" x14ac:dyDescent="0.25">
      <c r="E398" s="135"/>
    </row>
    <row r="399" spans="5:5" ht="18.75" customHeight="1" x14ac:dyDescent="0.25">
      <c r="E399" s="135"/>
    </row>
    <row r="400" spans="5:5" ht="18.75" customHeight="1" x14ac:dyDescent="0.25">
      <c r="E400" s="135"/>
    </row>
    <row r="401" spans="5:5" ht="18.75" customHeight="1" x14ac:dyDescent="0.25">
      <c r="E401" s="135"/>
    </row>
    <row r="402" spans="5:5" ht="18.75" customHeight="1" x14ac:dyDescent="0.25">
      <c r="E402" s="135"/>
    </row>
    <row r="403" spans="5:5" ht="18.75" customHeight="1" x14ac:dyDescent="0.25">
      <c r="E403" s="135"/>
    </row>
    <row r="404" spans="5:5" ht="18.75" customHeight="1" x14ac:dyDescent="0.25">
      <c r="E404" s="135"/>
    </row>
    <row r="405" spans="5:5" ht="18.75" customHeight="1" x14ac:dyDescent="0.25">
      <c r="E405" s="135"/>
    </row>
    <row r="406" spans="5:5" ht="18.75" customHeight="1" x14ac:dyDescent="0.25">
      <c r="E406" s="135"/>
    </row>
    <row r="407" spans="5:5" ht="18.75" customHeight="1" x14ac:dyDescent="0.25">
      <c r="E407" s="135"/>
    </row>
    <row r="408" spans="5:5" ht="18.75" customHeight="1" x14ac:dyDescent="0.25">
      <c r="E408" s="135"/>
    </row>
    <row r="409" spans="5:5" ht="18.75" customHeight="1" x14ac:dyDescent="0.25">
      <c r="E409" s="135"/>
    </row>
    <row r="410" spans="5:5" ht="18.75" customHeight="1" x14ac:dyDescent="0.25">
      <c r="E410" s="135"/>
    </row>
    <row r="411" spans="5:5" ht="18.75" customHeight="1" x14ac:dyDescent="0.25">
      <c r="E411" s="135"/>
    </row>
    <row r="412" spans="5:5" ht="18.75" customHeight="1" x14ac:dyDescent="0.25">
      <c r="E412" s="135"/>
    </row>
    <row r="413" spans="5:5" ht="18.75" customHeight="1" x14ac:dyDescent="0.25">
      <c r="E413" s="135"/>
    </row>
    <row r="414" spans="5:5" ht="18.75" customHeight="1" x14ac:dyDescent="0.25">
      <c r="E414" s="135"/>
    </row>
    <row r="415" spans="5:5" ht="18.75" customHeight="1" x14ac:dyDescent="0.25">
      <c r="E415" s="135"/>
    </row>
    <row r="416" spans="5:5" ht="18.75" customHeight="1" x14ac:dyDescent="0.25">
      <c r="E416" s="135"/>
    </row>
    <row r="417" spans="5:5" ht="18.75" customHeight="1" x14ac:dyDescent="0.25">
      <c r="E417" s="135"/>
    </row>
    <row r="418" spans="5:5" ht="18.75" customHeight="1" x14ac:dyDescent="0.25">
      <c r="E418" s="135"/>
    </row>
    <row r="419" spans="5:5" ht="18.75" customHeight="1" x14ac:dyDescent="0.25">
      <c r="E419" s="135"/>
    </row>
    <row r="420" spans="5:5" ht="18.75" customHeight="1" x14ac:dyDescent="0.25">
      <c r="E420" s="135"/>
    </row>
    <row r="421" spans="5:5" ht="18.75" customHeight="1" x14ac:dyDescent="0.25">
      <c r="E421" s="135"/>
    </row>
    <row r="422" spans="5:5" ht="18.75" customHeight="1" x14ac:dyDescent="0.25">
      <c r="E422" s="135"/>
    </row>
    <row r="423" spans="5:5" ht="18.75" customHeight="1" x14ac:dyDescent="0.25">
      <c r="E423" s="135"/>
    </row>
    <row r="424" spans="5:5" ht="18.75" customHeight="1" x14ac:dyDescent="0.25">
      <c r="E424" s="135"/>
    </row>
    <row r="425" spans="5:5" ht="18.75" customHeight="1" x14ac:dyDescent="0.25">
      <c r="E425" s="135"/>
    </row>
    <row r="426" spans="5:5" ht="18.75" customHeight="1" x14ac:dyDescent="0.25">
      <c r="E426" s="135"/>
    </row>
    <row r="427" spans="5:5" ht="18.75" customHeight="1" x14ac:dyDescent="0.25">
      <c r="E427" s="135"/>
    </row>
    <row r="428" spans="5:5" ht="18.75" customHeight="1" x14ac:dyDescent="0.25">
      <c r="E428" s="135"/>
    </row>
    <row r="429" spans="5:5" ht="18.75" customHeight="1" x14ac:dyDescent="0.25">
      <c r="E429" s="135"/>
    </row>
    <row r="430" spans="5:5" ht="18.75" customHeight="1" x14ac:dyDescent="0.25">
      <c r="E430" s="135"/>
    </row>
    <row r="431" spans="5:5" ht="18.75" customHeight="1" x14ac:dyDescent="0.25">
      <c r="E431" s="135"/>
    </row>
    <row r="432" spans="5:5" ht="18.75" customHeight="1" x14ac:dyDescent="0.25">
      <c r="E432" s="135"/>
    </row>
    <row r="433" spans="5:5" ht="18.75" customHeight="1" x14ac:dyDescent="0.25">
      <c r="E433" s="135"/>
    </row>
    <row r="434" spans="5:5" ht="18.75" customHeight="1" x14ac:dyDescent="0.25">
      <c r="E434" s="135"/>
    </row>
    <row r="435" spans="5:5" ht="18.75" customHeight="1" x14ac:dyDescent="0.25">
      <c r="E435" s="135"/>
    </row>
    <row r="436" spans="5:5" ht="18.75" customHeight="1" x14ac:dyDescent="0.25">
      <c r="E436" s="135"/>
    </row>
    <row r="437" spans="5:5" ht="18.75" customHeight="1" x14ac:dyDescent="0.25">
      <c r="E437" s="135"/>
    </row>
    <row r="438" spans="5:5" ht="18.75" customHeight="1" x14ac:dyDescent="0.25">
      <c r="E438" s="135"/>
    </row>
    <row r="439" spans="5:5" ht="18.75" customHeight="1" x14ac:dyDescent="0.25">
      <c r="E439" s="135"/>
    </row>
    <row r="440" spans="5:5" ht="18.75" customHeight="1" x14ac:dyDescent="0.25">
      <c r="E440" s="135"/>
    </row>
    <row r="441" spans="5:5" ht="18.75" customHeight="1" x14ac:dyDescent="0.25">
      <c r="E441" s="135"/>
    </row>
    <row r="442" spans="5:5" ht="18.75" customHeight="1" x14ac:dyDescent="0.25">
      <c r="E442" s="135"/>
    </row>
    <row r="443" spans="5:5" ht="18.75" customHeight="1" x14ac:dyDescent="0.25">
      <c r="E443" s="135"/>
    </row>
    <row r="444" spans="5:5" ht="18.75" customHeight="1" x14ac:dyDescent="0.25">
      <c r="E444" s="135"/>
    </row>
    <row r="445" spans="5:5" ht="18.75" customHeight="1" x14ac:dyDescent="0.25">
      <c r="E445" s="135"/>
    </row>
    <row r="446" spans="5:5" ht="18.75" customHeight="1" x14ac:dyDescent="0.25">
      <c r="E446" s="135"/>
    </row>
    <row r="447" spans="5:5" ht="18.75" customHeight="1" x14ac:dyDescent="0.25">
      <c r="E447" s="135"/>
    </row>
    <row r="448" spans="5:5" ht="18.75" customHeight="1" x14ac:dyDescent="0.25">
      <c r="E448" s="135"/>
    </row>
    <row r="449" spans="5:5" ht="18.75" customHeight="1" x14ac:dyDescent="0.25">
      <c r="E449" s="135"/>
    </row>
    <row r="450" spans="5:5" ht="18.75" customHeight="1" x14ac:dyDescent="0.25">
      <c r="E450" s="135"/>
    </row>
    <row r="451" spans="5:5" ht="18.75" customHeight="1" x14ac:dyDescent="0.25">
      <c r="E451" s="135"/>
    </row>
    <row r="452" spans="5:5" ht="18.75" customHeight="1" x14ac:dyDescent="0.25">
      <c r="E452" s="135"/>
    </row>
    <row r="453" spans="5:5" ht="18.75" customHeight="1" x14ac:dyDescent="0.25">
      <c r="E453" s="135"/>
    </row>
    <row r="454" spans="5:5" ht="18.75" customHeight="1" x14ac:dyDescent="0.25">
      <c r="E454" s="135"/>
    </row>
    <row r="455" spans="5:5" ht="18.75" customHeight="1" x14ac:dyDescent="0.25">
      <c r="E455" s="135"/>
    </row>
    <row r="456" spans="5:5" ht="18.75" customHeight="1" x14ac:dyDescent="0.25">
      <c r="E456" s="135"/>
    </row>
    <row r="457" spans="5:5" ht="18.75" customHeight="1" x14ac:dyDescent="0.25">
      <c r="E457" s="135"/>
    </row>
    <row r="458" spans="5:5" ht="18.75" customHeight="1" x14ac:dyDescent="0.25">
      <c r="E458" s="135"/>
    </row>
    <row r="459" spans="5:5" ht="18.75" customHeight="1" x14ac:dyDescent="0.25">
      <c r="E459" s="135"/>
    </row>
    <row r="460" spans="5:5" ht="18.75" customHeight="1" x14ac:dyDescent="0.25">
      <c r="E460" s="135"/>
    </row>
    <row r="461" spans="5:5" ht="18.75" customHeight="1" x14ac:dyDescent="0.25">
      <c r="E461" s="135"/>
    </row>
    <row r="462" spans="5:5" ht="18.75" customHeight="1" x14ac:dyDescent="0.25">
      <c r="E462" s="135"/>
    </row>
    <row r="463" spans="5:5" ht="18.75" customHeight="1" x14ac:dyDescent="0.25">
      <c r="E463" s="135"/>
    </row>
    <row r="464" spans="5:5" ht="18.75" customHeight="1" x14ac:dyDescent="0.25">
      <c r="E464" s="135"/>
    </row>
    <row r="465" spans="5:5" ht="18.75" customHeight="1" x14ac:dyDescent="0.25">
      <c r="E465" s="135"/>
    </row>
    <row r="466" spans="5:5" ht="18.75" customHeight="1" x14ac:dyDescent="0.25">
      <c r="E466" s="135"/>
    </row>
    <row r="467" spans="5:5" ht="18.75" customHeight="1" x14ac:dyDescent="0.25">
      <c r="E467" s="135"/>
    </row>
    <row r="468" spans="5:5" ht="18.75" customHeight="1" x14ac:dyDescent="0.25">
      <c r="E468" s="135"/>
    </row>
    <row r="469" spans="5:5" ht="18.75" customHeight="1" x14ac:dyDescent="0.25">
      <c r="E469" s="135"/>
    </row>
    <row r="470" spans="5:5" ht="18.75" customHeight="1" x14ac:dyDescent="0.25">
      <c r="E470" s="135"/>
    </row>
    <row r="471" spans="5:5" ht="18.75" customHeight="1" x14ac:dyDescent="0.25">
      <c r="E471" s="135"/>
    </row>
    <row r="472" spans="5:5" ht="18.75" customHeight="1" x14ac:dyDescent="0.25">
      <c r="E472" s="135"/>
    </row>
    <row r="473" spans="5:5" ht="18.75" customHeight="1" x14ac:dyDescent="0.25">
      <c r="E473" s="135"/>
    </row>
    <row r="474" spans="5:5" ht="18.75" customHeight="1" x14ac:dyDescent="0.25">
      <c r="E474" s="135"/>
    </row>
    <row r="475" spans="5:5" ht="18.75" customHeight="1" x14ac:dyDescent="0.25">
      <c r="E475" s="135"/>
    </row>
    <row r="476" spans="5:5" ht="18.75" customHeight="1" x14ac:dyDescent="0.25">
      <c r="E476" s="135"/>
    </row>
    <row r="477" spans="5:5" ht="18.75" customHeight="1" x14ac:dyDescent="0.25">
      <c r="E477" s="135"/>
    </row>
    <row r="478" spans="5:5" ht="18.75" customHeight="1" x14ac:dyDescent="0.25">
      <c r="E478" s="135"/>
    </row>
    <row r="479" spans="5:5" ht="18.75" customHeight="1" x14ac:dyDescent="0.25">
      <c r="E479" s="135"/>
    </row>
    <row r="480" spans="5:5" ht="18.75" customHeight="1" x14ac:dyDescent="0.25">
      <c r="E480" s="135"/>
    </row>
    <row r="481" spans="5:5" ht="18.75" customHeight="1" x14ac:dyDescent="0.25">
      <c r="E481" s="135"/>
    </row>
    <row r="482" spans="5:5" ht="18.75" customHeight="1" x14ac:dyDescent="0.25">
      <c r="E482" s="135"/>
    </row>
    <row r="483" spans="5:5" ht="18.75" customHeight="1" x14ac:dyDescent="0.25">
      <c r="E483" s="135"/>
    </row>
    <row r="484" spans="5:5" ht="18.75" customHeight="1" x14ac:dyDescent="0.25">
      <c r="E484" s="135"/>
    </row>
    <row r="485" spans="5:5" ht="18.75" customHeight="1" x14ac:dyDescent="0.25">
      <c r="E485" s="135"/>
    </row>
    <row r="486" spans="5:5" ht="18.75" customHeight="1" x14ac:dyDescent="0.25">
      <c r="E486" s="135"/>
    </row>
    <row r="487" spans="5:5" ht="18.75" customHeight="1" x14ac:dyDescent="0.25">
      <c r="E487" s="135"/>
    </row>
    <row r="488" spans="5:5" ht="18.75" customHeight="1" x14ac:dyDescent="0.25">
      <c r="E488" s="135"/>
    </row>
    <row r="489" spans="5:5" ht="18.75" customHeight="1" x14ac:dyDescent="0.25">
      <c r="E489" s="135"/>
    </row>
    <row r="490" spans="5:5" ht="18.75" customHeight="1" x14ac:dyDescent="0.25">
      <c r="E490" s="135"/>
    </row>
    <row r="491" spans="5:5" ht="18.75" customHeight="1" x14ac:dyDescent="0.25">
      <c r="E491" s="135"/>
    </row>
    <row r="492" spans="5:5" ht="18.75" customHeight="1" x14ac:dyDescent="0.25">
      <c r="E492" s="135"/>
    </row>
    <row r="493" spans="5:5" ht="18.75" customHeight="1" x14ac:dyDescent="0.25">
      <c r="E493" s="135"/>
    </row>
    <row r="494" spans="5:5" ht="18.75" customHeight="1" x14ac:dyDescent="0.25">
      <c r="E494" s="135"/>
    </row>
    <row r="495" spans="5:5" ht="18.75" customHeight="1" x14ac:dyDescent="0.25">
      <c r="E495" s="135"/>
    </row>
    <row r="496" spans="5:5" ht="18.75" customHeight="1" x14ac:dyDescent="0.25">
      <c r="E496" s="135"/>
    </row>
    <row r="497" spans="5:5" ht="18.75" customHeight="1" x14ac:dyDescent="0.25">
      <c r="E497" s="135"/>
    </row>
    <row r="498" spans="5:5" ht="18.75" customHeight="1" x14ac:dyDescent="0.25">
      <c r="E498" s="135"/>
    </row>
    <row r="499" spans="5:5" ht="18.75" customHeight="1" x14ac:dyDescent="0.25">
      <c r="E499" s="135"/>
    </row>
    <row r="500" spans="5:5" ht="18.75" customHeight="1" x14ac:dyDescent="0.25">
      <c r="E500" s="135"/>
    </row>
    <row r="501" spans="5:5" ht="18.75" customHeight="1" x14ac:dyDescent="0.25">
      <c r="E501" s="135"/>
    </row>
    <row r="502" spans="5:5" ht="18.75" customHeight="1" x14ac:dyDescent="0.25">
      <c r="E502" s="135"/>
    </row>
    <row r="503" spans="5:5" ht="18.75" customHeight="1" x14ac:dyDescent="0.25">
      <c r="E503" s="135"/>
    </row>
    <row r="504" spans="5:5" ht="18.75" customHeight="1" x14ac:dyDescent="0.25">
      <c r="E504" s="135"/>
    </row>
    <row r="505" spans="5:5" ht="18.75" customHeight="1" x14ac:dyDescent="0.25">
      <c r="E505" s="135"/>
    </row>
    <row r="506" spans="5:5" ht="18.75" customHeight="1" x14ac:dyDescent="0.25">
      <c r="E506" s="135"/>
    </row>
    <row r="507" spans="5:5" ht="18.75" customHeight="1" x14ac:dyDescent="0.25">
      <c r="E507" s="135"/>
    </row>
    <row r="508" spans="5:5" ht="18.75" customHeight="1" x14ac:dyDescent="0.25">
      <c r="E508" s="135"/>
    </row>
    <row r="509" spans="5:5" ht="18.75" customHeight="1" x14ac:dyDescent="0.25">
      <c r="E509" s="135"/>
    </row>
    <row r="510" spans="5:5" ht="18.75" customHeight="1" x14ac:dyDescent="0.25">
      <c r="E510" s="135"/>
    </row>
    <row r="511" spans="5:5" ht="18.75" customHeight="1" x14ac:dyDescent="0.25">
      <c r="E511" s="135"/>
    </row>
    <row r="512" spans="5:5" ht="18.75" customHeight="1" x14ac:dyDescent="0.25">
      <c r="E512" s="135"/>
    </row>
    <row r="513" spans="5:5" ht="18.75" customHeight="1" x14ac:dyDescent="0.25">
      <c r="E513" s="135"/>
    </row>
    <row r="514" spans="5:5" ht="18.75" customHeight="1" x14ac:dyDescent="0.25">
      <c r="E514" s="135"/>
    </row>
    <row r="515" spans="5:5" ht="18.75" customHeight="1" x14ac:dyDescent="0.25">
      <c r="E515" s="135"/>
    </row>
    <row r="516" spans="5:5" ht="18.75" customHeight="1" x14ac:dyDescent="0.25">
      <c r="E516" s="135"/>
    </row>
    <row r="517" spans="5:5" ht="18.75" customHeight="1" x14ac:dyDescent="0.25">
      <c r="E517" s="135"/>
    </row>
    <row r="518" spans="5:5" ht="18.75" customHeight="1" x14ac:dyDescent="0.25">
      <c r="E518" s="135"/>
    </row>
    <row r="519" spans="5:5" ht="18.75" customHeight="1" x14ac:dyDescent="0.25">
      <c r="E519" s="135"/>
    </row>
    <row r="520" spans="5:5" ht="18.75" customHeight="1" x14ac:dyDescent="0.25">
      <c r="E520" s="135"/>
    </row>
    <row r="521" spans="5:5" ht="18.75" customHeight="1" x14ac:dyDescent="0.25">
      <c r="E521" s="135"/>
    </row>
    <row r="522" spans="5:5" ht="18.75" customHeight="1" x14ac:dyDescent="0.25">
      <c r="E522" s="135"/>
    </row>
    <row r="523" spans="5:5" ht="18.75" customHeight="1" x14ac:dyDescent="0.25">
      <c r="E523" s="135"/>
    </row>
    <row r="524" spans="5:5" ht="18.75" customHeight="1" x14ac:dyDescent="0.25">
      <c r="E524" s="135"/>
    </row>
    <row r="525" spans="5:5" ht="18.75" customHeight="1" x14ac:dyDescent="0.25">
      <c r="E525" s="135"/>
    </row>
    <row r="526" spans="5:5" ht="18.75" customHeight="1" x14ac:dyDescent="0.25">
      <c r="E526" s="135"/>
    </row>
    <row r="527" spans="5:5" ht="18.75" customHeight="1" x14ac:dyDescent="0.25">
      <c r="E527" s="135"/>
    </row>
    <row r="528" spans="5:5" ht="18.75" customHeight="1" x14ac:dyDescent="0.25">
      <c r="E528" s="135"/>
    </row>
    <row r="529" spans="5:5" ht="18.75" customHeight="1" x14ac:dyDescent="0.25">
      <c r="E529" s="135"/>
    </row>
    <row r="530" spans="5:5" ht="18.75" customHeight="1" x14ac:dyDescent="0.25">
      <c r="E530" s="135"/>
    </row>
    <row r="531" spans="5:5" ht="18.75" customHeight="1" x14ac:dyDescent="0.25">
      <c r="E531" s="135"/>
    </row>
    <row r="532" spans="5:5" ht="18.75" customHeight="1" x14ac:dyDescent="0.25">
      <c r="E532" s="135"/>
    </row>
    <row r="533" spans="5:5" ht="18.75" customHeight="1" x14ac:dyDescent="0.25">
      <c r="E533" s="135"/>
    </row>
    <row r="534" spans="5:5" ht="18.75" customHeight="1" x14ac:dyDescent="0.25">
      <c r="E534" s="135"/>
    </row>
    <row r="535" spans="5:5" ht="18.75" customHeight="1" x14ac:dyDescent="0.25">
      <c r="E535" s="135"/>
    </row>
    <row r="536" spans="5:5" ht="18.75" customHeight="1" x14ac:dyDescent="0.25">
      <c r="E536" s="135"/>
    </row>
    <row r="537" spans="5:5" ht="18.75" customHeight="1" x14ac:dyDescent="0.25">
      <c r="E537" s="135"/>
    </row>
    <row r="538" spans="5:5" ht="18.75" customHeight="1" x14ac:dyDescent="0.25">
      <c r="E538" s="135"/>
    </row>
    <row r="539" spans="5:5" ht="18.75" customHeight="1" x14ac:dyDescent="0.25">
      <c r="E539" s="135"/>
    </row>
    <row r="540" spans="5:5" ht="18.75" customHeight="1" x14ac:dyDescent="0.25">
      <c r="E540" s="135"/>
    </row>
    <row r="541" spans="5:5" ht="18.75" customHeight="1" x14ac:dyDescent="0.25">
      <c r="E541" s="135"/>
    </row>
    <row r="542" spans="5:5" ht="18.75" customHeight="1" x14ac:dyDescent="0.25">
      <c r="E542" s="135"/>
    </row>
    <row r="543" spans="5:5" ht="18.75" customHeight="1" x14ac:dyDescent="0.25">
      <c r="E543" s="135"/>
    </row>
    <row r="544" spans="5:5" ht="18.75" customHeight="1" x14ac:dyDescent="0.25">
      <c r="E544" s="135"/>
    </row>
    <row r="545" spans="5:5" ht="18.75" customHeight="1" x14ac:dyDescent="0.25">
      <c r="E545" s="135"/>
    </row>
    <row r="546" spans="5:5" ht="18.75" customHeight="1" x14ac:dyDescent="0.25">
      <c r="E546" s="135"/>
    </row>
    <row r="547" spans="5:5" ht="18.75" customHeight="1" x14ac:dyDescent="0.25">
      <c r="E547" s="135"/>
    </row>
    <row r="548" spans="5:5" ht="18.75" customHeight="1" x14ac:dyDescent="0.25">
      <c r="E548" s="135"/>
    </row>
    <row r="549" spans="5:5" ht="18.75" customHeight="1" x14ac:dyDescent="0.25">
      <c r="E549" s="135"/>
    </row>
    <row r="550" spans="5:5" ht="18.75" customHeight="1" x14ac:dyDescent="0.25">
      <c r="E550" s="135"/>
    </row>
    <row r="551" spans="5:5" ht="18.75" customHeight="1" x14ac:dyDescent="0.25">
      <c r="E551" s="135"/>
    </row>
    <row r="552" spans="5:5" ht="18.75" customHeight="1" x14ac:dyDescent="0.25">
      <c r="E552" s="135"/>
    </row>
    <row r="553" spans="5:5" ht="18.75" customHeight="1" x14ac:dyDescent="0.25">
      <c r="E553" s="135"/>
    </row>
    <row r="554" spans="5:5" ht="18.75" customHeight="1" x14ac:dyDescent="0.25">
      <c r="E554" s="135"/>
    </row>
    <row r="555" spans="5:5" ht="18.75" customHeight="1" x14ac:dyDescent="0.25">
      <c r="E555" s="135"/>
    </row>
    <row r="556" spans="5:5" ht="18.75" customHeight="1" x14ac:dyDescent="0.25">
      <c r="E556" s="135"/>
    </row>
    <row r="557" spans="5:5" ht="18.75" customHeight="1" x14ac:dyDescent="0.25">
      <c r="E557" s="135"/>
    </row>
    <row r="558" spans="5:5" ht="18.75" customHeight="1" x14ac:dyDescent="0.25">
      <c r="E558" s="135"/>
    </row>
    <row r="559" spans="5:5" ht="18.75" customHeight="1" x14ac:dyDescent="0.25">
      <c r="E559" s="135"/>
    </row>
    <row r="560" spans="5:5" ht="18.75" customHeight="1" x14ac:dyDescent="0.25">
      <c r="E560" s="135"/>
    </row>
    <row r="561" spans="5:5" ht="18.75" customHeight="1" x14ac:dyDescent="0.25">
      <c r="E561" s="135"/>
    </row>
    <row r="562" spans="5:5" ht="18.75" customHeight="1" x14ac:dyDescent="0.25">
      <c r="E562" s="135"/>
    </row>
    <row r="563" spans="5:5" ht="18.75" customHeight="1" x14ac:dyDescent="0.25">
      <c r="E563" s="135"/>
    </row>
    <row r="564" spans="5:5" ht="18.75" customHeight="1" x14ac:dyDescent="0.25">
      <c r="E564" s="135"/>
    </row>
    <row r="565" spans="5:5" ht="18.75" customHeight="1" x14ac:dyDescent="0.25">
      <c r="E565" s="135"/>
    </row>
    <row r="566" spans="5:5" ht="18.75" customHeight="1" x14ac:dyDescent="0.25">
      <c r="E566" s="135"/>
    </row>
    <row r="567" spans="5:5" ht="18.75" customHeight="1" x14ac:dyDescent="0.25">
      <c r="E567" s="135"/>
    </row>
    <row r="568" spans="5:5" ht="18.75" customHeight="1" x14ac:dyDescent="0.25">
      <c r="E568" s="135"/>
    </row>
    <row r="569" spans="5:5" ht="18.75" customHeight="1" x14ac:dyDescent="0.25">
      <c r="E569" s="135"/>
    </row>
    <row r="570" spans="5:5" ht="18.75" customHeight="1" x14ac:dyDescent="0.25">
      <c r="E570" s="135"/>
    </row>
    <row r="571" spans="5:5" ht="18.75" customHeight="1" x14ac:dyDescent="0.25">
      <c r="E571" s="135"/>
    </row>
    <row r="572" spans="5:5" ht="18.75" customHeight="1" x14ac:dyDescent="0.25">
      <c r="E572" s="135"/>
    </row>
    <row r="573" spans="5:5" ht="18.75" customHeight="1" x14ac:dyDescent="0.25">
      <c r="E573" s="135"/>
    </row>
    <row r="574" spans="5:5" ht="18.75" customHeight="1" x14ac:dyDescent="0.25">
      <c r="E574" s="135"/>
    </row>
    <row r="575" spans="5:5" ht="18.75" customHeight="1" x14ac:dyDescent="0.25">
      <c r="E575" s="135"/>
    </row>
    <row r="576" spans="5:5" ht="18.75" customHeight="1" x14ac:dyDescent="0.25">
      <c r="E576" s="135"/>
    </row>
    <row r="577" spans="5:5" ht="18.75" customHeight="1" x14ac:dyDescent="0.25">
      <c r="E577" s="135"/>
    </row>
    <row r="578" spans="5:5" ht="18.75" customHeight="1" x14ac:dyDescent="0.25">
      <c r="E578" s="135"/>
    </row>
    <row r="579" spans="5:5" ht="18.75" customHeight="1" x14ac:dyDescent="0.25">
      <c r="E579" s="135"/>
    </row>
    <row r="580" spans="5:5" ht="18.75" customHeight="1" x14ac:dyDescent="0.25">
      <c r="E580" s="135"/>
    </row>
    <row r="581" spans="5:5" ht="18.75" customHeight="1" x14ac:dyDescent="0.25">
      <c r="E581" s="135"/>
    </row>
    <row r="582" spans="5:5" ht="18.75" customHeight="1" x14ac:dyDescent="0.25">
      <c r="E582" s="135"/>
    </row>
    <row r="583" spans="5:5" ht="18.75" customHeight="1" x14ac:dyDescent="0.25">
      <c r="E583" s="135"/>
    </row>
    <row r="584" spans="5:5" ht="18.75" customHeight="1" x14ac:dyDescent="0.25">
      <c r="E584" s="135"/>
    </row>
    <row r="585" spans="5:5" ht="18.75" customHeight="1" x14ac:dyDescent="0.25">
      <c r="E585" s="135"/>
    </row>
    <row r="586" spans="5:5" ht="18.75" customHeight="1" x14ac:dyDescent="0.25">
      <c r="E586" s="135"/>
    </row>
    <row r="587" spans="5:5" ht="18.75" customHeight="1" x14ac:dyDescent="0.25">
      <c r="E587" s="135"/>
    </row>
    <row r="588" spans="5:5" ht="18.75" customHeight="1" x14ac:dyDescent="0.25">
      <c r="E588" s="135"/>
    </row>
    <row r="589" spans="5:5" ht="18.75" customHeight="1" x14ac:dyDescent="0.25">
      <c r="E589" s="135"/>
    </row>
    <row r="590" spans="5:5" ht="18.75" customHeight="1" x14ac:dyDescent="0.25">
      <c r="E590" s="135"/>
    </row>
    <row r="591" spans="5:5" ht="18.75" customHeight="1" x14ac:dyDescent="0.25">
      <c r="E591" s="135"/>
    </row>
    <row r="592" spans="5:5" ht="18.75" customHeight="1" x14ac:dyDescent="0.25">
      <c r="E592" s="135"/>
    </row>
    <row r="593" spans="5:5" ht="18.75" customHeight="1" x14ac:dyDescent="0.25">
      <c r="E593" s="135"/>
    </row>
    <row r="594" spans="5:5" ht="18.75" customHeight="1" x14ac:dyDescent="0.25">
      <c r="E594" s="135"/>
    </row>
    <row r="595" spans="5:5" ht="18.75" customHeight="1" x14ac:dyDescent="0.25">
      <c r="E595" s="135"/>
    </row>
    <row r="596" spans="5:5" ht="18.75" customHeight="1" x14ac:dyDescent="0.25">
      <c r="E596" s="135"/>
    </row>
    <row r="597" spans="5:5" ht="18.75" customHeight="1" x14ac:dyDescent="0.25">
      <c r="E597" s="135"/>
    </row>
    <row r="598" spans="5:5" ht="18.75" customHeight="1" x14ac:dyDescent="0.25">
      <c r="E598" s="135"/>
    </row>
    <row r="599" spans="5:5" ht="18.75" customHeight="1" x14ac:dyDescent="0.25">
      <c r="E599" s="135"/>
    </row>
    <row r="600" spans="5:5" ht="18.75" customHeight="1" x14ac:dyDescent="0.25">
      <c r="E600" s="135"/>
    </row>
    <row r="601" spans="5:5" ht="18.75" customHeight="1" x14ac:dyDescent="0.25">
      <c r="E601" s="135"/>
    </row>
    <row r="602" spans="5:5" ht="18.75" customHeight="1" x14ac:dyDescent="0.25">
      <c r="E602" s="135"/>
    </row>
    <row r="603" spans="5:5" ht="18.75" customHeight="1" x14ac:dyDescent="0.25">
      <c r="E603" s="135"/>
    </row>
    <row r="604" spans="5:5" ht="18.75" customHeight="1" x14ac:dyDescent="0.25">
      <c r="E604" s="135"/>
    </row>
    <row r="605" spans="5:5" ht="18.75" customHeight="1" x14ac:dyDescent="0.25">
      <c r="E605" s="135"/>
    </row>
    <row r="606" spans="5:5" ht="18.75" customHeight="1" x14ac:dyDescent="0.25">
      <c r="E606" s="135"/>
    </row>
    <row r="607" spans="5:5" ht="18.75" customHeight="1" x14ac:dyDescent="0.25">
      <c r="E607" s="135"/>
    </row>
    <row r="608" spans="5:5" ht="18.75" customHeight="1" x14ac:dyDescent="0.25">
      <c r="E608" s="135"/>
    </row>
    <row r="609" spans="5:5" ht="18.75" customHeight="1" x14ac:dyDescent="0.25">
      <c r="E609" s="135"/>
    </row>
    <row r="610" spans="5:5" ht="18.75" customHeight="1" x14ac:dyDescent="0.25">
      <c r="E610" s="135"/>
    </row>
    <row r="611" spans="5:5" ht="18.75" customHeight="1" x14ac:dyDescent="0.25">
      <c r="E611" s="135"/>
    </row>
    <row r="612" spans="5:5" ht="18.75" customHeight="1" x14ac:dyDescent="0.25">
      <c r="E612" s="135"/>
    </row>
    <row r="613" spans="5:5" ht="18.75" customHeight="1" x14ac:dyDescent="0.25">
      <c r="E613" s="135"/>
    </row>
    <row r="614" spans="5:5" ht="18.75" customHeight="1" x14ac:dyDescent="0.25">
      <c r="E614" s="135"/>
    </row>
    <row r="615" spans="5:5" ht="18.75" customHeight="1" x14ac:dyDescent="0.25">
      <c r="E615" s="135"/>
    </row>
    <row r="616" spans="5:5" ht="18.75" customHeight="1" x14ac:dyDescent="0.25">
      <c r="E616" s="135"/>
    </row>
    <row r="617" spans="5:5" ht="18.75" customHeight="1" x14ac:dyDescent="0.25">
      <c r="E617" s="135"/>
    </row>
    <row r="618" spans="5:5" ht="18.75" customHeight="1" x14ac:dyDescent="0.25">
      <c r="E618" s="135"/>
    </row>
    <row r="619" spans="5:5" ht="18.75" customHeight="1" x14ac:dyDescent="0.25">
      <c r="E619" s="135"/>
    </row>
    <row r="620" spans="5:5" ht="18.75" customHeight="1" x14ac:dyDescent="0.25">
      <c r="E620" s="135"/>
    </row>
    <row r="621" spans="5:5" ht="18.75" customHeight="1" x14ac:dyDescent="0.25">
      <c r="E621" s="135"/>
    </row>
    <row r="622" spans="5:5" ht="18.75" customHeight="1" x14ac:dyDescent="0.25">
      <c r="E622" s="135"/>
    </row>
    <row r="623" spans="5:5" ht="18.75" customHeight="1" x14ac:dyDescent="0.25">
      <c r="E623" s="135"/>
    </row>
    <row r="624" spans="5:5" ht="18.75" customHeight="1" x14ac:dyDescent="0.25">
      <c r="E624" s="135"/>
    </row>
    <row r="625" spans="5:5" ht="18.75" customHeight="1" x14ac:dyDescent="0.25">
      <c r="E625" s="135"/>
    </row>
    <row r="626" spans="5:5" ht="18.75" customHeight="1" x14ac:dyDescent="0.25">
      <c r="E626" s="135"/>
    </row>
    <row r="627" spans="5:5" ht="18.75" customHeight="1" x14ac:dyDescent="0.25">
      <c r="E627" s="135"/>
    </row>
    <row r="628" spans="5:5" ht="18.75" customHeight="1" x14ac:dyDescent="0.25">
      <c r="E628" s="135"/>
    </row>
    <row r="629" spans="5:5" ht="18.75" customHeight="1" x14ac:dyDescent="0.25">
      <c r="E629" s="135"/>
    </row>
    <row r="630" spans="5:5" ht="18.75" customHeight="1" x14ac:dyDescent="0.25">
      <c r="E630" s="135"/>
    </row>
    <row r="631" spans="5:5" ht="18.75" customHeight="1" x14ac:dyDescent="0.25">
      <c r="E631" s="135"/>
    </row>
    <row r="632" spans="5:5" ht="18.75" customHeight="1" x14ac:dyDescent="0.25">
      <c r="E632" s="135"/>
    </row>
    <row r="633" spans="5:5" ht="18.75" customHeight="1" x14ac:dyDescent="0.25">
      <c r="E633" s="135"/>
    </row>
    <row r="634" spans="5:5" ht="18.75" customHeight="1" x14ac:dyDescent="0.25">
      <c r="E634" s="135"/>
    </row>
    <row r="635" spans="5:5" ht="18.75" customHeight="1" x14ac:dyDescent="0.25">
      <c r="E635" s="135"/>
    </row>
    <row r="636" spans="5:5" ht="18.75" customHeight="1" x14ac:dyDescent="0.25">
      <c r="E636" s="135"/>
    </row>
    <row r="637" spans="5:5" ht="18.75" customHeight="1" x14ac:dyDescent="0.25">
      <c r="E637" s="135"/>
    </row>
    <row r="638" spans="5:5" ht="18.75" customHeight="1" x14ac:dyDescent="0.25">
      <c r="E638" s="135"/>
    </row>
    <row r="639" spans="5:5" ht="18.75" customHeight="1" x14ac:dyDescent="0.25">
      <c r="E639" s="135"/>
    </row>
    <row r="640" spans="5:5" ht="18.75" customHeight="1" x14ac:dyDescent="0.25">
      <c r="E640" s="135"/>
    </row>
    <row r="641" spans="5:5" ht="18.75" customHeight="1" x14ac:dyDescent="0.25">
      <c r="E641" s="135"/>
    </row>
    <row r="642" spans="5:5" ht="18.75" customHeight="1" x14ac:dyDescent="0.25">
      <c r="E642" s="135"/>
    </row>
    <row r="643" spans="5:5" ht="18.75" customHeight="1" x14ac:dyDescent="0.25">
      <c r="E643" s="135"/>
    </row>
    <row r="644" spans="5:5" ht="18.75" customHeight="1" x14ac:dyDescent="0.25">
      <c r="E644" s="135"/>
    </row>
    <row r="645" spans="5:5" ht="18.75" customHeight="1" x14ac:dyDescent="0.25">
      <c r="E645" s="135"/>
    </row>
    <row r="646" spans="5:5" ht="18.75" customHeight="1" x14ac:dyDescent="0.25">
      <c r="E646" s="135"/>
    </row>
    <row r="647" spans="5:5" ht="18.75" customHeight="1" x14ac:dyDescent="0.25">
      <c r="E647" s="135"/>
    </row>
    <row r="648" spans="5:5" ht="18.75" customHeight="1" x14ac:dyDescent="0.25">
      <c r="E648" s="135"/>
    </row>
    <row r="649" spans="5:5" ht="18.75" customHeight="1" x14ac:dyDescent="0.25">
      <c r="E649" s="135"/>
    </row>
    <row r="650" spans="5:5" ht="18.75" customHeight="1" x14ac:dyDescent="0.25">
      <c r="E650" s="135"/>
    </row>
    <row r="651" spans="5:5" ht="18.75" customHeight="1" x14ac:dyDescent="0.25">
      <c r="E651" s="135"/>
    </row>
    <row r="652" spans="5:5" ht="18.75" customHeight="1" x14ac:dyDescent="0.25">
      <c r="E652" s="135"/>
    </row>
    <row r="653" spans="5:5" ht="18.75" customHeight="1" x14ac:dyDescent="0.25">
      <c r="E653" s="135"/>
    </row>
    <row r="654" spans="5:5" ht="18.75" customHeight="1" x14ac:dyDescent="0.25">
      <c r="E654" s="135"/>
    </row>
    <row r="655" spans="5:5" ht="18.75" customHeight="1" x14ac:dyDescent="0.25">
      <c r="E655" s="135"/>
    </row>
    <row r="656" spans="5:5" ht="18.75" customHeight="1" x14ac:dyDescent="0.25">
      <c r="E656" s="135"/>
    </row>
    <row r="657" spans="5:5" ht="18.75" customHeight="1" x14ac:dyDescent="0.25">
      <c r="E657" s="135"/>
    </row>
    <row r="658" spans="5:5" ht="18.75" customHeight="1" x14ac:dyDescent="0.25">
      <c r="E658" s="135"/>
    </row>
    <row r="659" spans="5:5" ht="18.75" customHeight="1" x14ac:dyDescent="0.25">
      <c r="E659" s="135"/>
    </row>
    <row r="660" spans="5:5" ht="18.75" customHeight="1" x14ac:dyDescent="0.25">
      <c r="E660" s="135"/>
    </row>
    <row r="661" spans="5:5" ht="18.75" customHeight="1" x14ac:dyDescent="0.25">
      <c r="E661" s="135"/>
    </row>
    <row r="662" spans="5:5" ht="18.75" customHeight="1" x14ac:dyDescent="0.25">
      <c r="E662" s="135"/>
    </row>
    <row r="663" spans="5:5" ht="18.75" customHeight="1" x14ac:dyDescent="0.25">
      <c r="E663" s="135"/>
    </row>
    <row r="664" spans="5:5" ht="18.75" customHeight="1" x14ac:dyDescent="0.25">
      <c r="E664" s="135"/>
    </row>
    <row r="665" spans="5:5" ht="18.75" customHeight="1" x14ac:dyDescent="0.25">
      <c r="E665" s="135"/>
    </row>
    <row r="666" spans="5:5" ht="18.75" customHeight="1" x14ac:dyDescent="0.25">
      <c r="E666" s="135"/>
    </row>
    <row r="667" spans="5:5" ht="18.75" customHeight="1" x14ac:dyDescent="0.25">
      <c r="E667" s="135"/>
    </row>
    <row r="668" spans="5:5" ht="18.75" customHeight="1" x14ac:dyDescent="0.25">
      <c r="E668" s="135"/>
    </row>
    <row r="669" spans="5:5" ht="18.75" customHeight="1" x14ac:dyDescent="0.25">
      <c r="E669" s="135"/>
    </row>
    <row r="670" spans="5:5" ht="18.75" customHeight="1" x14ac:dyDescent="0.25">
      <c r="E670" s="135"/>
    </row>
    <row r="671" spans="5:5" ht="18.75" customHeight="1" x14ac:dyDescent="0.25">
      <c r="E671" s="135"/>
    </row>
    <row r="672" spans="5:5" ht="18.75" customHeight="1" x14ac:dyDescent="0.25">
      <c r="E672" s="135"/>
    </row>
    <row r="673" spans="5:5" ht="18.75" customHeight="1" x14ac:dyDescent="0.25">
      <c r="E673" s="135"/>
    </row>
    <row r="674" spans="5:5" ht="18.75" customHeight="1" x14ac:dyDescent="0.25">
      <c r="E674" s="135"/>
    </row>
    <row r="675" spans="5:5" ht="18.75" customHeight="1" x14ac:dyDescent="0.25">
      <c r="E675" s="135"/>
    </row>
    <row r="676" spans="5:5" ht="18.75" customHeight="1" x14ac:dyDescent="0.25">
      <c r="E676" s="135"/>
    </row>
    <row r="677" spans="5:5" ht="18.75" customHeight="1" x14ac:dyDescent="0.25">
      <c r="E677" s="135"/>
    </row>
    <row r="678" spans="5:5" ht="18.75" customHeight="1" x14ac:dyDescent="0.25">
      <c r="E678" s="135"/>
    </row>
    <row r="679" spans="5:5" ht="18.75" customHeight="1" x14ac:dyDescent="0.25">
      <c r="E679" s="135"/>
    </row>
    <row r="680" spans="5:5" ht="18.75" customHeight="1" x14ac:dyDescent="0.25">
      <c r="E680" s="135"/>
    </row>
    <row r="681" spans="5:5" ht="18.75" customHeight="1" x14ac:dyDescent="0.25">
      <c r="E681" s="135"/>
    </row>
    <row r="682" spans="5:5" ht="18.75" customHeight="1" x14ac:dyDescent="0.25">
      <c r="E682" s="135"/>
    </row>
    <row r="683" spans="5:5" ht="18.75" customHeight="1" x14ac:dyDescent="0.25">
      <c r="E683" s="135"/>
    </row>
    <row r="684" spans="5:5" ht="18.75" customHeight="1" x14ac:dyDescent="0.25">
      <c r="E684" s="135"/>
    </row>
    <row r="685" spans="5:5" ht="18.75" customHeight="1" x14ac:dyDescent="0.25">
      <c r="E685" s="135"/>
    </row>
    <row r="686" spans="5:5" ht="18.75" customHeight="1" x14ac:dyDescent="0.25">
      <c r="E686" s="135"/>
    </row>
    <row r="687" spans="5:5" ht="18.75" customHeight="1" x14ac:dyDescent="0.25">
      <c r="E687" s="135"/>
    </row>
    <row r="688" spans="5:5" ht="18.75" customHeight="1" x14ac:dyDescent="0.25">
      <c r="E688" s="135"/>
    </row>
    <row r="689" spans="5:5" ht="18.75" customHeight="1" x14ac:dyDescent="0.25">
      <c r="E689" s="135"/>
    </row>
    <row r="690" spans="5:5" ht="18.75" customHeight="1" x14ac:dyDescent="0.25">
      <c r="E690" s="135"/>
    </row>
    <row r="691" spans="5:5" ht="18.75" customHeight="1" x14ac:dyDescent="0.25">
      <c r="E691" s="135"/>
    </row>
    <row r="692" spans="5:5" ht="18.75" customHeight="1" x14ac:dyDescent="0.25">
      <c r="E692" s="135"/>
    </row>
    <row r="693" spans="5:5" ht="18.75" customHeight="1" x14ac:dyDescent="0.25">
      <c r="E693" s="135"/>
    </row>
    <row r="694" spans="5:5" ht="18.75" customHeight="1" x14ac:dyDescent="0.25">
      <c r="E694" s="135"/>
    </row>
    <row r="695" spans="5:5" ht="18.75" customHeight="1" x14ac:dyDescent="0.25">
      <c r="E695" s="135"/>
    </row>
    <row r="696" spans="5:5" ht="18.75" customHeight="1" x14ac:dyDescent="0.25">
      <c r="E696" s="135"/>
    </row>
    <row r="697" spans="5:5" ht="18.75" customHeight="1" x14ac:dyDescent="0.25">
      <c r="E697" s="135"/>
    </row>
    <row r="698" spans="5:5" ht="18.75" customHeight="1" x14ac:dyDescent="0.25">
      <c r="E698" s="135"/>
    </row>
    <row r="699" spans="5:5" ht="18.75" customHeight="1" x14ac:dyDescent="0.25">
      <c r="E699" s="135"/>
    </row>
    <row r="700" spans="5:5" ht="18.75" customHeight="1" x14ac:dyDescent="0.25">
      <c r="E700" s="135"/>
    </row>
    <row r="701" spans="5:5" ht="18.75" customHeight="1" x14ac:dyDescent="0.25">
      <c r="E701" s="135"/>
    </row>
    <row r="702" spans="5:5" ht="18.75" customHeight="1" x14ac:dyDescent="0.25">
      <c r="E702" s="135"/>
    </row>
    <row r="703" spans="5:5" ht="18.75" customHeight="1" x14ac:dyDescent="0.25">
      <c r="E703" s="135"/>
    </row>
    <row r="704" spans="5:5" ht="18.75" customHeight="1" x14ac:dyDescent="0.25">
      <c r="E704" s="135"/>
    </row>
    <row r="705" spans="5:5" ht="18.75" customHeight="1" x14ac:dyDescent="0.25">
      <c r="E705" s="135"/>
    </row>
    <row r="706" spans="5:5" ht="18.75" customHeight="1" x14ac:dyDescent="0.25">
      <c r="E706" s="135"/>
    </row>
    <row r="707" spans="5:5" ht="18.75" customHeight="1" x14ac:dyDescent="0.25">
      <c r="E707" s="135"/>
    </row>
    <row r="708" spans="5:5" ht="18.75" customHeight="1" x14ac:dyDescent="0.25">
      <c r="E708" s="135"/>
    </row>
    <row r="709" spans="5:5" ht="18.75" customHeight="1" x14ac:dyDescent="0.25">
      <c r="E709" s="135"/>
    </row>
    <row r="710" spans="5:5" ht="18.75" customHeight="1" x14ac:dyDescent="0.25">
      <c r="E710" s="135"/>
    </row>
    <row r="711" spans="5:5" ht="18.75" customHeight="1" x14ac:dyDescent="0.25">
      <c r="E711" s="135"/>
    </row>
    <row r="712" spans="5:5" ht="18.75" customHeight="1" x14ac:dyDescent="0.25">
      <c r="E712" s="135"/>
    </row>
    <row r="713" spans="5:5" ht="18.75" customHeight="1" x14ac:dyDescent="0.25">
      <c r="E713" s="135"/>
    </row>
    <row r="714" spans="5:5" ht="18.75" customHeight="1" x14ac:dyDescent="0.25">
      <c r="E714" s="135"/>
    </row>
    <row r="715" spans="5:5" ht="18.75" customHeight="1" x14ac:dyDescent="0.25">
      <c r="E715" s="135"/>
    </row>
    <row r="716" spans="5:5" ht="18.75" customHeight="1" x14ac:dyDescent="0.25">
      <c r="E716" s="135"/>
    </row>
    <row r="717" spans="5:5" ht="18.75" customHeight="1" x14ac:dyDescent="0.25">
      <c r="E717" s="135"/>
    </row>
    <row r="718" spans="5:5" ht="18.75" customHeight="1" x14ac:dyDescent="0.25">
      <c r="E718" s="135"/>
    </row>
    <row r="719" spans="5:5" ht="18.75" customHeight="1" x14ac:dyDescent="0.25">
      <c r="E719" s="135"/>
    </row>
    <row r="720" spans="5:5" ht="18.75" customHeight="1" x14ac:dyDescent="0.25">
      <c r="E720" s="135"/>
    </row>
    <row r="721" spans="5:5" ht="18.75" customHeight="1" x14ac:dyDescent="0.25">
      <c r="E721" s="135"/>
    </row>
    <row r="722" spans="5:5" ht="18.75" customHeight="1" x14ac:dyDescent="0.25">
      <c r="E722" s="135"/>
    </row>
    <row r="723" spans="5:5" ht="18.75" customHeight="1" x14ac:dyDescent="0.25">
      <c r="E723" s="135"/>
    </row>
    <row r="724" spans="5:5" ht="18.75" customHeight="1" x14ac:dyDescent="0.25">
      <c r="E724" s="135"/>
    </row>
    <row r="725" spans="5:5" ht="18.75" customHeight="1" x14ac:dyDescent="0.25">
      <c r="E725" s="135"/>
    </row>
    <row r="726" spans="5:5" ht="18.75" customHeight="1" x14ac:dyDescent="0.25">
      <c r="E726" s="135"/>
    </row>
    <row r="727" spans="5:5" ht="18.75" customHeight="1" x14ac:dyDescent="0.25">
      <c r="E727" s="135"/>
    </row>
    <row r="728" spans="5:5" ht="18.75" customHeight="1" x14ac:dyDescent="0.25">
      <c r="E728" s="135"/>
    </row>
    <row r="729" spans="5:5" ht="18.75" customHeight="1" x14ac:dyDescent="0.25">
      <c r="E729" s="135"/>
    </row>
    <row r="730" spans="5:5" ht="18.75" customHeight="1" x14ac:dyDescent="0.25">
      <c r="E730" s="135"/>
    </row>
    <row r="731" spans="5:5" ht="18.75" customHeight="1" x14ac:dyDescent="0.25">
      <c r="E731" s="135"/>
    </row>
    <row r="732" spans="5:5" ht="18.75" customHeight="1" x14ac:dyDescent="0.25">
      <c r="E732" s="135"/>
    </row>
    <row r="733" spans="5:5" ht="18.75" customHeight="1" x14ac:dyDescent="0.25">
      <c r="E733" s="135"/>
    </row>
    <row r="734" spans="5:5" ht="18.75" customHeight="1" x14ac:dyDescent="0.25">
      <c r="E734" s="135"/>
    </row>
    <row r="735" spans="5:5" ht="18.75" customHeight="1" x14ac:dyDescent="0.25">
      <c r="E735" s="135"/>
    </row>
    <row r="736" spans="5:5" ht="18.75" customHeight="1" x14ac:dyDescent="0.25">
      <c r="E736" s="135"/>
    </row>
    <row r="737" spans="5:5" ht="18.75" customHeight="1" x14ac:dyDescent="0.25">
      <c r="E737" s="135"/>
    </row>
    <row r="738" spans="5:5" ht="18.75" customHeight="1" x14ac:dyDescent="0.25">
      <c r="E738" s="135"/>
    </row>
    <row r="739" spans="5:5" ht="18.75" customHeight="1" x14ac:dyDescent="0.25">
      <c r="E739" s="135"/>
    </row>
    <row r="740" spans="5:5" ht="18.75" customHeight="1" x14ac:dyDescent="0.25">
      <c r="E740" s="135"/>
    </row>
    <row r="741" spans="5:5" ht="18.75" customHeight="1" x14ac:dyDescent="0.25">
      <c r="E741" s="135"/>
    </row>
    <row r="742" spans="5:5" ht="18.75" customHeight="1" x14ac:dyDescent="0.25">
      <c r="E742" s="135"/>
    </row>
    <row r="743" spans="5:5" ht="18.75" customHeight="1" x14ac:dyDescent="0.25">
      <c r="E743" s="135"/>
    </row>
    <row r="744" spans="5:5" ht="18.75" customHeight="1" x14ac:dyDescent="0.25">
      <c r="E744" s="135"/>
    </row>
    <row r="745" spans="5:5" ht="18.75" customHeight="1" x14ac:dyDescent="0.25">
      <c r="E745" s="135"/>
    </row>
    <row r="746" spans="5:5" ht="18.75" customHeight="1" x14ac:dyDescent="0.25">
      <c r="E746" s="135"/>
    </row>
    <row r="747" spans="5:5" ht="18.75" customHeight="1" x14ac:dyDescent="0.25">
      <c r="E747" s="135"/>
    </row>
    <row r="748" spans="5:5" ht="18.75" customHeight="1" x14ac:dyDescent="0.25">
      <c r="E748" s="135"/>
    </row>
    <row r="749" spans="5:5" ht="18.75" customHeight="1" x14ac:dyDescent="0.25">
      <c r="E749" s="135"/>
    </row>
    <row r="750" spans="5:5" ht="18.75" customHeight="1" x14ac:dyDescent="0.25">
      <c r="E750" s="135"/>
    </row>
    <row r="751" spans="5:5" ht="18.75" customHeight="1" x14ac:dyDescent="0.25">
      <c r="E751" s="135"/>
    </row>
    <row r="752" spans="5:5" ht="18.75" customHeight="1" x14ac:dyDescent="0.25">
      <c r="E752" s="135"/>
    </row>
    <row r="753" spans="5:5" ht="18.75" customHeight="1" x14ac:dyDescent="0.25">
      <c r="E753" s="135"/>
    </row>
    <row r="754" spans="5:5" ht="18.75" customHeight="1" x14ac:dyDescent="0.25">
      <c r="E754" s="135"/>
    </row>
    <row r="755" spans="5:5" ht="18.75" customHeight="1" x14ac:dyDescent="0.25">
      <c r="E755" s="135"/>
    </row>
    <row r="756" spans="5:5" ht="18.75" customHeight="1" x14ac:dyDescent="0.25">
      <c r="E756" s="135"/>
    </row>
    <row r="757" spans="5:5" ht="18.75" customHeight="1" x14ac:dyDescent="0.25">
      <c r="E757" s="135"/>
    </row>
    <row r="758" spans="5:5" ht="18.75" customHeight="1" x14ac:dyDescent="0.25">
      <c r="E758" s="135"/>
    </row>
    <row r="759" spans="5:5" ht="18.75" customHeight="1" x14ac:dyDescent="0.25">
      <c r="E759" s="135"/>
    </row>
    <row r="760" spans="5:5" ht="18.75" customHeight="1" x14ac:dyDescent="0.25">
      <c r="E760" s="135"/>
    </row>
    <row r="761" spans="5:5" ht="18.75" customHeight="1" x14ac:dyDescent="0.25">
      <c r="E761" s="135"/>
    </row>
    <row r="762" spans="5:5" ht="18.75" customHeight="1" x14ac:dyDescent="0.25">
      <c r="E762" s="135"/>
    </row>
    <row r="763" spans="5:5" ht="18.75" customHeight="1" x14ac:dyDescent="0.25">
      <c r="E763" s="135"/>
    </row>
    <row r="764" spans="5:5" ht="18.75" customHeight="1" x14ac:dyDescent="0.25">
      <c r="E764" s="135"/>
    </row>
    <row r="765" spans="5:5" ht="18.75" customHeight="1" x14ac:dyDescent="0.25">
      <c r="E765" s="135"/>
    </row>
    <row r="766" spans="5:5" ht="18.75" customHeight="1" x14ac:dyDescent="0.25">
      <c r="E766" s="135"/>
    </row>
    <row r="767" spans="5:5" ht="18.75" customHeight="1" x14ac:dyDescent="0.25">
      <c r="E767" s="135"/>
    </row>
    <row r="768" spans="5:5" ht="18.75" customHeight="1" x14ac:dyDescent="0.25">
      <c r="E768" s="135"/>
    </row>
    <row r="769" spans="5:5" ht="18.75" customHeight="1" x14ac:dyDescent="0.25">
      <c r="E769" s="135"/>
    </row>
    <row r="770" spans="5:5" ht="18.75" customHeight="1" x14ac:dyDescent="0.25">
      <c r="E770" s="135"/>
    </row>
    <row r="771" spans="5:5" ht="18.75" customHeight="1" x14ac:dyDescent="0.25">
      <c r="E771" s="135"/>
    </row>
    <row r="772" spans="5:5" ht="18.75" customHeight="1" x14ac:dyDescent="0.25">
      <c r="E772" s="135"/>
    </row>
    <row r="773" spans="5:5" ht="18.75" customHeight="1" x14ac:dyDescent="0.25">
      <c r="E773" s="135"/>
    </row>
    <row r="774" spans="5:5" ht="18.75" customHeight="1" x14ac:dyDescent="0.25">
      <c r="E774" s="135"/>
    </row>
    <row r="775" spans="5:5" ht="18.75" customHeight="1" x14ac:dyDescent="0.25">
      <c r="E775" s="135"/>
    </row>
    <row r="776" spans="5:5" ht="18.75" customHeight="1" x14ac:dyDescent="0.25">
      <c r="E776" s="135"/>
    </row>
    <row r="777" spans="5:5" ht="18.75" customHeight="1" x14ac:dyDescent="0.25">
      <c r="E777" s="135"/>
    </row>
    <row r="778" spans="5:5" ht="18.75" customHeight="1" x14ac:dyDescent="0.25">
      <c r="E778" s="135"/>
    </row>
    <row r="779" spans="5:5" ht="18.75" customHeight="1" x14ac:dyDescent="0.25">
      <c r="E779" s="135"/>
    </row>
    <row r="780" spans="5:5" ht="18.75" customHeight="1" x14ac:dyDescent="0.25">
      <c r="E780" s="135"/>
    </row>
    <row r="781" spans="5:5" ht="18.75" customHeight="1" x14ac:dyDescent="0.25">
      <c r="E781" s="135"/>
    </row>
    <row r="782" spans="5:5" ht="18.75" customHeight="1" x14ac:dyDescent="0.25">
      <c r="E782" s="135"/>
    </row>
    <row r="783" spans="5:5" ht="18.75" customHeight="1" x14ac:dyDescent="0.25">
      <c r="E783" s="135"/>
    </row>
    <row r="784" spans="5:5" ht="18.75" customHeight="1" x14ac:dyDescent="0.25">
      <c r="E784" s="135"/>
    </row>
    <row r="785" spans="5:5" ht="18.75" customHeight="1" x14ac:dyDescent="0.25">
      <c r="E785" s="135"/>
    </row>
    <row r="786" spans="5:5" ht="18.75" customHeight="1" x14ac:dyDescent="0.25">
      <c r="E786" s="135"/>
    </row>
    <row r="787" spans="5:5" ht="18.75" customHeight="1" x14ac:dyDescent="0.25">
      <c r="E787" s="135"/>
    </row>
    <row r="788" spans="5:5" ht="18.75" customHeight="1" x14ac:dyDescent="0.25">
      <c r="E788" s="135"/>
    </row>
    <row r="789" spans="5:5" ht="18.75" customHeight="1" x14ac:dyDescent="0.25">
      <c r="E789" s="135"/>
    </row>
    <row r="790" spans="5:5" ht="18.75" customHeight="1" x14ac:dyDescent="0.25">
      <c r="E790" s="135"/>
    </row>
    <row r="791" spans="5:5" ht="18.75" customHeight="1" x14ac:dyDescent="0.25">
      <c r="E791" s="135"/>
    </row>
    <row r="792" spans="5:5" ht="18.75" customHeight="1" x14ac:dyDescent="0.25">
      <c r="E792" s="135"/>
    </row>
    <row r="793" spans="5:5" ht="18.75" customHeight="1" x14ac:dyDescent="0.25">
      <c r="E793" s="135"/>
    </row>
    <row r="794" spans="5:5" ht="18.75" customHeight="1" x14ac:dyDescent="0.25">
      <c r="E794" s="135"/>
    </row>
    <row r="795" spans="5:5" ht="18.75" customHeight="1" x14ac:dyDescent="0.25">
      <c r="E795" s="135"/>
    </row>
    <row r="796" spans="5:5" ht="18.75" customHeight="1" x14ac:dyDescent="0.25">
      <c r="E796" s="135"/>
    </row>
    <row r="797" spans="5:5" ht="18.75" customHeight="1" x14ac:dyDescent="0.25">
      <c r="E797" s="135"/>
    </row>
    <row r="798" spans="5:5" ht="18.75" customHeight="1" x14ac:dyDescent="0.25">
      <c r="E798" s="135"/>
    </row>
    <row r="799" spans="5:5" ht="18.75" customHeight="1" x14ac:dyDescent="0.25">
      <c r="E799" s="135"/>
    </row>
    <row r="800" spans="5:5" ht="18.75" customHeight="1" x14ac:dyDescent="0.25">
      <c r="E800" s="135"/>
    </row>
    <row r="801" spans="5:5" ht="18.75" customHeight="1" x14ac:dyDescent="0.25">
      <c r="E801" s="135"/>
    </row>
    <row r="802" spans="5:5" ht="18.75" customHeight="1" x14ac:dyDescent="0.25">
      <c r="E802" s="135"/>
    </row>
    <row r="803" spans="5:5" ht="18.75" customHeight="1" x14ac:dyDescent="0.25">
      <c r="E803" s="135"/>
    </row>
    <row r="804" spans="5:5" ht="18.75" customHeight="1" x14ac:dyDescent="0.25">
      <c r="E804" s="135"/>
    </row>
    <row r="805" spans="5:5" ht="18.75" customHeight="1" x14ac:dyDescent="0.25">
      <c r="E805" s="135"/>
    </row>
    <row r="806" spans="5:5" ht="18.75" customHeight="1" x14ac:dyDescent="0.25">
      <c r="E806" s="135"/>
    </row>
    <row r="807" spans="5:5" ht="18.75" customHeight="1" x14ac:dyDescent="0.25">
      <c r="E807" s="135"/>
    </row>
    <row r="808" spans="5:5" ht="18.75" customHeight="1" x14ac:dyDescent="0.25">
      <c r="E808" s="135"/>
    </row>
    <row r="809" spans="5:5" ht="18.75" customHeight="1" x14ac:dyDescent="0.25">
      <c r="E809" s="135"/>
    </row>
    <row r="810" spans="5:5" ht="18.75" customHeight="1" x14ac:dyDescent="0.25">
      <c r="E810" s="135"/>
    </row>
    <row r="811" spans="5:5" ht="18.75" customHeight="1" x14ac:dyDescent="0.25">
      <c r="E811" s="135"/>
    </row>
    <row r="812" spans="5:5" ht="18.75" customHeight="1" x14ac:dyDescent="0.25">
      <c r="E812" s="135"/>
    </row>
    <row r="813" spans="5:5" ht="18.75" customHeight="1" x14ac:dyDescent="0.25">
      <c r="E813" s="135"/>
    </row>
    <row r="814" spans="5:5" ht="18.75" customHeight="1" x14ac:dyDescent="0.25">
      <c r="E814" s="135"/>
    </row>
    <row r="815" spans="5:5" ht="18.75" customHeight="1" x14ac:dyDescent="0.25">
      <c r="E815" s="135"/>
    </row>
    <row r="816" spans="5:5" ht="18.75" customHeight="1" x14ac:dyDescent="0.25">
      <c r="E816" s="135"/>
    </row>
    <row r="817" spans="5:5" ht="18.75" customHeight="1" x14ac:dyDescent="0.25">
      <c r="E817" s="135"/>
    </row>
    <row r="818" spans="5:5" ht="18.75" customHeight="1" x14ac:dyDescent="0.25">
      <c r="E818" s="135"/>
    </row>
    <row r="819" spans="5:5" ht="18.75" customHeight="1" x14ac:dyDescent="0.25">
      <c r="E819" s="135"/>
    </row>
    <row r="820" spans="5:5" ht="18.75" customHeight="1" x14ac:dyDescent="0.25">
      <c r="E820" s="135"/>
    </row>
    <row r="821" spans="5:5" ht="18.75" customHeight="1" x14ac:dyDescent="0.25">
      <c r="E821" s="135"/>
    </row>
    <row r="822" spans="5:5" ht="18.75" customHeight="1" x14ac:dyDescent="0.25">
      <c r="E822" s="135"/>
    </row>
    <row r="823" spans="5:5" ht="18.75" customHeight="1" x14ac:dyDescent="0.25">
      <c r="E823" s="135"/>
    </row>
    <row r="824" spans="5:5" ht="18.75" customHeight="1" x14ac:dyDescent="0.25">
      <c r="E824" s="135"/>
    </row>
    <row r="825" spans="5:5" ht="18.75" customHeight="1" x14ac:dyDescent="0.25">
      <c r="E825" s="135"/>
    </row>
  </sheetData>
  <sheetProtection algorithmName="SHA-512" hashValue="r8I30i8/IrZm/1KlqpXa5QQjQ9fSel4rHFvM5Xrc1UCAYLUzc7rlmgT0JlMJ0l3zkvhMxZXNRqzMeAgPnRvLPA==" saltValue="8EAu7XWvU6apv1inB7NORA==" spinCount="100000" sheet="1" objects="1" scenarios="1"/>
  <mergeCells count="23">
    <mergeCell ref="B62:G62"/>
    <mergeCell ref="F3:L3"/>
    <mergeCell ref="G4:M4"/>
    <mergeCell ref="H5:L5"/>
    <mergeCell ref="N5:O5"/>
    <mergeCell ref="B6:C6"/>
    <mergeCell ref="B21:B24"/>
    <mergeCell ref="B25:F25"/>
    <mergeCell ref="B16:F16"/>
    <mergeCell ref="B17:B20"/>
    <mergeCell ref="B7:F7"/>
    <mergeCell ref="B8:B11"/>
    <mergeCell ref="B12:B15"/>
    <mergeCell ref="B33:B34"/>
    <mergeCell ref="B35:F35"/>
    <mergeCell ref="B39:C39"/>
    <mergeCell ref="B37:C37"/>
    <mergeCell ref="B26:B27"/>
    <mergeCell ref="B28:C28"/>
    <mergeCell ref="B29:C29"/>
    <mergeCell ref="B30:C30"/>
    <mergeCell ref="B38:C38"/>
    <mergeCell ref="B36:C36"/>
  </mergeCells>
  <pageMargins left="0.7" right="0.7" top="0.75" bottom="0.75" header="0" footer="0"/>
  <pageSetup orientation="portrait"/>
  <ignoredErrors>
    <ignoredError sqref="H40:M40"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codeName="Blad7">
    <pageSetUpPr fitToPage="1"/>
  </sheetPr>
  <dimension ref="B2:K42"/>
  <sheetViews>
    <sheetView showGridLines="0" topLeftCell="A4" zoomScaleNormal="100" workbookViewId="0">
      <selection activeCell="H22" sqref="H22"/>
    </sheetView>
  </sheetViews>
  <sheetFormatPr baseColWidth="10" defaultColWidth="8.6640625" defaultRowHeight="18" x14ac:dyDescent="0.25"/>
  <cols>
    <col min="1" max="1" width="8.6640625" style="1"/>
    <col min="2" max="2" width="27.83203125" style="1" customWidth="1"/>
    <col min="3" max="5" width="18.6640625" style="1" customWidth="1"/>
    <col min="6" max="6" width="13" style="1" customWidth="1"/>
    <col min="7" max="7" width="18.1640625" style="1" customWidth="1"/>
    <col min="8" max="10" width="8.6640625" style="1"/>
    <col min="11" max="11" width="15.83203125" style="1" customWidth="1"/>
    <col min="12" max="16384" width="8.6640625" style="1"/>
  </cols>
  <sheetData>
    <row r="2" spans="2:11" x14ac:dyDescent="0.25">
      <c r="B2" s="36" t="s">
        <v>85</v>
      </c>
    </row>
    <row r="3" spans="2:11" ht="21" customHeight="1" x14ac:dyDescent="0.25">
      <c r="B3" s="36"/>
    </row>
    <row r="4" spans="2:11" ht="19" thickBot="1" x14ac:dyDescent="0.3">
      <c r="B4" s="1" t="s">
        <v>86</v>
      </c>
    </row>
    <row r="5" spans="2:11" ht="22" customHeight="1" thickBot="1" x14ac:dyDescent="0.3">
      <c r="B5" s="84" t="s">
        <v>87</v>
      </c>
      <c r="C5" s="85" t="s">
        <v>54</v>
      </c>
    </row>
    <row r="6" spans="2:11" ht="22" customHeight="1" x14ac:dyDescent="0.25">
      <c r="B6" s="264" t="s">
        <v>88</v>
      </c>
      <c r="C6" s="268">
        <v>130</v>
      </c>
    </row>
    <row r="7" spans="2:11" ht="22" customHeight="1" x14ac:dyDescent="0.25">
      <c r="B7" s="267" t="s">
        <v>89</v>
      </c>
      <c r="C7" s="269">
        <v>130</v>
      </c>
    </row>
    <row r="8" spans="2:11" ht="22" customHeight="1" x14ac:dyDescent="0.25">
      <c r="B8" s="267" t="s">
        <v>90</v>
      </c>
      <c r="C8" s="269">
        <v>110</v>
      </c>
    </row>
    <row r="9" spans="2:11" ht="22" customHeight="1" thickBot="1" x14ac:dyDescent="0.3">
      <c r="B9" s="209" t="s">
        <v>91</v>
      </c>
      <c r="C9" s="270">
        <v>90</v>
      </c>
    </row>
    <row r="10" spans="2:11" x14ac:dyDescent="0.25">
      <c r="C10" s="75"/>
    </row>
    <row r="11" spans="2:11" x14ac:dyDescent="0.25">
      <c r="B11" s="230" t="s">
        <v>11</v>
      </c>
      <c r="C11" s="231"/>
      <c r="D11" s="231"/>
      <c r="E11" s="232"/>
      <c r="F11" s="231"/>
      <c r="G11" s="231"/>
      <c r="H11" s="231"/>
      <c r="I11" s="231"/>
      <c r="J11" s="231"/>
      <c r="K11" s="233"/>
    </row>
    <row r="12" spans="2:11" x14ac:dyDescent="0.25">
      <c r="B12" s="234" t="s">
        <v>92</v>
      </c>
      <c r="C12" s="235"/>
      <c r="D12" s="235"/>
      <c r="E12" s="236"/>
      <c r="F12" s="235"/>
      <c r="G12" s="235"/>
      <c r="H12" s="235"/>
      <c r="I12" s="235"/>
      <c r="J12" s="235"/>
      <c r="K12" s="237"/>
    </row>
    <row r="13" spans="2:11" ht="31.5" customHeight="1" x14ac:dyDescent="0.25">
      <c r="B13" s="321" t="s">
        <v>93</v>
      </c>
      <c r="C13" s="322"/>
      <c r="D13" s="322"/>
      <c r="E13" s="322"/>
      <c r="F13" s="322"/>
      <c r="G13" s="322"/>
      <c r="H13" s="322"/>
      <c r="I13" s="322"/>
      <c r="J13" s="322"/>
      <c r="K13" s="323"/>
    </row>
    <row r="14" spans="2:11" x14ac:dyDescent="0.25">
      <c r="B14" s="234" t="s">
        <v>94</v>
      </c>
      <c r="C14" s="235"/>
      <c r="D14" s="235"/>
      <c r="E14" s="236"/>
      <c r="F14" s="235"/>
      <c r="G14" s="235"/>
      <c r="H14" s="235"/>
      <c r="I14" s="235"/>
      <c r="J14" s="235"/>
      <c r="K14" s="237"/>
    </row>
    <row r="15" spans="2:11" x14ac:dyDescent="0.25">
      <c r="B15" s="239" t="s">
        <v>95</v>
      </c>
      <c r="C15" s="249"/>
      <c r="D15" s="249"/>
      <c r="E15" s="249"/>
      <c r="F15" s="250"/>
      <c r="G15" s="250"/>
      <c r="H15" s="250"/>
      <c r="I15" s="250"/>
      <c r="J15" s="250"/>
      <c r="K15" s="251"/>
    </row>
    <row r="16" spans="2:11" x14ac:dyDescent="0.25">
      <c r="C16" s="75"/>
    </row>
    <row r="17" spans="2:7" x14ac:dyDescent="0.25">
      <c r="C17" s="75"/>
    </row>
    <row r="18" spans="2:7" x14ac:dyDescent="0.25">
      <c r="C18" s="75"/>
    </row>
    <row r="19" spans="2:7" ht="19" thickBot="1" x14ac:dyDescent="0.3">
      <c r="B19" s="1" t="s">
        <v>96</v>
      </c>
      <c r="C19" s="75"/>
    </row>
    <row r="20" spans="2:7" ht="22" customHeight="1" thickBot="1" x14ac:dyDescent="0.3">
      <c r="B20" s="90"/>
      <c r="C20" s="324" t="s">
        <v>54</v>
      </c>
      <c r="D20" s="325"/>
      <c r="E20" s="326"/>
    </row>
    <row r="21" spans="2:7" ht="22" customHeight="1" thickBot="1" x14ac:dyDescent="0.3">
      <c r="B21" s="85" t="s">
        <v>97</v>
      </c>
      <c r="C21" s="260" t="s">
        <v>98</v>
      </c>
      <c r="D21" s="261" t="s">
        <v>99</v>
      </c>
      <c r="E21" s="262" t="s">
        <v>100</v>
      </c>
    </row>
    <row r="22" spans="2:7" ht="22" customHeight="1" x14ac:dyDescent="0.25">
      <c r="B22" s="256" t="s">
        <v>67</v>
      </c>
      <c r="C22" s="257">
        <v>225</v>
      </c>
      <c r="D22" s="258">
        <v>100</v>
      </c>
      <c r="E22" s="259">
        <v>225</v>
      </c>
    </row>
    <row r="23" spans="2:7" ht="22" customHeight="1" x14ac:dyDescent="0.25">
      <c r="B23" s="92" t="s">
        <v>71</v>
      </c>
      <c r="C23" s="87">
        <v>75</v>
      </c>
      <c r="D23" s="86">
        <v>50</v>
      </c>
      <c r="E23" s="73">
        <v>75</v>
      </c>
    </row>
    <row r="24" spans="2:7" ht="22" customHeight="1" thickBot="1" x14ac:dyDescent="0.3">
      <c r="B24" s="93" t="s">
        <v>72</v>
      </c>
      <c r="C24" s="88">
        <v>325</v>
      </c>
      <c r="D24" s="89">
        <v>250</v>
      </c>
      <c r="E24" s="74">
        <v>325</v>
      </c>
    </row>
    <row r="26" spans="2:7" x14ac:dyDescent="0.25">
      <c r="B26" s="230" t="s">
        <v>11</v>
      </c>
      <c r="C26" s="231"/>
      <c r="D26" s="231"/>
      <c r="E26" s="232"/>
      <c r="F26" s="231"/>
      <c r="G26" s="233"/>
    </row>
    <row r="27" spans="2:7" x14ac:dyDescent="0.25">
      <c r="B27" s="234" t="s">
        <v>101</v>
      </c>
      <c r="C27" s="235"/>
      <c r="D27" s="235"/>
      <c r="E27" s="236"/>
      <c r="F27" s="235"/>
      <c r="G27" s="237"/>
    </row>
    <row r="28" spans="2:7" x14ac:dyDescent="0.25">
      <c r="B28" s="234" t="s">
        <v>94</v>
      </c>
      <c r="C28" s="235"/>
      <c r="D28" s="235"/>
      <c r="E28" s="236"/>
      <c r="F28" s="235"/>
      <c r="G28" s="237"/>
    </row>
    <row r="29" spans="2:7" x14ac:dyDescent="0.25">
      <c r="B29" s="234" t="s">
        <v>102</v>
      </c>
      <c r="C29" s="235"/>
      <c r="D29" s="235"/>
      <c r="E29" s="236"/>
      <c r="F29" s="235"/>
      <c r="G29" s="237"/>
    </row>
    <row r="30" spans="2:7" x14ac:dyDescent="0.25">
      <c r="B30" s="252" t="s">
        <v>103</v>
      </c>
      <c r="C30" s="253"/>
      <c r="D30" s="253"/>
      <c r="E30" s="254"/>
      <c r="F30" s="253"/>
      <c r="G30" s="255"/>
    </row>
    <row r="34" spans="2:5" ht="19" thickBot="1" x14ac:dyDescent="0.3">
      <c r="B34" s="1" t="s">
        <v>104</v>
      </c>
      <c r="C34" s="75"/>
    </row>
    <row r="35" spans="2:5" ht="19" thickBot="1" x14ac:dyDescent="0.3">
      <c r="B35" s="84" t="s">
        <v>105</v>
      </c>
      <c r="C35" s="260" t="s">
        <v>54</v>
      </c>
      <c r="D35" s="262" t="s">
        <v>106</v>
      </c>
    </row>
    <row r="36" spans="2:5" x14ac:dyDescent="0.25">
      <c r="B36" s="264" t="s">
        <v>107</v>
      </c>
      <c r="C36" s="265">
        <v>0</v>
      </c>
      <c r="D36" s="263">
        <v>0</v>
      </c>
    </row>
    <row r="37" spans="2:5" ht="19" thickBot="1" x14ac:dyDescent="0.3">
      <c r="B37" s="209" t="s">
        <v>108</v>
      </c>
      <c r="C37" s="266">
        <v>0</v>
      </c>
      <c r="D37" s="76">
        <v>0</v>
      </c>
    </row>
    <row r="39" spans="2:5" x14ac:dyDescent="0.25">
      <c r="B39" s="230" t="s">
        <v>11</v>
      </c>
      <c r="C39" s="231"/>
      <c r="D39" s="231"/>
      <c r="E39" s="244"/>
    </row>
    <row r="40" spans="2:5" x14ac:dyDescent="0.25">
      <c r="B40" s="234" t="s">
        <v>109</v>
      </c>
      <c r="C40" s="235"/>
      <c r="D40" s="235"/>
      <c r="E40" s="238"/>
    </row>
    <row r="41" spans="2:5" x14ac:dyDescent="0.25">
      <c r="B41" s="234" t="s">
        <v>110</v>
      </c>
      <c r="C41" s="235"/>
      <c r="D41" s="235"/>
      <c r="E41" s="238"/>
    </row>
    <row r="42" spans="2:5" x14ac:dyDescent="0.25">
      <c r="B42" s="239" t="s">
        <v>111</v>
      </c>
      <c r="C42" s="240"/>
      <c r="D42" s="240"/>
      <c r="E42" s="245"/>
    </row>
  </sheetData>
  <sheetProtection algorithmName="SHA-512" hashValue="W1S95w6JqCFus8SqbiOShUhIgdnuhEMLWfWGJrelNRWym90/LjWy9tQPTGCDb5xlIfStQykkD9yI6W7A98kyzw==" saltValue="9KbSffyjqg5hkR2CJx4n9Q==" spinCount="100000" sheet="1" objects="1" scenarios="1"/>
  <mergeCells count="2">
    <mergeCell ref="B13:K13"/>
    <mergeCell ref="C20:E20"/>
  </mergeCells>
  <phoneticPr fontId="8"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1a1b3f-2798-4563-96a4-130c3b2d4ab3" xsi:nil="true"/>
    <lcf76f155ced4ddcb4097134ff3c332f xmlns="886b1cf5-de4d-45e2-ad01-cb2f5bdf2c2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6" ma:contentTypeDescription="Een nieuw document maken." ma:contentTypeScope="" ma:versionID="f79d0b784da3fa35b0bd2223b8d290a2">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aa921c9119dc5aed1e3acdf946dca8f3"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05da5e4-a8c8-4239-9944-4efd6bffdbba}" ma:internalName="TaxCatchAll" ma:showField="CatchAllData" ma:web="441a1b3f-2798-4563-96a4-130c3b2d4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2E74AD-17E4-4FD8-9AD6-6DDE6DF7CD3F}">
  <ds:schemaRefs>
    <ds:schemaRef ds:uri="http://schemas.openxmlformats.org/package/2006/metadata/core-properties"/>
    <ds:schemaRef ds:uri="441a1b3f-2798-4563-96a4-130c3b2d4ab3"/>
    <ds:schemaRef ds:uri="http://purl.org/dc/elements/1.1/"/>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terms/"/>
    <ds:schemaRef ds:uri="886b1cf5-de4d-45e2-ad01-cb2f5bdf2c2b"/>
  </ds:schemaRefs>
</ds:datastoreItem>
</file>

<file path=customXml/itemProps2.xml><?xml version="1.0" encoding="utf-8"?>
<ds:datastoreItem xmlns:ds="http://schemas.openxmlformats.org/officeDocument/2006/customXml" ds:itemID="{C31F19CA-6F90-432D-80C2-17CAB7E05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2899FA-C4E8-4322-A45D-4F6CB9416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Instructies</vt:lpstr>
      <vt:lpstr>Eisen </vt:lpstr>
      <vt:lpstr>Totale Kosten Inschrijver</vt:lpstr>
      <vt:lpstr>Implementatie</vt:lpstr>
      <vt:lpstr>Exploitatie</vt:lpstr>
      <vt:lpstr>Externe Repro</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2021-03-16T07:22:36Z</dcterms:created>
  <dcterms:modified xsi:type="dcterms:W3CDTF">2026-09-30T21:09:56Z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y fmtid="{D5CDD505-2E9C-101B-9397-08002B2CF9AE}" pid="16" name="MediaServiceImageTags">
    <vt:lpwstr/>
  </property>
</Properties>
</file>