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oordoostpoldernl.sharepoint.com/teams/PROJ-EXT-Aanb.ROKIngdnstnvastgoed26/Shared Documents/General/01. Aanbestedingsdocumenten/Definitief/"/>
    </mc:Choice>
  </mc:AlternateContent>
  <xr:revisionPtr revIDLastSave="123" documentId="8_{500D67B2-E78F-4735-A978-5CBE3FB00126}" xr6:coauthVersionLast="47" xr6:coauthVersionMax="47" xr10:uidLastSave="{4D16FB19-4E6E-4C08-B535-FE40639D7313}"/>
  <bookViews>
    <workbookView xWindow="-120" yWindow="-120" windowWidth="29040" windowHeight="15720" firstSheet="1" activeTab="1" xr2:uid="{00000000-000D-0000-FFFF-FFFF00000000}"/>
  </bookViews>
  <sheets>
    <sheet name="Invulvelden" sheetId="1" r:id="rId1"/>
    <sheet name="Prijslijst_onderdelen" sheetId="2" r:id="rId2"/>
    <sheet name="Total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F30" i="2"/>
  <c r="F29" i="2"/>
  <c r="F28" i="2"/>
  <c r="F13" i="2"/>
  <c r="F14" i="2"/>
  <c r="F15" i="2"/>
  <c r="F16" i="2"/>
  <c r="F17" i="2"/>
  <c r="F18" i="2"/>
  <c r="F19" i="2"/>
  <c r="F20" i="2"/>
  <c r="F21" i="2"/>
  <c r="F22" i="2"/>
  <c r="F23" i="2"/>
  <c r="F24" i="2"/>
  <c r="F25" i="2"/>
  <c r="F26" i="2"/>
  <c r="F27" i="2"/>
  <c r="F32" i="2"/>
  <c r="F33" i="2"/>
  <c r="F34" i="2"/>
  <c r="F12" i="2"/>
  <c r="B3" i="3" s="1"/>
  <c r="B4" i="3"/>
  <c r="F36" i="2" l="1"/>
  <c r="B5" i="3" s="1"/>
  <c r="B6" i="3"/>
</calcChain>
</file>

<file path=xl/sharedStrings.xml><?xml version="1.0" encoding="utf-8"?>
<sst xmlns="http://schemas.openxmlformats.org/spreadsheetml/2006/main" count="59" uniqueCount="58">
  <si>
    <t>Omschrijving</t>
  </si>
  <si>
    <t>Inschrijver vult in</t>
  </si>
  <si>
    <t>ALGEMENE MACHINEGEGEVENS</t>
  </si>
  <si>
    <t>Merk mobiele kraan</t>
  </si>
  <si>
    <t>Type mobiele kraan</t>
  </si>
  <si>
    <t>Motorvermogen (kW)</t>
  </si>
  <si>
    <t>Netto tankinhoud (liters)</t>
  </si>
  <si>
    <t>Bandensoort</t>
  </si>
  <si>
    <t>Levertijd (in weken)</t>
  </si>
  <si>
    <t>GIEKCONFIGURATIE</t>
  </si>
  <si>
    <t>Type giek</t>
  </si>
  <si>
    <t>Lengte giekdelen (m)</t>
  </si>
  <si>
    <t>Aantal uitschuifdelen</t>
  </si>
  <si>
    <t>Maximale bereiklengte (cm)</t>
  </si>
  <si>
    <t xml:space="preserve">Type grijper met afmetingen </t>
  </si>
  <si>
    <t>U dient de blauwe velden in te vullen.</t>
  </si>
  <si>
    <t>Dit overzicht toont de uiteindelijke inschrijfprijs.</t>
  </si>
  <si>
    <t>Totaal (€)</t>
  </si>
  <si>
    <t>Basisprijs kale kraan</t>
  </si>
  <si>
    <t>Opties totaal</t>
  </si>
  <si>
    <t>Overig</t>
  </si>
  <si>
    <t>Totaalprijs inschrijving</t>
  </si>
  <si>
    <t>Functie</t>
  </si>
  <si>
    <t>*Alle opgegeven kosten zijn exclusief btw, maar inclusief alle bijkomende kosten. Er worden geen andere kosten door de gemeente vergoed dan onderstaande kosten.</t>
  </si>
  <si>
    <t>Wegingsfactor</t>
  </si>
  <si>
    <t>Gewogen inschrijfprijs</t>
  </si>
  <si>
    <t>Tekenaar / BIM-modelleur</t>
  </si>
  <si>
    <t>Totale fictieve inschrijfprijs</t>
  </si>
  <si>
    <t>Uw organisatienaarm</t>
  </si>
  <si>
    <t>Inschrijfprijs uurtarief *</t>
  </si>
  <si>
    <t>Maximale uurtarief</t>
  </si>
  <si>
    <t>Minimale uurtarief</t>
  </si>
  <si>
    <t xml:space="preserve">* let op: het uurtarief mag niet lager zijn dan het minimale uurtarief en niet hoger dan het maximale uurtarief. Indien het uurtarief lager is dan het minimale uurtarief of hoger dan het maximale uurtarief, wordt uw inschrijving uitgesloten van verdere beoordeling. </t>
  </si>
  <si>
    <t>Bijlage H 2 - Prijzenblad perceel 2</t>
  </si>
  <si>
    <t>Projectondersteuner vastgoed</t>
  </si>
  <si>
    <t>Bouwkundig inspecteur (NEN 2767)</t>
  </si>
  <si>
    <t>Bouwkundig adviseur</t>
  </si>
  <si>
    <t>Vastgoedadviseur</t>
  </si>
  <si>
    <t>EP-U adviseur / Energieprestatieadviseur</t>
  </si>
  <si>
    <t>Duurzaamheidsadviseur vastgoed</t>
  </si>
  <si>
    <t>Installatieadviseur (W/E)</t>
  </si>
  <si>
    <t>Netcongestiespecialist</t>
  </si>
  <si>
    <t>Bouwfysisch adviseur</t>
  </si>
  <si>
    <t>Akoestisch adviseur</t>
  </si>
  <si>
    <t>Specialist trillingen</t>
  </si>
  <si>
    <t>Materiaal- en vochtdeskundige</t>
  </si>
  <si>
    <t>Deskundig Inventariseerder Asbest (DIA)</t>
  </si>
  <si>
    <t>Constructeur</t>
  </si>
  <si>
    <t>Geotechnisch adviseur/funderingsspecialist</t>
  </si>
  <si>
    <t>Restauratiearchitect</t>
  </si>
  <si>
    <t>Bouwhistoricus / cultuurhistorisch adviseur</t>
  </si>
  <si>
    <t>Stedenbouwkundige</t>
  </si>
  <si>
    <t>Adviseur ruimtelijke ordening</t>
  </si>
  <si>
    <t>Vastgoedstrateeg</t>
  </si>
  <si>
    <t>Financieel adviseur vastgoed</t>
  </si>
  <si>
    <t>Projectleider vastgoedonderzoeken</t>
  </si>
  <si>
    <t>Bijlage H 2 bij Europees openbare aanbesteding Raamovereenkomst Advies en Ingenieursdiensten vastgoed Gemeente Noordoostpolder</t>
  </si>
  <si>
    <t>Perceel 2: Onderzoeken, analyses en advisering op het gebied van vastgoed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</si>
</sst>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quot;€&quot;\ #,##0.00"/>
  </numFmts>
  <fonts count="12" x14ac:knownFonts="1">
    <font>
      <sz val="11"/>
      <color theme="1"/>
      <name val="Calibri"/>
      <family val="2"/>
      <scheme val="minor"/>
    </font>
    <font>
      <b/>
      <sz val="11"/>
      <color rgb="FFFFFFFF"/>
      <name val="Calibri"/>
      <family val="2"/>
    </font>
    <font>
      <b/>
      <sz val="11"/>
      <name val="Calibri"/>
      <family val="2"/>
    </font>
    <font>
      <sz val="11"/>
      <color theme="1"/>
      <name val="Calibri"/>
      <family val="2"/>
      <scheme val="minor"/>
    </font>
    <font>
      <sz val="18"/>
      <color theme="3"/>
      <name val="Arial Narrow"/>
      <family val="2"/>
    </font>
    <font>
      <b/>
      <sz val="11"/>
      <color theme="1"/>
      <name val="Arial Narrow"/>
      <family val="2"/>
    </font>
    <font>
      <sz val="11"/>
      <color theme="1"/>
      <name val="Arial Narrow"/>
      <family val="2"/>
    </font>
    <font>
      <b/>
      <sz val="11"/>
      <color theme="1"/>
      <name val="Calibri"/>
      <family val="2"/>
      <scheme val="minor"/>
    </font>
    <font>
      <sz val="12"/>
      <color theme="1"/>
      <name val="Arial Narrow"/>
      <family val="2"/>
    </font>
    <font>
      <sz val="12"/>
      <name val="Arial Narrow"/>
      <family val="2"/>
    </font>
    <font>
      <b/>
      <sz val="12"/>
      <name val="Arial Narrow"/>
      <family val="2"/>
    </font>
    <font>
      <b/>
      <sz val="12"/>
      <color theme="3"/>
      <name val="Arial Narrow"/>
      <family val="2"/>
    </font>
  </fonts>
  <fills count="7">
    <fill>
      <patternFill patternType="none"/>
    </fill>
    <fill>
      <patternFill patternType="gray125"/>
    </fill>
    <fill>
      <patternFill patternType="solid">
        <fgColor rgb="FF1F4E78"/>
      </patternFill>
    </fill>
    <fill>
      <patternFill patternType="solid">
        <fgColor rgb="FFD9E1F2"/>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0" fontId="1" fillId="2" borderId="0" xfId="0" applyFont="1" applyFill="1" applyAlignment="1">
      <alignment horizontal="center"/>
    </xf>
    <xf numFmtId="0" fontId="2" fillId="3" borderId="0" xfId="0" applyFont="1" applyFill="1"/>
    <xf numFmtId="0" fontId="0" fillId="0" borderId="1" xfId="0" applyBorder="1"/>
    <xf numFmtId="43" fontId="0" fillId="0" borderId="0" xfId="1" applyFont="1"/>
    <xf numFmtId="43" fontId="1" fillId="2" borderId="0" xfId="1" applyFont="1" applyFill="1" applyAlignment="1">
      <alignment horizontal="center"/>
    </xf>
    <xf numFmtId="164" fontId="0" fillId="0" borderId="0" xfId="1" applyNumberFormat="1" applyFont="1"/>
    <xf numFmtId="0" fontId="4" fillId="0" borderId="0" xfId="0" applyFont="1" applyAlignment="1">
      <alignment vertical="top"/>
    </xf>
    <xf numFmtId="43" fontId="0" fillId="0" borderId="0" xfId="1" applyFont="1" applyProtection="1"/>
    <xf numFmtId="0" fontId="5" fillId="4" borderId="0" xfId="0" applyFont="1" applyFill="1" applyAlignment="1">
      <alignment vertical="top"/>
    </xf>
    <xf numFmtId="0" fontId="6" fillId="0" borderId="0" xfId="0" applyFont="1" applyAlignment="1">
      <alignment horizontal="left" vertical="center" wrapText="1"/>
    </xf>
    <xf numFmtId="0" fontId="1" fillId="2" borderId="1" xfId="0" applyFont="1" applyFill="1" applyBorder="1" applyAlignment="1">
      <alignment horizontal="center"/>
    </xf>
    <xf numFmtId="43" fontId="1" fillId="2" borderId="1" xfId="1" applyFont="1" applyFill="1" applyBorder="1" applyAlignment="1" applyProtection="1">
      <alignment horizontal="center"/>
    </xf>
    <xf numFmtId="165" fontId="0" fillId="0" borderId="1" xfId="1" applyNumberFormat="1" applyFont="1" applyFill="1" applyBorder="1" applyProtection="1"/>
    <xf numFmtId="0" fontId="7" fillId="0" borderId="1" xfId="0" applyFont="1" applyBorder="1" applyAlignment="1">
      <alignment horizontal="center"/>
    </xf>
    <xf numFmtId="0" fontId="0" fillId="0" borderId="1" xfId="0" applyBorder="1" applyAlignment="1">
      <alignment horizontal="center"/>
    </xf>
    <xf numFmtId="165" fontId="7" fillId="6" borderId="1" xfId="1" applyNumberFormat="1" applyFont="1" applyFill="1" applyBorder="1" applyAlignment="1" applyProtection="1">
      <alignment horizontal="center"/>
    </xf>
    <xf numFmtId="0" fontId="6" fillId="5" borderId="0" xfId="0" applyFont="1" applyFill="1" applyAlignment="1" applyProtection="1">
      <alignment horizontal="left" vertical="center" wrapText="1"/>
      <protection locked="0"/>
    </xf>
    <xf numFmtId="0" fontId="7" fillId="0" borderId="0" xfId="0" applyFont="1"/>
    <xf numFmtId="0" fontId="6" fillId="0" borderId="0" xfId="0" applyFont="1" applyAlignment="1">
      <alignment horizontal="left" vertical="center" wrapText="1"/>
    </xf>
    <xf numFmtId="0" fontId="0" fillId="0" borderId="0" xfId="0"/>
    <xf numFmtId="44" fontId="0" fillId="0" borderId="1" xfId="0" applyNumberFormat="1" applyFont="1" applyBorder="1"/>
    <xf numFmtId="44" fontId="0" fillId="5" borderId="1" xfId="0" applyNumberFormat="1" applyFont="1" applyFill="1" applyBorder="1" applyProtection="1">
      <protection locked="0"/>
    </xf>
    <xf numFmtId="0" fontId="0" fillId="0" borderId="1" xfId="0" applyFont="1" applyBorder="1"/>
    <xf numFmtId="0" fontId="8" fillId="0" borderId="0" xfId="0" applyFont="1"/>
    <xf numFmtId="43" fontId="8" fillId="0" borderId="0" xfId="1" applyFont="1" applyProtection="1"/>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cellXfs>
  <cellStyles count="2">
    <cellStyle name="Komma" xfId="1"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342900</xdr:colOff>
      <xdr:row>0</xdr:row>
      <xdr:rowOff>0</xdr:rowOff>
    </xdr:from>
    <xdr:to>
      <xdr:col>5</xdr:col>
      <xdr:colOff>1642745</xdr:colOff>
      <xdr:row>3</xdr:row>
      <xdr:rowOff>114300</xdr:rowOff>
    </xdr:to>
    <xdr:pic>
      <xdr:nvPicPr>
        <xdr:cNvPr id="2" name="Afbeelding 1" descr="logo-gemeente-Noordoostpolder.jpg">
          <a:extLst>
            <a:ext uri="{FF2B5EF4-FFF2-40B4-BE49-F238E27FC236}">
              <a16:creationId xmlns:a16="http://schemas.microsoft.com/office/drawing/2014/main" id="{5E731DB1-64C8-4FA2-9B84-AC80F63123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100" y="180974"/>
          <a:ext cx="1299845" cy="8286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D8" sqref="D7:E8"/>
    </sheetView>
  </sheetViews>
  <sheetFormatPr defaultRowHeight="15" x14ac:dyDescent="0.25"/>
  <cols>
    <col min="1" max="1" width="68.140625" bestFit="1" customWidth="1"/>
    <col min="2" max="2" width="55" customWidth="1"/>
  </cols>
  <sheetData>
    <row r="1" spans="1:2" x14ac:dyDescent="0.25">
      <c r="A1" s="20"/>
      <c r="B1" s="20"/>
    </row>
    <row r="2" spans="1:2" x14ac:dyDescent="0.25">
      <c r="A2" s="1" t="s">
        <v>0</v>
      </c>
      <c r="B2" s="1" t="s">
        <v>1</v>
      </c>
    </row>
    <row r="3" spans="1:2" x14ac:dyDescent="0.25">
      <c r="A3" s="2" t="s">
        <v>2</v>
      </c>
    </row>
    <row r="4" spans="1:2" x14ac:dyDescent="0.25">
      <c r="A4" s="3" t="s">
        <v>3</v>
      </c>
      <c r="B4" s="3"/>
    </row>
    <row r="5" spans="1:2" x14ac:dyDescent="0.25">
      <c r="A5" s="3" t="s">
        <v>4</v>
      </c>
      <c r="B5" s="3"/>
    </row>
    <row r="6" spans="1:2" x14ac:dyDescent="0.25">
      <c r="A6" s="3" t="s">
        <v>5</v>
      </c>
      <c r="B6" s="3"/>
    </row>
    <row r="7" spans="1:2" x14ac:dyDescent="0.25">
      <c r="A7" s="3" t="s">
        <v>6</v>
      </c>
      <c r="B7" s="3"/>
    </row>
    <row r="8" spans="1:2" x14ac:dyDescent="0.25">
      <c r="A8" s="3" t="s">
        <v>7</v>
      </c>
      <c r="B8" s="3"/>
    </row>
    <row r="9" spans="1:2" x14ac:dyDescent="0.25">
      <c r="A9" s="3" t="s">
        <v>8</v>
      </c>
      <c r="B9" s="3"/>
    </row>
    <row r="10" spans="1:2" x14ac:dyDescent="0.25">
      <c r="A10" s="2" t="s">
        <v>9</v>
      </c>
    </row>
    <row r="11" spans="1:2" x14ac:dyDescent="0.25">
      <c r="A11" s="3" t="s">
        <v>10</v>
      </c>
      <c r="B11" s="3"/>
    </row>
    <row r="12" spans="1:2" x14ac:dyDescent="0.25">
      <c r="A12" s="3" t="s">
        <v>11</v>
      </c>
      <c r="B12" s="3"/>
    </row>
    <row r="13" spans="1:2" x14ac:dyDescent="0.25">
      <c r="A13" s="3" t="s">
        <v>12</v>
      </c>
      <c r="B13" s="3"/>
    </row>
    <row r="14" spans="1:2" x14ac:dyDescent="0.25">
      <c r="A14" s="3" t="s">
        <v>13</v>
      </c>
      <c r="B14" s="3"/>
    </row>
    <row r="15" spans="1:2" x14ac:dyDescent="0.25">
      <c r="A15" s="3" t="s">
        <v>14</v>
      </c>
      <c r="B15" s="3"/>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tabSelected="1" workbookViewId="0">
      <selection activeCell="A4" sqref="A4:XFD4"/>
    </sheetView>
  </sheetViews>
  <sheetFormatPr defaultRowHeight="15" x14ac:dyDescent="0.25"/>
  <cols>
    <col min="1" max="1" width="53.28515625" customWidth="1"/>
    <col min="2" max="2" width="31.5703125" customWidth="1"/>
    <col min="3" max="3" width="24.7109375" customWidth="1"/>
    <col min="4" max="4" width="26.85546875" customWidth="1"/>
    <col min="5" max="5" width="16.42578125" customWidth="1"/>
    <col min="6" max="6" width="39.140625" style="8" customWidth="1"/>
  </cols>
  <sheetData>
    <row r="1" spans="1:9" ht="23.25" x14ac:dyDescent="0.25">
      <c r="A1" s="7" t="s">
        <v>33</v>
      </c>
    </row>
    <row r="2" spans="1:9" s="24" customFormat="1" ht="16.5" customHeight="1" x14ac:dyDescent="0.25">
      <c r="A2" s="26" t="s">
        <v>56</v>
      </c>
      <c r="F2" s="25"/>
    </row>
    <row r="3" spans="1:9" s="24" customFormat="1" ht="16.5" customHeight="1" x14ac:dyDescent="0.25">
      <c r="A3" s="27"/>
      <c r="F3" s="25"/>
    </row>
    <row r="4" spans="1:9" s="24" customFormat="1" ht="16.5" customHeight="1" x14ac:dyDescent="0.25">
      <c r="A4" s="28" t="s">
        <v>57</v>
      </c>
      <c r="F4" s="25"/>
    </row>
    <row r="5" spans="1:9" ht="16.5" customHeight="1" x14ac:dyDescent="0.25">
      <c r="A5" s="7"/>
    </row>
    <row r="6" spans="1:9" ht="16.5" x14ac:dyDescent="0.25">
      <c r="A6" s="9" t="s">
        <v>15</v>
      </c>
    </row>
    <row r="7" spans="1:9" ht="16.5" x14ac:dyDescent="0.25">
      <c r="A7" s="19" t="s">
        <v>23</v>
      </c>
      <c r="B7" s="19"/>
      <c r="C7" s="19"/>
      <c r="D7" s="19"/>
      <c r="E7" s="19"/>
      <c r="F7" s="19"/>
      <c r="G7" s="19"/>
      <c r="H7" s="19"/>
      <c r="I7" s="19"/>
    </row>
    <row r="8" spans="1:9" ht="16.5" x14ac:dyDescent="0.25">
      <c r="A8" s="10"/>
      <c r="B8" s="10"/>
      <c r="C8" s="10"/>
      <c r="D8" s="10"/>
      <c r="E8" s="10"/>
      <c r="F8" s="10"/>
      <c r="G8" s="10"/>
      <c r="H8" s="10"/>
      <c r="I8" s="10"/>
    </row>
    <row r="9" spans="1:9" ht="16.5" x14ac:dyDescent="0.25">
      <c r="A9" s="10" t="s">
        <v>28</v>
      </c>
      <c r="B9" s="17"/>
      <c r="C9" s="10"/>
      <c r="D9" s="10"/>
      <c r="E9" s="10"/>
      <c r="F9" s="10"/>
      <c r="G9" s="10"/>
      <c r="H9" s="10"/>
      <c r="I9" s="10"/>
    </row>
    <row r="11" spans="1:9" x14ac:dyDescent="0.25">
      <c r="A11" s="11" t="s">
        <v>22</v>
      </c>
      <c r="B11" s="11" t="s">
        <v>31</v>
      </c>
      <c r="C11" s="11" t="s">
        <v>30</v>
      </c>
      <c r="D11" s="11" t="s">
        <v>29</v>
      </c>
      <c r="E11" s="12" t="s">
        <v>24</v>
      </c>
      <c r="F11" s="12" t="s">
        <v>25</v>
      </c>
    </row>
    <row r="12" spans="1:9" x14ac:dyDescent="0.25">
      <c r="A12" s="23" t="s">
        <v>34</v>
      </c>
      <c r="B12" s="21">
        <v>60</v>
      </c>
      <c r="C12" s="21">
        <v>90</v>
      </c>
      <c r="D12" s="22"/>
      <c r="E12" s="23">
        <v>3</v>
      </c>
      <c r="F12" s="13">
        <f>D12*E12</f>
        <v>0</v>
      </c>
    </row>
    <row r="13" spans="1:9" x14ac:dyDescent="0.25">
      <c r="A13" s="23" t="s">
        <v>35</v>
      </c>
      <c r="B13" s="21">
        <v>105</v>
      </c>
      <c r="C13" s="21">
        <v>120</v>
      </c>
      <c r="D13" s="22"/>
      <c r="E13" s="23">
        <v>4</v>
      </c>
      <c r="F13" s="13">
        <f t="shared" ref="F13:F34" si="0">D13*E13</f>
        <v>0</v>
      </c>
    </row>
    <row r="14" spans="1:9" x14ac:dyDescent="0.25">
      <c r="A14" s="23" t="s">
        <v>26</v>
      </c>
      <c r="B14" s="21">
        <v>70</v>
      </c>
      <c r="C14" s="21">
        <v>105</v>
      </c>
      <c r="D14" s="22"/>
      <c r="E14" s="23">
        <v>2</v>
      </c>
      <c r="F14" s="13">
        <f t="shared" si="0"/>
        <v>0</v>
      </c>
    </row>
    <row r="15" spans="1:9" x14ac:dyDescent="0.25">
      <c r="A15" s="23" t="s">
        <v>36</v>
      </c>
      <c r="B15" s="21">
        <v>105</v>
      </c>
      <c r="C15" s="21">
        <v>120</v>
      </c>
      <c r="D15" s="22"/>
      <c r="E15" s="23">
        <v>3</v>
      </c>
      <c r="F15" s="13">
        <f t="shared" si="0"/>
        <v>0</v>
      </c>
    </row>
    <row r="16" spans="1:9" x14ac:dyDescent="0.25">
      <c r="A16" s="23" t="s">
        <v>37</v>
      </c>
      <c r="B16" s="21">
        <v>105</v>
      </c>
      <c r="C16" s="21">
        <v>120</v>
      </c>
      <c r="D16" s="22"/>
      <c r="E16" s="23">
        <v>3</v>
      </c>
      <c r="F16" s="13">
        <f t="shared" si="0"/>
        <v>0</v>
      </c>
    </row>
    <row r="17" spans="1:6" x14ac:dyDescent="0.25">
      <c r="A17" s="23" t="s">
        <v>38</v>
      </c>
      <c r="B17" s="21">
        <v>85</v>
      </c>
      <c r="C17" s="21">
        <v>120</v>
      </c>
      <c r="D17" s="22"/>
      <c r="E17" s="23">
        <v>2</v>
      </c>
      <c r="F17" s="13">
        <f t="shared" si="0"/>
        <v>0</v>
      </c>
    </row>
    <row r="18" spans="1:6" x14ac:dyDescent="0.25">
      <c r="A18" s="23" t="s">
        <v>39</v>
      </c>
      <c r="B18" s="21">
        <v>85</v>
      </c>
      <c r="C18" s="21">
        <v>120</v>
      </c>
      <c r="D18" s="22"/>
      <c r="E18" s="23">
        <v>2</v>
      </c>
      <c r="F18" s="13">
        <f t="shared" si="0"/>
        <v>0</v>
      </c>
    </row>
    <row r="19" spans="1:6" x14ac:dyDescent="0.25">
      <c r="A19" s="23" t="s">
        <v>40</v>
      </c>
      <c r="B19" s="21">
        <v>95</v>
      </c>
      <c r="C19" s="21">
        <v>135</v>
      </c>
      <c r="D19" s="22"/>
      <c r="E19" s="23">
        <v>4</v>
      </c>
      <c r="F19" s="13">
        <f t="shared" si="0"/>
        <v>0</v>
      </c>
    </row>
    <row r="20" spans="1:6" x14ac:dyDescent="0.25">
      <c r="A20" s="23" t="s">
        <v>41</v>
      </c>
      <c r="B20" s="21">
        <v>90</v>
      </c>
      <c r="C20" s="21">
        <v>120</v>
      </c>
      <c r="D20" s="22"/>
      <c r="E20" s="23">
        <v>1</v>
      </c>
      <c r="F20" s="13">
        <f t="shared" si="0"/>
        <v>0</v>
      </c>
    </row>
    <row r="21" spans="1:6" x14ac:dyDescent="0.25">
      <c r="A21" s="23" t="s">
        <v>42</v>
      </c>
      <c r="B21" s="21">
        <v>90</v>
      </c>
      <c r="C21" s="21">
        <v>120</v>
      </c>
      <c r="D21" s="22"/>
      <c r="E21" s="23">
        <v>2</v>
      </c>
      <c r="F21" s="13">
        <f t="shared" si="0"/>
        <v>0</v>
      </c>
    </row>
    <row r="22" spans="1:6" x14ac:dyDescent="0.25">
      <c r="A22" s="23" t="s">
        <v>43</v>
      </c>
      <c r="B22" s="21">
        <v>90</v>
      </c>
      <c r="C22" s="21">
        <v>120</v>
      </c>
      <c r="D22" s="22"/>
      <c r="E22" s="23">
        <v>1</v>
      </c>
      <c r="F22" s="13">
        <f t="shared" si="0"/>
        <v>0</v>
      </c>
    </row>
    <row r="23" spans="1:6" x14ac:dyDescent="0.25">
      <c r="A23" s="23" t="s">
        <v>44</v>
      </c>
      <c r="B23" s="21">
        <v>90</v>
      </c>
      <c r="C23" s="21">
        <v>120</v>
      </c>
      <c r="D23" s="22"/>
      <c r="E23" s="23">
        <v>1</v>
      </c>
      <c r="F23" s="13">
        <f t="shared" si="0"/>
        <v>0</v>
      </c>
    </row>
    <row r="24" spans="1:6" x14ac:dyDescent="0.25">
      <c r="A24" s="23" t="s">
        <v>45</v>
      </c>
      <c r="B24" s="21">
        <v>90</v>
      </c>
      <c r="C24" s="21">
        <v>120</v>
      </c>
      <c r="D24" s="22"/>
      <c r="E24" s="23">
        <v>1</v>
      </c>
      <c r="F24" s="13">
        <f t="shared" si="0"/>
        <v>0</v>
      </c>
    </row>
    <row r="25" spans="1:6" x14ac:dyDescent="0.25">
      <c r="A25" s="23" t="s">
        <v>46</v>
      </c>
      <c r="B25" s="21">
        <v>85</v>
      </c>
      <c r="C25" s="21">
        <v>125</v>
      </c>
      <c r="D25" s="22"/>
      <c r="E25" s="23">
        <v>3</v>
      </c>
      <c r="F25" s="13">
        <f t="shared" si="0"/>
        <v>0</v>
      </c>
    </row>
    <row r="26" spans="1:6" x14ac:dyDescent="0.25">
      <c r="A26" s="23" t="s">
        <v>47</v>
      </c>
      <c r="B26" s="21">
        <v>95</v>
      </c>
      <c r="C26" s="21">
        <v>140</v>
      </c>
      <c r="D26" s="22"/>
      <c r="E26" s="23">
        <v>2</v>
      </c>
      <c r="F26" s="13">
        <f t="shared" si="0"/>
        <v>0</v>
      </c>
    </row>
    <row r="27" spans="1:6" x14ac:dyDescent="0.25">
      <c r="A27" s="23" t="s">
        <v>48</v>
      </c>
      <c r="B27" s="21">
        <v>90</v>
      </c>
      <c r="C27" s="21">
        <v>120</v>
      </c>
      <c r="D27" s="22"/>
      <c r="E27" s="23">
        <v>3</v>
      </c>
      <c r="F27" s="13">
        <f t="shared" si="0"/>
        <v>0</v>
      </c>
    </row>
    <row r="28" spans="1:6" x14ac:dyDescent="0.25">
      <c r="A28" s="23" t="s">
        <v>49</v>
      </c>
      <c r="B28" s="21">
        <v>95</v>
      </c>
      <c r="C28" s="21">
        <v>140</v>
      </c>
      <c r="D28" s="22"/>
      <c r="E28" s="23">
        <v>1</v>
      </c>
      <c r="F28" s="13">
        <f t="shared" si="0"/>
        <v>0</v>
      </c>
    </row>
    <row r="29" spans="1:6" x14ac:dyDescent="0.25">
      <c r="A29" s="23" t="s">
        <v>50</v>
      </c>
      <c r="B29" s="21">
        <v>90</v>
      </c>
      <c r="C29" s="21">
        <v>130</v>
      </c>
      <c r="D29" s="22"/>
      <c r="E29" s="23">
        <v>1</v>
      </c>
      <c r="F29" s="13">
        <f t="shared" si="0"/>
        <v>0</v>
      </c>
    </row>
    <row r="30" spans="1:6" x14ac:dyDescent="0.25">
      <c r="A30" s="23" t="s">
        <v>51</v>
      </c>
      <c r="B30" s="21">
        <v>95</v>
      </c>
      <c r="C30" s="21">
        <v>130</v>
      </c>
      <c r="D30" s="22"/>
      <c r="E30" s="23">
        <v>1</v>
      </c>
      <c r="F30" s="13">
        <f t="shared" si="0"/>
        <v>0</v>
      </c>
    </row>
    <row r="31" spans="1:6" x14ac:dyDescent="0.25">
      <c r="A31" s="23" t="s">
        <v>52</v>
      </c>
      <c r="B31" s="21">
        <v>95</v>
      </c>
      <c r="C31" s="21">
        <v>130</v>
      </c>
      <c r="D31" s="22"/>
      <c r="E31" s="23">
        <v>2</v>
      </c>
      <c r="F31" s="13">
        <f t="shared" si="0"/>
        <v>0</v>
      </c>
    </row>
    <row r="32" spans="1:6" x14ac:dyDescent="0.25">
      <c r="A32" s="23" t="s">
        <v>53</v>
      </c>
      <c r="B32" s="21">
        <v>110</v>
      </c>
      <c r="C32" s="21">
        <v>140</v>
      </c>
      <c r="D32" s="22"/>
      <c r="E32" s="23">
        <v>1</v>
      </c>
      <c r="F32" s="13">
        <f t="shared" si="0"/>
        <v>0</v>
      </c>
    </row>
    <row r="33" spans="1:6" x14ac:dyDescent="0.25">
      <c r="A33" s="23" t="s">
        <v>54</v>
      </c>
      <c r="B33" s="21">
        <v>105</v>
      </c>
      <c r="C33" s="21">
        <v>130</v>
      </c>
      <c r="D33" s="22"/>
      <c r="E33" s="23">
        <v>1</v>
      </c>
      <c r="F33" s="13">
        <f t="shared" si="0"/>
        <v>0</v>
      </c>
    </row>
    <row r="34" spans="1:6" x14ac:dyDescent="0.25">
      <c r="A34" s="23" t="s">
        <v>55</v>
      </c>
      <c r="B34" s="21">
        <v>110</v>
      </c>
      <c r="C34" s="21">
        <v>140</v>
      </c>
      <c r="D34" s="22"/>
      <c r="E34" s="23">
        <v>3</v>
      </c>
      <c r="F34" s="13">
        <f t="shared" si="0"/>
        <v>0</v>
      </c>
    </row>
    <row r="36" spans="1:6" x14ac:dyDescent="0.25">
      <c r="D36" s="14" t="s">
        <v>27</v>
      </c>
      <c r="E36" s="15"/>
      <c r="F36" s="16">
        <f>SUM(F12:F34)</f>
        <v>0</v>
      </c>
    </row>
    <row r="38" spans="1:6" x14ac:dyDescent="0.25">
      <c r="A38" s="18" t="s">
        <v>32</v>
      </c>
    </row>
  </sheetData>
  <sheetProtection algorithmName="SHA-512" hashValue="DGXjz0QBRs/ZxrfX3W6VnHCIeQynHMrGp5DklKgnhS7w3fIeg3FyRu0W673H5A1DOQhP1Am39xycBnmNh/3aCg==" saltValue="lyLBjHM/lSuhkku9wh2LEg==" spinCount="100000" sheet="1" objects="1" scenarios="1"/>
  <mergeCells count="1">
    <mergeCell ref="A7:I7"/>
  </mergeCells>
  <pageMargins left="0.75" right="0.75" top="1" bottom="1" header="0.5" footer="0.5"/>
  <ignoredErrors>
    <ignoredError sqref="F32:F34 F12:F27"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D11" sqref="D10:D11"/>
    </sheetView>
  </sheetViews>
  <sheetFormatPr defaultRowHeight="15" x14ac:dyDescent="0.25"/>
  <cols>
    <col min="1" max="1" width="60" customWidth="1"/>
    <col min="2" max="2" width="60" style="4" customWidth="1"/>
  </cols>
  <sheetData>
    <row r="1" spans="1:2" x14ac:dyDescent="0.25">
      <c r="A1" s="20" t="s">
        <v>16</v>
      </c>
      <c r="B1" s="20"/>
    </row>
    <row r="2" spans="1:2" x14ac:dyDescent="0.25">
      <c r="A2" s="1" t="s">
        <v>0</v>
      </c>
      <c r="B2" s="5" t="s">
        <v>17</v>
      </c>
    </row>
    <row r="3" spans="1:2" x14ac:dyDescent="0.25">
      <c r="A3" t="s">
        <v>18</v>
      </c>
      <c r="B3" s="6">
        <f>Prijslijst_onderdelen!F12</f>
        <v>0</v>
      </c>
    </row>
    <row r="4" spans="1:2" x14ac:dyDescent="0.25">
      <c r="A4" t="s">
        <v>19</v>
      </c>
      <c r="B4" s="6" t="e">
        <f>SUM(Prijslijst_onderdelen!#REF!)</f>
        <v>#REF!</v>
      </c>
    </row>
    <row r="5" spans="1:2" x14ac:dyDescent="0.25">
      <c r="A5" t="s">
        <v>20</v>
      </c>
      <c r="B5" s="6">
        <f>SUM(Prijslijst_onderdelen!F35:F272)</f>
        <v>0</v>
      </c>
    </row>
    <row r="6" spans="1:2" x14ac:dyDescent="0.25">
      <c r="A6" t="s">
        <v>21</v>
      </c>
      <c r="B6" s="6" t="e">
        <f>SUM(B3:B5)</f>
        <v>#REF!</v>
      </c>
    </row>
  </sheetData>
  <mergeCells count="1">
    <mergeCell ref="A1:B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2DF2E190EF8A42A8F6B40822BCE4F3" ma:contentTypeVersion="3" ma:contentTypeDescription="Create a new document." ma:contentTypeScope="" ma:versionID="ba94c13ad9a5d2cc5088853a85b5b470">
  <xsd:schema xmlns:xsd="http://www.w3.org/2001/XMLSchema" xmlns:xs="http://www.w3.org/2001/XMLSchema" xmlns:p="http://schemas.microsoft.com/office/2006/metadata/properties" xmlns:ns2="75995783-3df3-4aaa-92b3-4e83ae53af44" targetNamespace="http://schemas.microsoft.com/office/2006/metadata/properties" ma:root="true" ma:fieldsID="bbf9962263ce1e8514d73ca5a638a339" ns2:_="">
    <xsd:import namespace="75995783-3df3-4aaa-92b3-4e83ae53af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95783-3df3-4aaa-92b3-4e83ae53af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D14E44-31D8-418E-866A-659D23CE5D01}">
  <ds:schemaRefs>
    <ds:schemaRef ds:uri="http://schemas.microsoft.com/sharepoint/v3/contenttype/forms"/>
  </ds:schemaRefs>
</ds:datastoreItem>
</file>

<file path=customXml/itemProps2.xml><?xml version="1.0" encoding="utf-8"?>
<ds:datastoreItem xmlns:ds="http://schemas.openxmlformats.org/officeDocument/2006/customXml" ds:itemID="{4DFFF6B5-4A6A-4FAD-A52B-F54D8D3E2A53}">
  <ds:schemaRefs>
    <ds:schemaRef ds:uri="http://schemas.microsoft.com/office/2006/metadata/properties"/>
    <ds:schemaRef ds:uri="http://schemas.microsoft.com/office/infopath/2007/PartnerControls"/>
    <ds:schemaRef ds:uri="fa7f5c7e-68f5-48d0-8669-2a16ec59152f"/>
    <ds:schemaRef ds:uri="720a2c0d-0167-465d-9fd0-7f23c4158232"/>
  </ds:schemaRefs>
</ds:datastoreItem>
</file>

<file path=customXml/itemProps3.xml><?xml version="1.0" encoding="utf-8"?>
<ds:datastoreItem xmlns:ds="http://schemas.openxmlformats.org/officeDocument/2006/customXml" ds:itemID="{1BA751BB-C681-4145-93E7-E40A6941359E}"/>
</file>

<file path=docMetadata/LabelInfo.xml><?xml version="1.0" encoding="utf-8"?>
<clbl:labelList xmlns:clbl="http://schemas.microsoft.com/office/2020/mipLabelMetadata">
  <clbl:label id="{c34bc368-9746-46ad-9563-c1610235470f}" enabled="1" method="Standard" siteId="{b6851b40-5054-4621-94e9-0e3bb8327c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Invulvelden</vt:lpstr>
      <vt:lpstr>Prijslijst_onderdelen</vt:lpstr>
      <vt:lpstr>Totalen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Altena, Dieuwke</cp:lastModifiedBy>
  <cp:revision/>
  <dcterms:created xsi:type="dcterms:W3CDTF">2026-03-31T12:43:35Z</dcterms:created>
  <dcterms:modified xsi:type="dcterms:W3CDTF">2026-09-14T11:31:52Z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0x010100FB2DF2E190EF8A42A8F6B40822BCE4F3</vt:lpwstr>
  </property>
  <property fmtid="{D5CDD505-2E9C-101B-9397-08002B2CF9AE}" pid="3" name="MediaServiceImageTags">
    <vt:lpwstr/>
  </property>
</Properties>
</file>