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oordoostpoldernl.sharepoint.com/teams/PROJ-EXT-Aanb.ROKIngdnstnvastgoed26/Shared Documents/General/01. Aanbestedingsdocumenten/Definitief/"/>
    </mc:Choice>
  </mc:AlternateContent>
  <xr:revisionPtr revIDLastSave="7" documentId="8_{152341C8-8A55-4510-8163-67D3ACB7EEC6}" xr6:coauthVersionLast="47" xr6:coauthVersionMax="47" xr10:uidLastSave="{36B99669-EBB3-49B2-8B6D-C46D4DADFE09}"/>
  <bookViews>
    <workbookView xWindow="28680" yWindow="-120" windowWidth="29040" windowHeight="15720" firstSheet="1" activeTab="1" xr2:uid="{00000000-000D-0000-FFFF-FFFF00000000}"/>
  </bookViews>
  <sheets>
    <sheet name="Invulvelden" sheetId="1" r:id="rId1"/>
    <sheet name="Prijslijst_onderdelen" sheetId="2" r:id="rId2"/>
    <sheet name="Total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F14" i="2"/>
  <c r="F15" i="2"/>
  <c r="F16" i="2"/>
  <c r="F17" i="2"/>
  <c r="F18" i="2"/>
  <c r="F19" i="2"/>
  <c r="F20" i="2"/>
  <c r="F21" i="2"/>
  <c r="F22" i="2"/>
  <c r="F23" i="2"/>
  <c r="F24" i="2"/>
  <c r="F25" i="2"/>
  <c r="F26" i="2"/>
  <c r="F27" i="2"/>
  <c r="F28" i="2"/>
  <c r="F29" i="2"/>
  <c r="F30" i="2"/>
  <c r="F31" i="2"/>
  <c r="F12" i="2"/>
  <c r="B4" i="3"/>
  <c r="B3" i="3"/>
  <c r="F33" i="2" l="1"/>
  <c r="B5" i="3" s="1"/>
  <c r="B6" i="3"/>
</calcChain>
</file>

<file path=xl/sharedStrings.xml><?xml version="1.0" encoding="utf-8"?>
<sst xmlns="http://schemas.openxmlformats.org/spreadsheetml/2006/main" count="56" uniqueCount="55">
  <si>
    <t>Omschrijving</t>
  </si>
  <si>
    <t>Inschrijver vult in</t>
  </si>
  <si>
    <t>ALGEMENE MACHINEGEGEVENS</t>
  </si>
  <si>
    <t>Merk mobiele kraan</t>
  </si>
  <si>
    <t>Type mobiele kraan</t>
  </si>
  <si>
    <t>Motorvermogen (kW)</t>
  </si>
  <si>
    <t>Netto tankinhoud (liters)</t>
  </si>
  <si>
    <t>Bandensoort</t>
  </si>
  <si>
    <t>Levertijd (in weken)</t>
  </si>
  <si>
    <t>GIEKCONFIGURATIE</t>
  </si>
  <si>
    <t>Type giek</t>
  </si>
  <si>
    <t>Lengte giekdelen (m)</t>
  </si>
  <si>
    <t>Aantal uitschuifdelen</t>
  </si>
  <si>
    <t>Maximale bereiklengte (cm)</t>
  </si>
  <si>
    <t xml:space="preserve">Type grijper met afmetingen </t>
  </si>
  <si>
    <t>U dient de blauwe velden in te vullen.</t>
  </si>
  <si>
    <t>Dit overzicht toont de uiteindelijke inschrijfprijs.</t>
  </si>
  <si>
    <t>Totaal (€)</t>
  </si>
  <si>
    <t>Basisprijs kale kraan</t>
  </si>
  <si>
    <t>Opties totaal</t>
  </si>
  <si>
    <t>Overig</t>
  </si>
  <si>
    <t>Totaalprijs inschrijving</t>
  </si>
  <si>
    <t>Functie</t>
  </si>
  <si>
    <t>*Alle opgegeven kosten zijn exclusief btw, maar inclusief alle bijkomende kosten. Er worden geen andere kosten door de gemeente vergoed dan onderstaande kosten.</t>
  </si>
  <si>
    <t>Projectondersteuner</t>
  </si>
  <si>
    <t>Wegingsfactor</t>
  </si>
  <si>
    <t>Gewogen inschrijfprijs</t>
  </si>
  <si>
    <t>Werkvoorbereider</t>
  </si>
  <si>
    <t>Tekenaar / BIM-modelleur</t>
  </si>
  <si>
    <t>Bouwkundig ontwerper</t>
  </si>
  <si>
    <t>Installatieadviseur W</t>
  </si>
  <si>
    <t>Installatieadviseur E</t>
  </si>
  <si>
    <t>Toezichthouder bouwkunde</t>
  </si>
  <si>
    <t>Toezichthouder installaties (W/E)</t>
  </si>
  <si>
    <t>Directievoerder</t>
  </si>
  <si>
    <t>Kostendeskundige / bouwkostenadviseur</t>
  </si>
  <si>
    <t>Contractadviseur</t>
  </si>
  <si>
    <t>Bestekschrijver STABU</t>
  </si>
  <si>
    <t>Aanbestedingsadviseur</t>
  </si>
  <si>
    <t>Omgevingsmanager</t>
  </si>
  <si>
    <t>Participatieadviseur / procesbegeleider</t>
  </si>
  <si>
    <t>Adviseur beheer &amp; onderhoud / MJOP-specialist</t>
  </si>
  <si>
    <t>Projectleider vastgoed</t>
  </si>
  <si>
    <t>Projectleider W-installaties</t>
  </si>
  <si>
    <t>Projectleider E-installaties</t>
  </si>
  <si>
    <t>Senior projectleider / projectmanager vastgoed</t>
  </si>
  <si>
    <t>Totale fictieve inschrijfprijs</t>
  </si>
  <si>
    <t>Bijlage H 1 - Prijzenblad perceel 1</t>
  </si>
  <si>
    <t>Bijlage H 1 perceel 1 bij Europees openbare aanbesteding Raamovereenkomst Advies en Ingenieursdiensten vastgoed Gemeente Noordoostpolder</t>
  </si>
  <si>
    <t>Uw organisatienaarm</t>
  </si>
  <si>
    <t>Inschrijfprijs uurtarief *</t>
  </si>
  <si>
    <t>Maximale uurtarief</t>
  </si>
  <si>
    <t>Minimale uurtarief</t>
  </si>
  <si>
    <t xml:space="preserve">* let op: het uurtarief mag niet lager zijn dan het minimale uurtarief en niet hoger dan het maximale uurtarief. Indien het uurtarief lager is dan het minimale uurtarief of hoger dan het maximale uurtarief, wordt uw inschrijving uitgesloten van verdere beoordeling. </t>
  </si>
  <si>
    <t>Perceel 1: Algemene ingenieursdiensten op het gebied van vastgoed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</si>
</sst>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quot;€&quot;\ #,##0.00"/>
  </numFmts>
  <fonts count="11" x14ac:knownFonts="1">
    <font>
      <sz val="11"/>
      <color theme="1"/>
      <name val="Calibri"/>
      <family val="2"/>
      <scheme val="minor"/>
    </font>
    <font>
      <b/>
      <sz val="11"/>
      <color rgb="FFFFFFFF"/>
      <name val="Calibri"/>
      <family val="2"/>
    </font>
    <font>
      <b/>
      <sz val="11"/>
      <name val="Calibri"/>
      <family val="2"/>
    </font>
    <font>
      <sz val="11"/>
      <color theme="1"/>
      <name val="Calibri"/>
      <family val="2"/>
      <scheme val="minor"/>
    </font>
    <font>
      <sz val="18"/>
      <color theme="3"/>
      <name val="Arial Narrow"/>
      <family val="2"/>
    </font>
    <font>
      <sz val="11"/>
      <name val="Arial Narrow"/>
      <family val="2"/>
    </font>
    <font>
      <b/>
      <sz val="11"/>
      <color theme="1"/>
      <name val="Arial Narrow"/>
      <family val="2"/>
    </font>
    <font>
      <sz val="11"/>
      <color theme="1"/>
      <name val="Arial Narrow"/>
      <family val="2"/>
    </font>
    <font>
      <b/>
      <sz val="11"/>
      <color theme="1"/>
      <name val="Calibri"/>
      <family val="2"/>
      <scheme val="minor"/>
    </font>
    <font>
      <b/>
      <sz val="12"/>
      <color theme="3"/>
      <name val="Arial Narrow"/>
      <family val="2"/>
    </font>
    <font>
      <sz val="12"/>
      <color theme="1"/>
      <name val="Arial Narrow"/>
      <family val="2"/>
    </font>
  </fonts>
  <fills count="7">
    <fill>
      <patternFill patternType="none"/>
    </fill>
    <fill>
      <patternFill patternType="gray125"/>
    </fill>
    <fill>
      <patternFill patternType="solid">
        <fgColor rgb="FF1F4E78"/>
      </patternFill>
    </fill>
    <fill>
      <patternFill patternType="solid">
        <fgColor rgb="FFD9E1F2"/>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7">
    <xf numFmtId="0" fontId="0" fillId="0" borderId="0" xfId="0"/>
    <xf numFmtId="0" fontId="1" fillId="2" borderId="0" xfId="0" applyFont="1" applyFill="1" applyAlignment="1">
      <alignment horizontal="center"/>
    </xf>
    <xf numFmtId="0" fontId="2" fillId="3" borderId="0" xfId="0" applyFont="1" applyFill="1"/>
    <xf numFmtId="0" fontId="0" fillId="0" borderId="1" xfId="0" applyBorder="1"/>
    <xf numFmtId="43" fontId="0" fillId="0" borderId="0" xfId="1" applyFont="1"/>
    <xf numFmtId="43" fontId="1" fillId="2" borderId="0" xfId="1" applyFont="1" applyFill="1" applyAlignment="1">
      <alignment horizontal="center"/>
    </xf>
    <xf numFmtId="164" fontId="0" fillId="0" borderId="0" xfId="1" applyNumberFormat="1" applyFont="1"/>
    <xf numFmtId="0" fontId="4" fillId="0" borderId="0" xfId="0" applyFont="1" applyAlignment="1">
      <alignment vertical="top"/>
    </xf>
    <xf numFmtId="43" fontId="0" fillId="0" borderId="0" xfId="1" applyFont="1" applyProtection="1"/>
    <xf numFmtId="0" fontId="5" fillId="0" borderId="0" xfId="0" applyFont="1" applyAlignment="1">
      <alignment vertical="top"/>
    </xf>
    <xf numFmtId="0" fontId="6" fillId="4" borderId="0" xfId="0" applyFont="1" applyFill="1" applyAlignment="1">
      <alignment vertical="top"/>
    </xf>
    <xf numFmtId="0" fontId="7" fillId="0" borderId="0" xfId="0" applyFont="1" applyAlignment="1">
      <alignment horizontal="left" vertical="center" wrapText="1"/>
    </xf>
    <xf numFmtId="0" fontId="1" fillId="2" borderId="1" xfId="0" applyFont="1" applyFill="1" applyBorder="1" applyAlignment="1">
      <alignment horizontal="center"/>
    </xf>
    <xf numFmtId="43" fontId="1" fillId="2" borderId="1" xfId="1" applyFont="1" applyFill="1" applyBorder="1" applyAlignment="1" applyProtection="1">
      <alignment horizontal="center"/>
    </xf>
    <xf numFmtId="44" fontId="0" fillId="0" borderId="1" xfId="0" applyNumberFormat="1" applyBorder="1"/>
    <xf numFmtId="165" fontId="0" fillId="0" borderId="1" xfId="1" applyNumberFormat="1" applyFont="1" applyFill="1" applyBorder="1" applyProtection="1"/>
    <xf numFmtId="0" fontId="8" fillId="0" borderId="1" xfId="0" applyFont="1" applyBorder="1" applyAlignment="1">
      <alignment horizontal="center"/>
    </xf>
    <xf numFmtId="0" fontId="0" fillId="0" borderId="1" xfId="0" applyBorder="1" applyAlignment="1">
      <alignment horizontal="center"/>
    </xf>
    <xf numFmtId="165" fontId="8" fillId="6" borderId="1" xfId="1" applyNumberFormat="1" applyFont="1" applyFill="1" applyBorder="1" applyAlignment="1" applyProtection="1">
      <alignment horizontal="center"/>
    </xf>
    <xf numFmtId="44" fontId="0" fillId="5" borderId="1" xfId="0" applyNumberFormat="1" applyFill="1" applyBorder="1" applyProtection="1">
      <protection locked="0"/>
    </xf>
    <xf numFmtId="0" fontId="7" fillId="5" borderId="0" xfId="0" applyFont="1" applyFill="1" applyAlignment="1" applyProtection="1">
      <alignment horizontal="left" vertical="center" wrapText="1"/>
      <protection locked="0"/>
    </xf>
    <xf numFmtId="0" fontId="8" fillId="0" borderId="0" xfId="0" applyFont="1"/>
    <xf numFmtId="0" fontId="7" fillId="0" borderId="0" xfId="0" applyFont="1" applyAlignment="1">
      <alignment horizontal="left" vertical="center" wrapText="1"/>
    </xf>
    <xf numFmtId="0" fontId="0" fillId="0" borderId="0" xfId="0"/>
    <xf numFmtId="0" fontId="9" fillId="0" borderId="0" xfId="0" applyFont="1" applyAlignment="1">
      <alignment vertical="top"/>
    </xf>
    <xf numFmtId="0" fontId="10" fillId="0" borderId="0" xfId="0" applyFont="1"/>
    <xf numFmtId="43" fontId="10" fillId="0" borderId="0" xfId="1" applyFont="1" applyProtection="1"/>
  </cellXfs>
  <cellStyles count="2">
    <cellStyle name="Komma" xfId="1"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342900</xdr:colOff>
      <xdr:row>0</xdr:row>
      <xdr:rowOff>0</xdr:rowOff>
    </xdr:from>
    <xdr:to>
      <xdr:col>5</xdr:col>
      <xdr:colOff>1642745</xdr:colOff>
      <xdr:row>3</xdr:row>
      <xdr:rowOff>114300</xdr:rowOff>
    </xdr:to>
    <xdr:pic>
      <xdr:nvPicPr>
        <xdr:cNvPr id="2" name="Afbeelding 1" descr="logo-gemeente-Noordoostpolder.jpg">
          <a:extLst>
            <a:ext uri="{FF2B5EF4-FFF2-40B4-BE49-F238E27FC236}">
              <a16:creationId xmlns:a16="http://schemas.microsoft.com/office/drawing/2014/main" id="{5E731DB1-64C8-4FA2-9B84-AC80F63123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100" y="180974"/>
          <a:ext cx="1299845" cy="8286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D8" sqref="D7:E8"/>
    </sheetView>
  </sheetViews>
  <sheetFormatPr defaultRowHeight="15" x14ac:dyDescent="0.25"/>
  <cols>
    <col min="1" max="1" width="68.140625" bestFit="1" customWidth="1"/>
    <col min="2" max="2" width="55" customWidth="1"/>
  </cols>
  <sheetData>
    <row r="1" spans="1:2" x14ac:dyDescent="0.25">
      <c r="A1" s="23"/>
      <c r="B1" s="23"/>
    </row>
    <row r="2" spans="1:2" x14ac:dyDescent="0.25">
      <c r="A2" s="1" t="s">
        <v>0</v>
      </c>
      <c r="B2" s="1" t="s">
        <v>1</v>
      </c>
    </row>
    <row r="3" spans="1:2" x14ac:dyDescent="0.25">
      <c r="A3" s="2" t="s">
        <v>2</v>
      </c>
    </row>
    <row r="4" spans="1:2" x14ac:dyDescent="0.25">
      <c r="A4" s="3" t="s">
        <v>3</v>
      </c>
      <c r="B4" s="3"/>
    </row>
    <row r="5" spans="1:2" x14ac:dyDescent="0.25">
      <c r="A5" s="3" t="s">
        <v>4</v>
      </c>
      <c r="B5" s="3"/>
    </row>
    <row r="6" spans="1:2" x14ac:dyDescent="0.25">
      <c r="A6" s="3" t="s">
        <v>5</v>
      </c>
      <c r="B6" s="3"/>
    </row>
    <row r="7" spans="1:2" x14ac:dyDescent="0.25">
      <c r="A7" s="3" t="s">
        <v>6</v>
      </c>
      <c r="B7" s="3"/>
    </row>
    <row r="8" spans="1:2" x14ac:dyDescent="0.25">
      <c r="A8" s="3" t="s">
        <v>7</v>
      </c>
      <c r="B8" s="3"/>
    </row>
    <row r="9" spans="1:2" x14ac:dyDescent="0.25">
      <c r="A9" s="3" t="s">
        <v>8</v>
      </c>
      <c r="B9" s="3"/>
    </row>
    <row r="10" spans="1:2" x14ac:dyDescent="0.25">
      <c r="A10" s="2" t="s">
        <v>9</v>
      </c>
    </row>
    <row r="11" spans="1:2" x14ac:dyDescent="0.25">
      <c r="A11" s="3" t="s">
        <v>10</v>
      </c>
      <c r="B11" s="3"/>
    </row>
    <row r="12" spans="1:2" x14ac:dyDescent="0.25">
      <c r="A12" s="3" t="s">
        <v>11</v>
      </c>
      <c r="B12" s="3"/>
    </row>
    <row r="13" spans="1:2" x14ac:dyDescent="0.25">
      <c r="A13" s="3" t="s">
        <v>12</v>
      </c>
      <c r="B13" s="3"/>
    </row>
    <row r="14" spans="1:2" x14ac:dyDescent="0.25">
      <c r="A14" s="3" t="s">
        <v>13</v>
      </c>
      <c r="B14" s="3"/>
    </row>
    <row r="15" spans="1:2" x14ac:dyDescent="0.25">
      <c r="A15" s="3" t="s">
        <v>14</v>
      </c>
      <c r="B15" s="3"/>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
  <sheetViews>
    <sheetView tabSelected="1" workbookViewId="0">
      <selection activeCell="J9" sqref="J9"/>
    </sheetView>
  </sheetViews>
  <sheetFormatPr defaultRowHeight="15" x14ac:dyDescent="0.25"/>
  <cols>
    <col min="1" max="1" width="53.28515625" customWidth="1"/>
    <col min="2" max="2" width="31.5703125" customWidth="1"/>
    <col min="3" max="3" width="24.7109375" customWidth="1"/>
    <col min="4" max="4" width="26.85546875" customWidth="1"/>
    <col min="5" max="5" width="16.42578125" customWidth="1"/>
    <col min="6" max="6" width="39.140625" style="8" customWidth="1"/>
  </cols>
  <sheetData>
    <row r="1" spans="1:9" ht="23.25" x14ac:dyDescent="0.25">
      <c r="A1" s="7" t="s">
        <v>47</v>
      </c>
    </row>
    <row r="2" spans="1:9" ht="16.5" x14ac:dyDescent="0.25">
      <c r="A2" s="9" t="s">
        <v>48</v>
      </c>
    </row>
    <row r="3" spans="1:9" ht="16.5" customHeight="1" x14ac:dyDescent="0.25">
      <c r="A3" s="9"/>
    </row>
    <row r="4" spans="1:9" s="25" customFormat="1" ht="16.5" customHeight="1" x14ac:dyDescent="0.25">
      <c r="A4" s="24" t="s">
        <v>54</v>
      </c>
      <c r="F4" s="26"/>
    </row>
    <row r="5" spans="1:9" ht="16.5" customHeight="1" x14ac:dyDescent="0.25">
      <c r="A5" s="7"/>
    </row>
    <row r="6" spans="1:9" ht="16.5" x14ac:dyDescent="0.25">
      <c r="A6" s="10" t="s">
        <v>15</v>
      </c>
    </row>
    <row r="7" spans="1:9" ht="16.5" x14ac:dyDescent="0.25">
      <c r="A7" s="22" t="s">
        <v>23</v>
      </c>
      <c r="B7" s="22"/>
      <c r="C7" s="22"/>
      <c r="D7" s="22"/>
      <c r="E7" s="22"/>
      <c r="F7" s="22"/>
      <c r="G7" s="22"/>
      <c r="H7" s="22"/>
      <c r="I7" s="22"/>
    </row>
    <row r="8" spans="1:9" ht="16.5" x14ac:dyDescent="0.25">
      <c r="A8" s="11"/>
      <c r="B8" s="11"/>
      <c r="C8" s="11"/>
      <c r="D8" s="11"/>
      <c r="E8" s="11"/>
      <c r="F8" s="11"/>
      <c r="G8" s="11"/>
      <c r="H8" s="11"/>
      <c r="I8" s="11"/>
    </row>
    <row r="9" spans="1:9" ht="16.5" x14ac:dyDescent="0.25">
      <c r="A9" s="11" t="s">
        <v>49</v>
      </c>
      <c r="B9" s="20"/>
      <c r="C9" s="11"/>
      <c r="D9" s="11"/>
      <c r="E9" s="11"/>
      <c r="F9" s="11"/>
      <c r="G9" s="11"/>
      <c r="H9" s="11"/>
      <c r="I9" s="11"/>
    </row>
    <row r="11" spans="1:9" x14ac:dyDescent="0.25">
      <c r="A11" s="12" t="s">
        <v>22</v>
      </c>
      <c r="B11" s="12" t="s">
        <v>52</v>
      </c>
      <c r="C11" s="12" t="s">
        <v>51</v>
      </c>
      <c r="D11" s="12" t="s">
        <v>50</v>
      </c>
      <c r="E11" s="13" t="s">
        <v>25</v>
      </c>
      <c r="F11" s="13" t="s">
        <v>26</v>
      </c>
    </row>
    <row r="12" spans="1:9" x14ac:dyDescent="0.25">
      <c r="A12" s="3" t="s">
        <v>24</v>
      </c>
      <c r="B12" s="14">
        <v>60</v>
      </c>
      <c r="C12" s="14">
        <v>90</v>
      </c>
      <c r="D12" s="19"/>
      <c r="E12" s="3">
        <v>3</v>
      </c>
      <c r="F12" s="15">
        <f>D12*E12</f>
        <v>0</v>
      </c>
    </row>
    <row r="13" spans="1:9" x14ac:dyDescent="0.25">
      <c r="A13" s="3" t="s">
        <v>27</v>
      </c>
      <c r="B13" s="14">
        <v>80</v>
      </c>
      <c r="C13" s="14">
        <v>95</v>
      </c>
      <c r="D13" s="19"/>
      <c r="E13" s="3">
        <v>2</v>
      </c>
      <c r="F13" s="15">
        <f t="shared" ref="F13:F31" si="0">D13*E13</f>
        <v>0</v>
      </c>
    </row>
    <row r="14" spans="1:9" x14ac:dyDescent="0.25">
      <c r="A14" s="3" t="s">
        <v>28</v>
      </c>
      <c r="B14" s="14">
        <v>70</v>
      </c>
      <c r="C14" s="14">
        <v>105</v>
      </c>
      <c r="D14" s="19"/>
      <c r="E14" s="3">
        <v>2</v>
      </c>
      <c r="F14" s="15">
        <f t="shared" si="0"/>
        <v>0</v>
      </c>
    </row>
    <row r="15" spans="1:9" x14ac:dyDescent="0.25">
      <c r="A15" s="3" t="s">
        <v>29</v>
      </c>
      <c r="B15" s="14">
        <v>95</v>
      </c>
      <c r="C15" s="14">
        <v>120</v>
      </c>
      <c r="D15" s="19"/>
      <c r="E15" s="3">
        <v>1</v>
      </c>
      <c r="F15" s="15">
        <f t="shared" si="0"/>
        <v>0</v>
      </c>
    </row>
    <row r="16" spans="1:9" x14ac:dyDescent="0.25">
      <c r="A16" s="3" t="s">
        <v>30</v>
      </c>
      <c r="B16" s="14">
        <v>95</v>
      </c>
      <c r="C16" s="14">
        <v>135</v>
      </c>
      <c r="D16" s="19"/>
      <c r="E16" s="3">
        <v>4</v>
      </c>
      <c r="F16" s="15">
        <f t="shared" si="0"/>
        <v>0</v>
      </c>
    </row>
    <row r="17" spans="1:6" x14ac:dyDescent="0.25">
      <c r="A17" s="3" t="s">
        <v>31</v>
      </c>
      <c r="B17" s="14">
        <v>95</v>
      </c>
      <c r="C17" s="14">
        <v>135</v>
      </c>
      <c r="D17" s="19"/>
      <c r="E17" s="3">
        <v>4</v>
      </c>
      <c r="F17" s="15">
        <f t="shared" si="0"/>
        <v>0</v>
      </c>
    </row>
    <row r="18" spans="1:6" x14ac:dyDescent="0.25">
      <c r="A18" s="3" t="s">
        <v>32</v>
      </c>
      <c r="B18" s="14">
        <v>75</v>
      </c>
      <c r="C18" s="14">
        <v>95</v>
      </c>
      <c r="D18" s="19"/>
      <c r="E18" s="3">
        <v>2</v>
      </c>
      <c r="F18" s="15">
        <f t="shared" si="0"/>
        <v>0</v>
      </c>
    </row>
    <row r="19" spans="1:6" x14ac:dyDescent="0.25">
      <c r="A19" s="3" t="s">
        <v>33</v>
      </c>
      <c r="B19" s="14">
        <v>75</v>
      </c>
      <c r="C19" s="14">
        <v>95</v>
      </c>
      <c r="D19" s="19"/>
      <c r="E19" s="3">
        <v>2</v>
      </c>
      <c r="F19" s="15">
        <f t="shared" si="0"/>
        <v>0</v>
      </c>
    </row>
    <row r="20" spans="1:6" x14ac:dyDescent="0.25">
      <c r="A20" s="3" t="s">
        <v>34</v>
      </c>
      <c r="B20" s="14">
        <v>85</v>
      </c>
      <c r="C20" s="14">
        <v>120</v>
      </c>
      <c r="D20" s="19"/>
      <c r="E20" s="3">
        <v>4</v>
      </c>
      <c r="F20" s="15">
        <f t="shared" si="0"/>
        <v>0</v>
      </c>
    </row>
    <row r="21" spans="1:6" x14ac:dyDescent="0.25">
      <c r="A21" s="3" t="s">
        <v>35</v>
      </c>
      <c r="B21" s="14">
        <v>105</v>
      </c>
      <c r="C21" s="14">
        <v>120</v>
      </c>
      <c r="D21" s="19"/>
      <c r="E21" s="3">
        <v>4</v>
      </c>
      <c r="F21" s="15">
        <f t="shared" si="0"/>
        <v>0</v>
      </c>
    </row>
    <row r="22" spans="1:6" x14ac:dyDescent="0.25">
      <c r="A22" s="3" t="s">
        <v>36</v>
      </c>
      <c r="B22" s="14">
        <v>105</v>
      </c>
      <c r="C22" s="14">
        <v>130</v>
      </c>
      <c r="D22" s="19"/>
      <c r="E22" s="3">
        <v>1</v>
      </c>
      <c r="F22" s="15">
        <f t="shared" si="0"/>
        <v>0</v>
      </c>
    </row>
    <row r="23" spans="1:6" x14ac:dyDescent="0.25">
      <c r="A23" s="3" t="s">
        <v>37</v>
      </c>
      <c r="B23" s="14">
        <v>95</v>
      </c>
      <c r="C23" s="14">
        <v>120</v>
      </c>
      <c r="D23" s="19"/>
      <c r="E23" s="3">
        <v>2</v>
      </c>
      <c r="F23" s="15">
        <f t="shared" si="0"/>
        <v>0</v>
      </c>
    </row>
    <row r="24" spans="1:6" x14ac:dyDescent="0.25">
      <c r="A24" s="3" t="s">
        <v>38</v>
      </c>
      <c r="B24" s="14">
        <v>105</v>
      </c>
      <c r="C24" s="14">
        <v>130</v>
      </c>
      <c r="D24" s="19"/>
      <c r="E24" s="3">
        <v>2</v>
      </c>
      <c r="F24" s="15">
        <f t="shared" si="0"/>
        <v>0</v>
      </c>
    </row>
    <row r="25" spans="1:6" x14ac:dyDescent="0.25">
      <c r="A25" s="3" t="s">
        <v>39</v>
      </c>
      <c r="B25" s="14">
        <v>105</v>
      </c>
      <c r="C25" s="14">
        <v>120</v>
      </c>
      <c r="D25" s="19"/>
      <c r="E25" s="3">
        <v>2</v>
      </c>
      <c r="F25" s="15">
        <f t="shared" si="0"/>
        <v>0</v>
      </c>
    </row>
    <row r="26" spans="1:6" x14ac:dyDescent="0.25">
      <c r="A26" s="3" t="s">
        <v>40</v>
      </c>
      <c r="B26" s="14">
        <v>105</v>
      </c>
      <c r="C26" s="14">
        <v>120</v>
      </c>
      <c r="D26" s="19"/>
      <c r="E26" s="3">
        <v>2</v>
      </c>
      <c r="F26" s="15">
        <f t="shared" si="0"/>
        <v>0</v>
      </c>
    </row>
    <row r="27" spans="1:6" x14ac:dyDescent="0.25">
      <c r="A27" s="3" t="s">
        <v>41</v>
      </c>
      <c r="B27" s="14">
        <v>105</v>
      </c>
      <c r="C27" s="14">
        <v>120</v>
      </c>
      <c r="D27" s="19"/>
      <c r="E27" s="3">
        <v>4</v>
      </c>
      <c r="F27" s="15">
        <f t="shared" si="0"/>
        <v>0</v>
      </c>
    </row>
    <row r="28" spans="1:6" x14ac:dyDescent="0.25">
      <c r="A28" s="3" t="s">
        <v>42</v>
      </c>
      <c r="B28" s="14">
        <v>95</v>
      </c>
      <c r="C28" s="14">
        <v>120</v>
      </c>
      <c r="D28" s="19"/>
      <c r="E28" s="3">
        <v>5</v>
      </c>
      <c r="F28" s="15">
        <f t="shared" si="0"/>
        <v>0</v>
      </c>
    </row>
    <row r="29" spans="1:6" x14ac:dyDescent="0.25">
      <c r="A29" s="3" t="s">
        <v>43</v>
      </c>
      <c r="B29" s="14">
        <v>95</v>
      </c>
      <c r="C29" s="14">
        <v>120</v>
      </c>
      <c r="D29" s="19"/>
      <c r="E29" s="3">
        <v>5</v>
      </c>
      <c r="F29" s="15">
        <f t="shared" si="0"/>
        <v>0</v>
      </c>
    </row>
    <row r="30" spans="1:6" x14ac:dyDescent="0.25">
      <c r="A30" s="3" t="s">
        <v>44</v>
      </c>
      <c r="B30" s="14">
        <v>95</v>
      </c>
      <c r="C30" s="14">
        <v>120</v>
      </c>
      <c r="D30" s="19"/>
      <c r="E30" s="3">
        <v>5</v>
      </c>
      <c r="F30" s="15">
        <f t="shared" si="0"/>
        <v>0</v>
      </c>
    </row>
    <row r="31" spans="1:6" x14ac:dyDescent="0.25">
      <c r="A31" s="3" t="s">
        <v>45</v>
      </c>
      <c r="B31" s="14">
        <v>110</v>
      </c>
      <c r="C31" s="14">
        <v>140</v>
      </c>
      <c r="D31" s="19"/>
      <c r="E31" s="3">
        <v>5</v>
      </c>
      <c r="F31" s="15">
        <f t="shared" si="0"/>
        <v>0</v>
      </c>
    </row>
    <row r="33" spans="1:6" x14ac:dyDescent="0.25">
      <c r="D33" s="16" t="s">
        <v>46</v>
      </c>
      <c r="E33" s="17"/>
      <c r="F33" s="18">
        <f>SUM(F12:F31)</f>
        <v>0</v>
      </c>
    </row>
    <row r="35" spans="1:6" x14ac:dyDescent="0.25">
      <c r="A35" s="21" t="s">
        <v>53</v>
      </c>
    </row>
  </sheetData>
  <sheetProtection algorithmName="SHA-512" hashValue="Ub7eowTOJBFE3+WsWw0VT2vppoNYFhN3mDbMxwJjr4GSav75NUsEQ7E+bNJFVMcDIzFmIN/1UuM2cEePTHPOOg==" saltValue="GzYMs/RTqIymVAiAjZgLeg==" spinCount="100000" sheet="1" objects="1" scenarios="1"/>
  <mergeCells count="1">
    <mergeCell ref="A7:I7"/>
  </mergeCells>
  <pageMargins left="0.75" right="0.75" top="1" bottom="1" header="0.5" footer="0.5"/>
  <ignoredErrors>
    <ignoredError sqref="F12:F31"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D11" sqref="D10:D11"/>
    </sheetView>
  </sheetViews>
  <sheetFormatPr defaultRowHeight="15" x14ac:dyDescent="0.25"/>
  <cols>
    <col min="1" max="1" width="60" customWidth="1"/>
    <col min="2" max="2" width="60" style="4" customWidth="1"/>
  </cols>
  <sheetData>
    <row r="1" spans="1:2" x14ac:dyDescent="0.25">
      <c r="A1" s="23" t="s">
        <v>16</v>
      </c>
      <c r="B1" s="23"/>
    </row>
    <row r="2" spans="1:2" x14ac:dyDescent="0.25">
      <c r="A2" s="1" t="s">
        <v>0</v>
      </c>
      <c r="B2" s="5" t="s">
        <v>17</v>
      </c>
    </row>
    <row r="3" spans="1:2" x14ac:dyDescent="0.25">
      <c r="A3" t="s">
        <v>18</v>
      </c>
      <c r="B3" s="6">
        <f>Prijslijst_onderdelen!F12</f>
        <v>0</v>
      </c>
    </row>
    <row r="4" spans="1:2" x14ac:dyDescent="0.25">
      <c r="A4" t="s">
        <v>19</v>
      </c>
      <c r="B4" s="6" t="e">
        <f>SUM(Prijslijst_onderdelen!#REF!)</f>
        <v>#REF!</v>
      </c>
    </row>
    <row r="5" spans="1:2" x14ac:dyDescent="0.25">
      <c r="A5" t="s">
        <v>20</v>
      </c>
      <c r="B5" s="6">
        <f>SUM(Prijslijst_onderdelen!F32:F269)</f>
        <v>0</v>
      </c>
    </row>
    <row r="6" spans="1:2" x14ac:dyDescent="0.25">
      <c r="A6" t="s">
        <v>21</v>
      </c>
      <c r="B6" s="6" t="e">
        <f>SUM(B3:B5)</f>
        <v>#REF!</v>
      </c>
    </row>
  </sheetData>
  <mergeCells count="1">
    <mergeCell ref="A1:B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2DF2E190EF8A42A8F6B40822BCE4F3" ma:contentTypeVersion="3" ma:contentTypeDescription="Een nieuw document maken." ma:contentTypeScope="" ma:versionID="7281e291fef43659403555f2880fda23">
  <xsd:schema xmlns:xsd="http://www.w3.org/2001/XMLSchema" xmlns:xs="http://www.w3.org/2001/XMLSchema" xmlns:p="http://schemas.microsoft.com/office/2006/metadata/properties" xmlns:ns2="75995783-3df3-4aaa-92b3-4e83ae53af44" targetNamespace="http://schemas.microsoft.com/office/2006/metadata/properties" ma:root="true" ma:fieldsID="63a545585f582318baca7141ab5322a6" ns2:_="">
    <xsd:import namespace="75995783-3df3-4aaa-92b3-4e83ae53af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95783-3df3-4aaa-92b3-4e83ae53af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37DFD7-5411-4B90-AC9E-59A987F665C7}"/>
</file>

<file path=customXml/itemProps2.xml><?xml version="1.0" encoding="utf-8"?>
<ds:datastoreItem xmlns:ds="http://schemas.openxmlformats.org/officeDocument/2006/customXml" ds:itemID="{4DFFF6B5-4A6A-4FAD-A52B-F54D8D3E2A53}">
  <ds:schemaRefs>
    <ds:schemaRef ds:uri="http://schemas.microsoft.com/office/2006/metadata/properties"/>
    <ds:schemaRef ds:uri="http://schemas.microsoft.com/office/infopath/2007/PartnerControls"/>
    <ds:schemaRef ds:uri="fa7f5c7e-68f5-48d0-8669-2a16ec59152f"/>
    <ds:schemaRef ds:uri="720a2c0d-0167-465d-9fd0-7f23c4158232"/>
  </ds:schemaRefs>
</ds:datastoreItem>
</file>

<file path=customXml/itemProps3.xml><?xml version="1.0" encoding="utf-8"?>
<ds:datastoreItem xmlns:ds="http://schemas.openxmlformats.org/officeDocument/2006/customXml" ds:itemID="{02D14E44-31D8-418E-866A-659D23CE5D01}">
  <ds:schemaRefs>
    <ds:schemaRef ds:uri="http://schemas.microsoft.com/sharepoint/v3/contenttype/forms"/>
  </ds:schemaRefs>
</ds:datastoreItem>
</file>

<file path=docMetadata/LabelInfo.xml><?xml version="1.0" encoding="utf-8"?>
<clbl:labelList xmlns:clbl="http://schemas.microsoft.com/office/2020/mipLabelMetadata">
  <clbl:label id="{c34bc368-9746-46ad-9563-c1610235470f}" enabled="1" method="Standard" siteId="{b6851b40-5054-4621-94e9-0e3bb8327c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Invulvelden</vt:lpstr>
      <vt:lpstr>Prijslijst_onderdelen</vt:lpstr>
      <vt:lpstr>Totalen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Altena, Dieuwke</cp:lastModifiedBy>
  <cp:revision/>
  <dcterms:created xsi:type="dcterms:W3CDTF">2026-03-31T12:43:35Z</dcterms:created>
  <dcterms:modified xsi:type="dcterms:W3CDTF">2026-09-14T11:31:53Z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0x010100FB2DF2E190EF8A42A8F6B40822BCE4F3</vt:lpwstr>
  </property>
  <property fmtid="{D5CDD505-2E9C-101B-9397-08002B2CF9AE}" pid="3" name="MediaServiceImageTags">
    <vt:lpwstr/>
  </property>
</Properties>
</file>