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ijzijnkarel-my.sharepoint.com/personal/k_fuanani_wijzijnkarel_nl/Documents/Moerdijk/Eigendommenverzekering/Publiceren/Publiceren/"/>
    </mc:Choice>
  </mc:AlternateContent>
  <xr:revisionPtr revIDLastSave="0" documentId="8_{5D3F3074-C459-441C-9B1E-6A641070F162}" xr6:coauthVersionLast="47" xr6:coauthVersionMax="47" xr10:uidLastSave="{00000000-0000-0000-0000-000000000000}"/>
  <bookViews>
    <workbookView xWindow="30195" yWindow="2850" windowWidth="21600" windowHeight="11295" xr2:uid="{9C024DEF-CDCC-4A3E-956D-CBC8641998EE}"/>
  </bookViews>
  <sheets>
    <sheet name="Bestand dd 1 januari 2026" sheetId="24" r:id="rId1"/>
  </sheets>
  <definedNames>
    <definedName name="_xlnm.Print_Area" localSheetId="0">'Bestand dd 1 januari 2026'!$A$1:$K$267</definedName>
    <definedName name="_xlnm.Print_Titles" localSheetId="0">'Bestand dd 1 januari 2026'!$1:$5</definedName>
    <definedName name="afr">#REF!</definedName>
    <definedName name="afrind">#REF!</definedName>
    <definedName name="cad">'Bestand dd 1 januari 2026'!$W$267</definedName>
    <definedName name="ign">#REF!</definedName>
    <definedName name="igo">#REF!</definedName>
    <definedName name="iin">#REF!</definedName>
    <definedName name="iio">#REF!</definedName>
    <definedName name="index">'Bestand dd 1 januari 2026'!$T$267</definedName>
    <definedName name="index2002">'Bestand dd 1 januari 2026'!#REF!</definedName>
    <definedName name="premieGM">#REF!</definedName>
    <definedName name="premieOW">#REF!</definedName>
    <definedName name="vv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" i="24" l="1"/>
  <c r="W10" i="24"/>
  <c r="W12" i="24"/>
  <c r="W17" i="24"/>
  <c r="W20" i="24"/>
  <c r="W25" i="24"/>
  <c r="W26" i="24"/>
  <c r="W28" i="24"/>
  <c r="W33" i="24"/>
  <c r="W36" i="24"/>
  <c r="W41" i="24"/>
  <c r="W42" i="24"/>
  <c r="W44" i="24"/>
  <c r="W49" i="24"/>
  <c r="W50" i="24"/>
  <c r="W52" i="24"/>
  <c r="W57" i="24"/>
  <c r="W60" i="24"/>
  <c r="W65" i="24"/>
  <c r="W68" i="24"/>
  <c r="W73" i="24"/>
  <c r="W74" i="24"/>
  <c r="W76" i="24"/>
  <c r="W81" i="24"/>
  <c r="W84" i="24"/>
  <c r="W89" i="24"/>
  <c r="W90" i="24"/>
  <c r="W92" i="24"/>
  <c r="W97" i="24"/>
  <c r="W100" i="24"/>
  <c r="W105" i="24"/>
  <c r="W106" i="24"/>
  <c r="W108" i="24"/>
  <c r="W113" i="24"/>
  <c r="W114" i="24"/>
  <c r="W116" i="24"/>
  <c r="W121" i="24"/>
  <c r="W124" i="24"/>
  <c r="W129" i="24"/>
  <c r="W132" i="24"/>
  <c r="W137" i="24"/>
  <c r="W138" i="24"/>
  <c r="W140" i="24"/>
  <c r="W145" i="24"/>
  <c r="W148" i="24"/>
  <c r="W153" i="24"/>
  <c r="W154" i="24"/>
  <c r="W156" i="24"/>
  <c r="W161" i="24"/>
  <c r="V9" i="24"/>
  <c r="V10" i="24"/>
  <c r="V11" i="24"/>
  <c r="V12" i="24"/>
  <c r="V13" i="24"/>
  <c r="V14" i="24"/>
  <c r="V15" i="24"/>
  <c r="V16" i="24"/>
  <c r="V17" i="24"/>
  <c r="V18" i="24"/>
  <c r="W18" i="24" s="1"/>
  <c r="V19" i="24"/>
  <c r="V20" i="24"/>
  <c r="V21" i="24"/>
  <c r="V22" i="24"/>
  <c r="V23" i="24"/>
  <c r="V24" i="24"/>
  <c r="V25" i="24"/>
  <c r="V26" i="24"/>
  <c r="V27" i="24"/>
  <c r="V28" i="24"/>
  <c r="V29" i="24"/>
  <c r="V30" i="24"/>
  <c r="V31" i="24"/>
  <c r="V32" i="24"/>
  <c r="V33" i="24"/>
  <c r="V34" i="24"/>
  <c r="W34" i="24" s="1"/>
  <c r="V35" i="24"/>
  <c r="V36" i="24"/>
  <c r="V37" i="24"/>
  <c r="V38" i="24"/>
  <c r="V39" i="24"/>
  <c r="V40" i="24"/>
  <c r="V41" i="24"/>
  <c r="V42" i="24"/>
  <c r="V43" i="24"/>
  <c r="V44" i="24"/>
  <c r="V45" i="24"/>
  <c r="V46" i="24"/>
  <c r="V47" i="24"/>
  <c r="V48" i="24"/>
  <c r="V49" i="24"/>
  <c r="V50" i="24"/>
  <c r="V51" i="24"/>
  <c r="V52" i="24"/>
  <c r="V53" i="24"/>
  <c r="V54" i="24"/>
  <c r="V55" i="24"/>
  <c r="V56" i="24"/>
  <c r="V57" i="24"/>
  <c r="V58" i="24"/>
  <c r="W58" i="24" s="1"/>
  <c r="V59" i="24"/>
  <c r="V60" i="24"/>
  <c r="V61" i="24"/>
  <c r="V62" i="24"/>
  <c r="V63" i="24"/>
  <c r="V64" i="24"/>
  <c r="V65" i="24"/>
  <c r="V66" i="24"/>
  <c r="W66" i="24" s="1"/>
  <c r="V67" i="24"/>
  <c r="V68" i="24"/>
  <c r="V69" i="24"/>
  <c r="V70" i="24"/>
  <c r="V71" i="24"/>
  <c r="V72" i="24"/>
  <c r="V73" i="24"/>
  <c r="V74" i="24"/>
  <c r="V75" i="24"/>
  <c r="V76" i="24"/>
  <c r="V77" i="24"/>
  <c r="V78" i="24"/>
  <c r="V79" i="24"/>
  <c r="V80" i="24"/>
  <c r="V81" i="24"/>
  <c r="V82" i="24"/>
  <c r="W82" i="24" s="1"/>
  <c r="V83" i="24"/>
  <c r="V84" i="24"/>
  <c r="V85" i="24"/>
  <c r="V86" i="24"/>
  <c r="V87" i="24"/>
  <c r="V88" i="24"/>
  <c r="V89" i="24"/>
  <c r="V90" i="24"/>
  <c r="V91" i="24"/>
  <c r="V92" i="24"/>
  <c r="V93" i="24"/>
  <c r="V94" i="24"/>
  <c r="V95" i="24"/>
  <c r="V96" i="24"/>
  <c r="V97" i="24"/>
  <c r="V98" i="24"/>
  <c r="W98" i="24" s="1"/>
  <c r="V99" i="24"/>
  <c r="V100" i="24"/>
  <c r="V101" i="24"/>
  <c r="V102" i="24"/>
  <c r="V103" i="24"/>
  <c r="V104" i="24"/>
  <c r="V105" i="24"/>
  <c r="V106" i="24"/>
  <c r="V107" i="24"/>
  <c r="V108" i="24"/>
  <c r="V109" i="24"/>
  <c r="V110" i="24"/>
  <c r="V111" i="24"/>
  <c r="V112" i="24"/>
  <c r="V113" i="24"/>
  <c r="V114" i="24"/>
  <c r="V115" i="24"/>
  <c r="V116" i="24"/>
  <c r="V117" i="24"/>
  <c r="V118" i="24"/>
  <c r="V119" i="24"/>
  <c r="V120" i="24"/>
  <c r="V121" i="24"/>
  <c r="V122" i="24"/>
  <c r="W122" i="24" s="1"/>
  <c r="V123" i="24"/>
  <c r="V124" i="24"/>
  <c r="V125" i="24"/>
  <c r="V126" i="24"/>
  <c r="V127" i="24"/>
  <c r="V128" i="24"/>
  <c r="V129" i="24"/>
  <c r="V130" i="24"/>
  <c r="W130" i="24" s="1"/>
  <c r="V131" i="24"/>
  <c r="V132" i="24"/>
  <c r="V133" i="24"/>
  <c r="V134" i="24"/>
  <c r="V135" i="24"/>
  <c r="V136" i="24"/>
  <c r="V137" i="24"/>
  <c r="V138" i="24"/>
  <c r="V139" i="24"/>
  <c r="V140" i="24"/>
  <c r="V141" i="24"/>
  <c r="V142" i="24"/>
  <c r="V143" i="24"/>
  <c r="V144" i="24"/>
  <c r="V145" i="24"/>
  <c r="V146" i="24"/>
  <c r="W146" i="24" s="1"/>
  <c r="V147" i="24"/>
  <c r="V148" i="24"/>
  <c r="V149" i="24"/>
  <c r="V150" i="24"/>
  <c r="V151" i="24"/>
  <c r="V152" i="24"/>
  <c r="V153" i="24"/>
  <c r="V154" i="24"/>
  <c r="V155" i="24"/>
  <c r="V156" i="24"/>
  <c r="V157" i="24"/>
  <c r="V158" i="24"/>
  <c r="V159" i="24"/>
  <c r="V160" i="24"/>
  <c r="V161" i="24"/>
  <c r="V162" i="24"/>
  <c r="W162" i="24" s="1"/>
  <c r="U9" i="24"/>
  <c r="U10" i="24"/>
  <c r="U11" i="24"/>
  <c r="W11" i="24" s="1"/>
  <c r="U12" i="24"/>
  <c r="U13" i="24"/>
  <c r="W13" i="24" s="1"/>
  <c r="U14" i="24"/>
  <c r="W14" i="24" s="1"/>
  <c r="U15" i="24"/>
  <c r="W15" i="24" s="1"/>
  <c r="U16" i="24"/>
  <c r="W16" i="24" s="1"/>
  <c r="U17" i="24"/>
  <c r="U18" i="24"/>
  <c r="U19" i="24"/>
  <c r="W19" i="24" s="1"/>
  <c r="U20" i="24"/>
  <c r="U21" i="24"/>
  <c r="W21" i="24" s="1"/>
  <c r="U22" i="24"/>
  <c r="W22" i="24" s="1"/>
  <c r="U23" i="24"/>
  <c r="W23" i="24" s="1"/>
  <c r="U24" i="24"/>
  <c r="W24" i="24" s="1"/>
  <c r="U25" i="24"/>
  <c r="U26" i="24"/>
  <c r="U27" i="24"/>
  <c r="W27" i="24" s="1"/>
  <c r="U28" i="24"/>
  <c r="U29" i="24"/>
  <c r="W29" i="24" s="1"/>
  <c r="U30" i="24"/>
  <c r="W30" i="24" s="1"/>
  <c r="U31" i="24"/>
  <c r="W31" i="24" s="1"/>
  <c r="U32" i="24"/>
  <c r="W32" i="24" s="1"/>
  <c r="U33" i="24"/>
  <c r="U34" i="24"/>
  <c r="U35" i="24"/>
  <c r="W35" i="24" s="1"/>
  <c r="U36" i="24"/>
  <c r="U37" i="24"/>
  <c r="W37" i="24" s="1"/>
  <c r="U38" i="24"/>
  <c r="W38" i="24" s="1"/>
  <c r="U39" i="24"/>
  <c r="W39" i="24" s="1"/>
  <c r="U40" i="24"/>
  <c r="W40" i="24" s="1"/>
  <c r="U41" i="24"/>
  <c r="U42" i="24"/>
  <c r="U43" i="24"/>
  <c r="W43" i="24" s="1"/>
  <c r="U44" i="24"/>
  <c r="U45" i="24"/>
  <c r="W45" i="24" s="1"/>
  <c r="U46" i="24"/>
  <c r="W46" i="24" s="1"/>
  <c r="U47" i="24"/>
  <c r="W47" i="24" s="1"/>
  <c r="U48" i="24"/>
  <c r="W48" i="24" s="1"/>
  <c r="U49" i="24"/>
  <c r="U50" i="24"/>
  <c r="U51" i="24"/>
  <c r="W51" i="24" s="1"/>
  <c r="U52" i="24"/>
  <c r="U53" i="24"/>
  <c r="W53" i="24" s="1"/>
  <c r="U54" i="24"/>
  <c r="W54" i="24" s="1"/>
  <c r="U55" i="24"/>
  <c r="W55" i="24" s="1"/>
  <c r="U56" i="24"/>
  <c r="W56" i="24" s="1"/>
  <c r="U57" i="24"/>
  <c r="U58" i="24"/>
  <c r="U59" i="24"/>
  <c r="W59" i="24" s="1"/>
  <c r="U60" i="24"/>
  <c r="U61" i="24"/>
  <c r="W61" i="24" s="1"/>
  <c r="U62" i="24"/>
  <c r="W62" i="24" s="1"/>
  <c r="U63" i="24"/>
  <c r="W63" i="24" s="1"/>
  <c r="U64" i="24"/>
  <c r="W64" i="24" s="1"/>
  <c r="U65" i="24"/>
  <c r="U66" i="24"/>
  <c r="U67" i="24"/>
  <c r="W67" i="24" s="1"/>
  <c r="U68" i="24"/>
  <c r="U69" i="24"/>
  <c r="W69" i="24" s="1"/>
  <c r="U70" i="24"/>
  <c r="W70" i="24" s="1"/>
  <c r="U71" i="24"/>
  <c r="W71" i="24" s="1"/>
  <c r="U72" i="24"/>
  <c r="W72" i="24" s="1"/>
  <c r="U73" i="24"/>
  <c r="U74" i="24"/>
  <c r="U75" i="24"/>
  <c r="W75" i="24" s="1"/>
  <c r="U76" i="24"/>
  <c r="U77" i="24"/>
  <c r="W77" i="24" s="1"/>
  <c r="U78" i="24"/>
  <c r="W78" i="24" s="1"/>
  <c r="U79" i="24"/>
  <c r="W79" i="24" s="1"/>
  <c r="U80" i="24"/>
  <c r="W80" i="24" s="1"/>
  <c r="U81" i="24"/>
  <c r="U82" i="24"/>
  <c r="U83" i="24"/>
  <c r="W83" i="24" s="1"/>
  <c r="U84" i="24"/>
  <c r="U85" i="24"/>
  <c r="W85" i="24" s="1"/>
  <c r="U86" i="24"/>
  <c r="W86" i="24" s="1"/>
  <c r="U87" i="24"/>
  <c r="W87" i="24" s="1"/>
  <c r="U88" i="24"/>
  <c r="W88" i="24" s="1"/>
  <c r="U89" i="24"/>
  <c r="U90" i="24"/>
  <c r="U91" i="24"/>
  <c r="W91" i="24" s="1"/>
  <c r="U92" i="24"/>
  <c r="U93" i="24"/>
  <c r="W93" i="24" s="1"/>
  <c r="U94" i="24"/>
  <c r="W94" i="24" s="1"/>
  <c r="U95" i="24"/>
  <c r="W95" i="24" s="1"/>
  <c r="U96" i="24"/>
  <c r="W96" i="24" s="1"/>
  <c r="U97" i="24"/>
  <c r="U98" i="24"/>
  <c r="U99" i="24"/>
  <c r="W99" i="24" s="1"/>
  <c r="U100" i="24"/>
  <c r="U101" i="24"/>
  <c r="W101" i="24" s="1"/>
  <c r="U102" i="24"/>
  <c r="W102" i="24" s="1"/>
  <c r="U103" i="24"/>
  <c r="W103" i="24" s="1"/>
  <c r="U104" i="24"/>
  <c r="W104" i="24" s="1"/>
  <c r="U105" i="24"/>
  <c r="U106" i="24"/>
  <c r="U107" i="24"/>
  <c r="W107" i="24" s="1"/>
  <c r="U108" i="24"/>
  <c r="U109" i="24"/>
  <c r="W109" i="24" s="1"/>
  <c r="U110" i="24"/>
  <c r="W110" i="24" s="1"/>
  <c r="U111" i="24"/>
  <c r="W111" i="24" s="1"/>
  <c r="U112" i="24"/>
  <c r="W112" i="24" s="1"/>
  <c r="U113" i="24"/>
  <c r="U114" i="24"/>
  <c r="U115" i="24"/>
  <c r="W115" i="24" s="1"/>
  <c r="U116" i="24"/>
  <c r="U117" i="24"/>
  <c r="W117" i="24" s="1"/>
  <c r="U118" i="24"/>
  <c r="W118" i="24" s="1"/>
  <c r="U119" i="24"/>
  <c r="W119" i="24" s="1"/>
  <c r="U120" i="24"/>
  <c r="W120" i="24" s="1"/>
  <c r="U121" i="24"/>
  <c r="U122" i="24"/>
  <c r="U123" i="24"/>
  <c r="W123" i="24" s="1"/>
  <c r="U124" i="24"/>
  <c r="U125" i="24"/>
  <c r="W125" i="24" s="1"/>
  <c r="U126" i="24"/>
  <c r="W126" i="24" s="1"/>
  <c r="U127" i="24"/>
  <c r="W127" i="24" s="1"/>
  <c r="U128" i="24"/>
  <c r="W128" i="24" s="1"/>
  <c r="U129" i="24"/>
  <c r="U130" i="24"/>
  <c r="U131" i="24"/>
  <c r="W131" i="24" s="1"/>
  <c r="U132" i="24"/>
  <c r="U133" i="24"/>
  <c r="W133" i="24" s="1"/>
  <c r="U134" i="24"/>
  <c r="W134" i="24" s="1"/>
  <c r="U135" i="24"/>
  <c r="W135" i="24" s="1"/>
  <c r="U136" i="24"/>
  <c r="W136" i="24" s="1"/>
  <c r="U137" i="24"/>
  <c r="U138" i="24"/>
  <c r="U139" i="24"/>
  <c r="W139" i="24" s="1"/>
  <c r="U140" i="24"/>
  <c r="U141" i="24"/>
  <c r="W141" i="24" s="1"/>
  <c r="U142" i="24"/>
  <c r="W142" i="24" s="1"/>
  <c r="U143" i="24"/>
  <c r="W143" i="24" s="1"/>
  <c r="U144" i="24"/>
  <c r="W144" i="24" s="1"/>
  <c r="U145" i="24"/>
  <c r="U146" i="24"/>
  <c r="U147" i="24"/>
  <c r="W147" i="24" s="1"/>
  <c r="U148" i="24"/>
  <c r="U149" i="24"/>
  <c r="W149" i="24" s="1"/>
  <c r="U150" i="24"/>
  <c r="W150" i="24" s="1"/>
  <c r="U151" i="24"/>
  <c r="W151" i="24" s="1"/>
  <c r="U152" i="24"/>
  <c r="W152" i="24" s="1"/>
  <c r="U153" i="24"/>
  <c r="U154" i="24"/>
  <c r="U155" i="24"/>
  <c r="W155" i="24" s="1"/>
  <c r="U156" i="24"/>
  <c r="U157" i="24"/>
  <c r="W157" i="24" s="1"/>
  <c r="U158" i="24"/>
  <c r="W158" i="24" s="1"/>
  <c r="U159" i="24"/>
  <c r="W159" i="24" s="1"/>
  <c r="U160" i="24"/>
  <c r="W160" i="24" s="1"/>
  <c r="U161" i="24"/>
  <c r="U162" i="24"/>
  <c r="S182" i="24"/>
  <c r="S222" i="24"/>
  <c r="R191" i="24"/>
  <c r="R225" i="24"/>
  <c r="R233" i="24"/>
  <c r="R178" i="24"/>
  <c r="S146" i="24"/>
  <c r="S147" i="24"/>
  <c r="S148" i="24"/>
  <c r="S149" i="24"/>
  <c r="S150" i="24"/>
  <c r="S154" i="24"/>
  <c r="S156" i="24"/>
  <c r="T156" i="24" s="1"/>
  <c r="S157" i="24"/>
  <c r="S162" i="24"/>
  <c r="S142" i="24"/>
  <c r="Q219" i="24"/>
  <c r="U219" i="24"/>
  <c r="V219" i="24"/>
  <c r="Q220" i="24"/>
  <c r="U220" i="24"/>
  <c r="W220" i="24" s="1"/>
  <c r="V220" i="24"/>
  <c r="Q221" i="24"/>
  <c r="U221" i="24"/>
  <c r="W221" i="24" s="1"/>
  <c r="V221" i="24"/>
  <c r="Q222" i="24"/>
  <c r="U222" i="24"/>
  <c r="W222" i="24" s="1"/>
  <c r="V222" i="24"/>
  <c r="Q223" i="24"/>
  <c r="U223" i="24"/>
  <c r="V223" i="24"/>
  <c r="Q224" i="24"/>
  <c r="U224" i="24"/>
  <c r="W224" i="24" s="1"/>
  <c r="V224" i="24"/>
  <c r="Q225" i="24"/>
  <c r="U225" i="24"/>
  <c r="V225" i="24"/>
  <c r="W225" i="24"/>
  <c r="Q226" i="24"/>
  <c r="U226" i="24"/>
  <c r="W226" i="24" s="1"/>
  <c r="V226" i="24"/>
  <c r="Q227" i="24"/>
  <c r="U227" i="24"/>
  <c r="V227" i="24"/>
  <c r="Q228" i="24"/>
  <c r="U228" i="24"/>
  <c r="W228" i="24" s="1"/>
  <c r="V228" i="24"/>
  <c r="Q229" i="24"/>
  <c r="U229" i="24"/>
  <c r="W229" i="24" s="1"/>
  <c r="V229" i="24"/>
  <c r="Q230" i="24"/>
  <c r="U230" i="24"/>
  <c r="V230" i="24"/>
  <c r="Q231" i="24"/>
  <c r="U231" i="24"/>
  <c r="W231" i="24" s="1"/>
  <c r="V231" i="24"/>
  <c r="Q232" i="24"/>
  <c r="U232" i="24"/>
  <c r="V232" i="24"/>
  <c r="W232" i="24"/>
  <c r="Q233" i="24"/>
  <c r="U233" i="24"/>
  <c r="W233" i="24" s="1"/>
  <c r="V233" i="24"/>
  <c r="Q234" i="24"/>
  <c r="U234" i="24"/>
  <c r="V234" i="24"/>
  <c r="Q235" i="24"/>
  <c r="U235" i="24"/>
  <c r="W235" i="24" s="1"/>
  <c r="V235" i="24"/>
  <c r="Q236" i="24"/>
  <c r="U236" i="24"/>
  <c r="W236" i="24" s="1"/>
  <c r="V236" i="24"/>
  <c r="Q237" i="24"/>
  <c r="U237" i="24"/>
  <c r="W237" i="24" s="1"/>
  <c r="V237" i="24"/>
  <c r="Q238" i="24"/>
  <c r="U238" i="24"/>
  <c r="V238" i="24"/>
  <c r="W238" i="24" s="1"/>
  <c r="Q239" i="24"/>
  <c r="U239" i="24"/>
  <c r="W239" i="24" s="1"/>
  <c r="V239" i="24"/>
  <c r="Q240" i="24"/>
  <c r="U240" i="24"/>
  <c r="V240" i="24"/>
  <c r="Q241" i="24"/>
  <c r="U241" i="24"/>
  <c r="V241" i="24"/>
  <c r="Q242" i="24"/>
  <c r="U242" i="24"/>
  <c r="V242" i="24"/>
  <c r="W242" i="24" s="1"/>
  <c r="S160" i="24"/>
  <c r="S161" i="24"/>
  <c r="S10" i="24"/>
  <c r="S21" i="24"/>
  <c r="S26" i="24"/>
  <c r="S29" i="24"/>
  <c r="S37" i="24"/>
  <c r="S43" i="24"/>
  <c r="S45" i="24"/>
  <c r="S50" i="24"/>
  <c r="S51" i="24"/>
  <c r="S61" i="24"/>
  <c r="S67" i="24"/>
  <c r="S69" i="24"/>
  <c r="S74" i="24"/>
  <c r="S77" i="24"/>
  <c r="S82" i="24"/>
  <c r="S93" i="24"/>
  <c r="S99" i="24"/>
  <c r="S106" i="24"/>
  <c r="S107" i="24"/>
  <c r="S122" i="24"/>
  <c r="S125" i="24"/>
  <c r="S133" i="24"/>
  <c r="S138" i="24"/>
  <c r="S139" i="24"/>
  <c r="S141" i="24"/>
  <c r="S143" i="24"/>
  <c r="S144" i="24"/>
  <c r="S145" i="24"/>
  <c r="S151" i="24"/>
  <c r="S152" i="24"/>
  <c r="S153" i="24"/>
  <c r="S155" i="24"/>
  <c r="S159" i="24"/>
  <c r="Q160" i="24"/>
  <c r="Q161" i="24"/>
  <c r="Q162" i="24"/>
  <c r="Q163" i="24"/>
  <c r="Q164" i="24"/>
  <c r="Q165" i="24"/>
  <c r="Q166" i="24"/>
  <c r="Q167" i="24"/>
  <c r="Q168" i="24"/>
  <c r="Q169" i="24"/>
  <c r="Q170" i="24"/>
  <c r="Q171" i="24"/>
  <c r="Q172" i="24"/>
  <c r="Q173" i="24"/>
  <c r="R170" i="24"/>
  <c r="R9" i="24"/>
  <c r="R16" i="24"/>
  <c r="R24" i="24"/>
  <c r="R25" i="24"/>
  <c r="R40" i="24"/>
  <c r="R48" i="24"/>
  <c r="R56" i="24"/>
  <c r="R72" i="24"/>
  <c r="R73" i="24"/>
  <c r="R80" i="24"/>
  <c r="R89" i="24"/>
  <c r="R96" i="24"/>
  <c r="R112" i="24"/>
  <c r="R115" i="24"/>
  <c r="R129" i="24"/>
  <c r="R131" i="24"/>
  <c r="R136" i="24"/>
  <c r="R137" i="24"/>
  <c r="R160" i="24"/>
  <c r="R161" i="24"/>
  <c r="R162" i="24"/>
  <c r="R163" i="24"/>
  <c r="S163" i="24"/>
  <c r="R164" i="24"/>
  <c r="S164" i="24"/>
  <c r="R165" i="24"/>
  <c r="S165" i="24"/>
  <c r="S166" i="24"/>
  <c r="R167" i="24"/>
  <c r="S167" i="24"/>
  <c r="R168" i="24"/>
  <c r="S168" i="24"/>
  <c r="R169" i="24"/>
  <c r="T169" i="24" s="1"/>
  <c r="S169" i="24"/>
  <c r="S170" i="24"/>
  <c r="R171" i="24"/>
  <c r="S171" i="24"/>
  <c r="R172" i="24"/>
  <c r="T172" i="24" s="1"/>
  <c r="S172" i="24"/>
  <c r="R173" i="24"/>
  <c r="S173" i="24"/>
  <c r="R219" i="24"/>
  <c r="S219" i="24"/>
  <c r="R220" i="24"/>
  <c r="S220" i="24"/>
  <c r="R221" i="24"/>
  <c r="S221" i="24"/>
  <c r="R222" i="24"/>
  <c r="R223" i="24"/>
  <c r="S223" i="24"/>
  <c r="R224" i="24"/>
  <c r="S224" i="24"/>
  <c r="S225" i="24"/>
  <c r="R226" i="24"/>
  <c r="S226" i="24"/>
  <c r="R227" i="24"/>
  <c r="S227" i="24"/>
  <c r="R228" i="24"/>
  <c r="S228" i="24"/>
  <c r="R229" i="24"/>
  <c r="S229" i="24"/>
  <c r="R230" i="24"/>
  <c r="S230" i="24"/>
  <c r="R231" i="24"/>
  <c r="S231" i="24"/>
  <c r="R232" i="24"/>
  <c r="S232" i="24"/>
  <c r="S233" i="24"/>
  <c r="R234" i="24"/>
  <c r="S234" i="24"/>
  <c r="R235" i="24"/>
  <c r="S235" i="24"/>
  <c r="R236" i="24"/>
  <c r="S236" i="24"/>
  <c r="R237" i="24"/>
  <c r="S237" i="24"/>
  <c r="R238" i="24"/>
  <c r="S238" i="24"/>
  <c r="R239" i="24"/>
  <c r="S239" i="24"/>
  <c r="R240" i="24"/>
  <c r="S240" i="24"/>
  <c r="R241" i="24"/>
  <c r="S241" i="24"/>
  <c r="R242" i="24"/>
  <c r="S242" i="24"/>
  <c r="M243" i="24"/>
  <c r="L243" i="24"/>
  <c r="M175" i="24"/>
  <c r="L175" i="24"/>
  <c r="N239" i="24"/>
  <c r="N242" i="24"/>
  <c r="N241" i="24"/>
  <c r="N240" i="24"/>
  <c r="N238" i="24"/>
  <c r="N237" i="24"/>
  <c r="N236" i="24"/>
  <c r="N235" i="24"/>
  <c r="N234" i="24"/>
  <c r="N233" i="24"/>
  <c r="N232" i="24"/>
  <c r="N231" i="24"/>
  <c r="N230" i="24"/>
  <c r="N229" i="24"/>
  <c r="N228" i="24"/>
  <c r="N227" i="24"/>
  <c r="N226" i="24"/>
  <c r="N225" i="24"/>
  <c r="N224" i="24"/>
  <c r="N223" i="24"/>
  <c r="N222" i="24"/>
  <c r="N221" i="24"/>
  <c r="N220" i="24"/>
  <c r="N219" i="24"/>
  <c r="N173" i="24"/>
  <c r="N172" i="24"/>
  <c r="N171" i="24"/>
  <c r="N170" i="24"/>
  <c r="N169" i="24"/>
  <c r="N168" i="24"/>
  <c r="N167" i="24"/>
  <c r="N166" i="24"/>
  <c r="N165" i="24"/>
  <c r="N164" i="24"/>
  <c r="N163" i="24"/>
  <c r="N162" i="24"/>
  <c r="N161" i="24"/>
  <c r="N160" i="24"/>
  <c r="N178" i="24"/>
  <c r="N138" i="24"/>
  <c r="N137" i="24"/>
  <c r="N136" i="24"/>
  <c r="N135" i="24"/>
  <c r="N134" i="24"/>
  <c r="N133" i="24"/>
  <c r="N132" i="24"/>
  <c r="N131" i="24"/>
  <c r="N130" i="24"/>
  <c r="N129" i="24"/>
  <c r="N128" i="24"/>
  <c r="N127" i="24"/>
  <c r="N126" i="24"/>
  <c r="N125" i="24"/>
  <c r="N124" i="24"/>
  <c r="N123" i="24"/>
  <c r="N122" i="24"/>
  <c r="N121" i="24"/>
  <c r="N120" i="24"/>
  <c r="N119" i="24"/>
  <c r="N118" i="24"/>
  <c r="N117" i="24"/>
  <c r="N116" i="24"/>
  <c r="N115" i="24"/>
  <c r="N114" i="24"/>
  <c r="N113" i="24"/>
  <c r="N112" i="24"/>
  <c r="N111" i="24"/>
  <c r="N110" i="24"/>
  <c r="N109" i="24"/>
  <c r="N108" i="24"/>
  <c r="N107" i="24"/>
  <c r="N106" i="24"/>
  <c r="N105" i="24"/>
  <c r="N104" i="24"/>
  <c r="N103" i="24"/>
  <c r="N102" i="24"/>
  <c r="N101" i="24"/>
  <c r="N100" i="24"/>
  <c r="N99" i="24"/>
  <c r="N98" i="24"/>
  <c r="N97" i="24"/>
  <c r="N96" i="24"/>
  <c r="N95" i="24"/>
  <c r="N94" i="24"/>
  <c r="N93" i="24"/>
  <c r="N92" i="24"/>
  <c r="N91" i="24"/>
  <c r="N90" i="24"/>
  <c r="N89" i="24"/>
  <c r="N88" i="24"/>
  <c r="N87" i="24"/>
  <c r="N86" i="24"/>
  <c r="N85" i="24"/>
  <c r="N84" i="24"/>
  <c r="N83" i="24"/>
  <c r="N82" i="24"/>
  <c r="N81" i="24"/>
  <c r="N80" i="24"/>
  <c r="N79" i="24"/>
  <c r="N78" i="24"/>
  <c r="N77" i="24"/>
  <c r="N76" i="24"/>
  <c r="N75" i="24"/>
  <c r="N74" i="24"/>
  <c r="N73" i="24"/>
  <c r="N72" i="24"/>
  <c r="N71" i="24"/>
  <c r="N70" i="24"/>
  <c r="N69" i="24"/>
  <c r="N68" i="24"/>
  <c r="N67" i="24"/>
  <c r="N66" i="24"/>
  <c r="N65" i="24"/>
  <c r="N64" i="24"/>
  <c r="N63" i="24"/>
  <c r="N62" i="24"/>
  <c r="N61" i="24"/>
  <c r="N60" i="24"/>
  <c r="N59" i="24"/>
  <c r="N58" i="24"/>
  <c r="N57" i="24"/>
  <c r="N56" i="24"/>
  <c r="N55" i="24"/>
  <c r="N54" i="24"/>
  <c r="N53" i="24"/>
  <c r="N52" i="24"/>
  <c r="N51" i="24"/>
  <c r="N50" i="24"/>
  <c r="N49" i="24"/>
  <c r="N48" i="24"/>
  <c r="N47" i="24"/>
  <c r="N46" i="24"/>
  <c r="N45" i="24"/>
  <c r="N44" i="24"/>
  <c r="N43" i="24"/>
  <c r="N42" i="24"/>
  <c r="N41" i="24"/>
  <c r="N40" i="24"/>
  <c r="N39" i="24"/>
  <c r="N38" i="24"/>
  <c r="N37" i="24"/>
  <c r="N36" i="24"/>
  <c r="N35" i="24"/>
  <c r="N34" i="24"/>
  <c r="N33" i="24"/>
  <c r="N32" i="24"/>
  <c r="N31" i="24"/>
  <c r="N30" i="24"/>
  <c r="N29" i="24"/>
  <c r="N28" i="24"/>
  <c r="N27" i="24"/>
  <c r="N26" i="24"/>
  <c r="N25" i="24"/>
  <c r="N24" i="24"/>
  <c r="N23" i="24"/>
  <c r="N22" i="24"/>
  <c r="N21" i="24"/>
  <c r="N20" i="24"/>
  <c r="N19" i="24"/>
  <c r="N18" i="24"/>
  <c r="N17" i="24"/>
  <c r="N16" i="24"/>
  <c r="N15" i="24"/>
  <c r="N14" i="24"/>
  <c r="N13" i="24"/>
  <c r="N12" i="24"/>
  <c r="N11" i="24"/>
  <c r="N10" i="24"/>
  <c r="N9" i="24"/>
  <c r="N8" i="24"/>
  <c r="R135" i="24"/>
  <c r="S136" i="24"/>
  <c r="S137" i="24"/>
  <c r="R138" i="24"/>
  <c r="T138" i="24" s="1"/>
  <c r="U179" i="24"/>
  <c r="V179" i="24"/>
  <c r="W179" i="24" s="1"/>
  <c r="N183" i="24"/>
  <c r="S183" i="24"/>
  <c r="V186" i="24"/>
  <c r="N187" i="24"/>
  <c r="S187" i="24"/>
  <c r="N190" i="24"/>
  <c r="N191" i="24"/>
  <c r="S191" i="24"/>
  <c r="U195" i="24"/>
  <c r="N198" i="24"/>
  <c r="U199" i="24"/>
  <c r="S199" i="24"/>
  <c r="N202" i="24"/>
  <c r="N203" i="24"/>
  <c r="V203" i="24"/>
  <c r="U207" i="24"/>
  <c r="S207" i="24"/>
  <c r="S178" i="24"/>
  <c r="U178" i="24"/>
  <c r="S12" i="24"/>
  <c r="S32" i="24"/>
  <c r="S40" i="24"/>
  <c r="S44" i="24"/>
  <c r="T44" i="24" s="1"/>
  <c r="S48" i="24"/>
  <c r="S52" i="24"/>
  <c r="S60" i="24"/>
  <c r="S64" i="24"/>
  <c r="R71" i="24"/>
  <c r="S72" i="24"/>
  <c r="S76" i="24"/>
  <c r="S80" i="24"/>
  <c r="R83" i="24"/>
  <c r="S83" i="24"/>
  <c r="S88" i="24"/>
  <c r="S92" i="24"/>
  <c r="R94" i="24"/>
  <c r="S96" i="24"/>
  <c r="S100" i="24"/>
  <c r="S104" i="24"/>
  <c r="R106" i="24"/>
  <c r="R111" i="24"/>
  <c r="S112" i="24"/>
  <c r="S113" i="24"/>
  <c r="R118" i="24"/>
  <c r="S120" i="24"/>
  <c r="S128" i="24"/>
  <c r="S131" i="24"/>
  <c r="S16" i="24"/>
  <c r="S39" i="24"/>
  <c r="T39" i="24" s="1"/>
  <c r="S56" i="24"/>
  <c r="S63" i="24"/>
  <c r="S95" i="24"/>
  <c r="S103" i="24"/>
  <c r="S134" i="24"/>
  <c r="R23" i="24"/>
  <c r="R32" i="24"/>
  <c r="R39" i="24"/>
  <c r="R47" i="24"/>
  <c r="R64" i="24"/>
  <c r="R79" i="24"/>
  <c r="U8" i="24"/>
  <c r="U187" i="24"/>
  <c r="R132" i="24"/>
  <c r="P175" i="24"/>
  <c r="O175" i="24"/>
  <c r="S9" i="24"/>
  <c r="T9" i="24" s="1"/>
  <c r="S11" i="24"/>
  <c r="S14" i="24"/>
  <c r="S17" i="24"/>
  <c r="S18" i="24"/>
  <c r="T18" i="24" s="1"/>
  <c r="S19" i="24"/>
  <c r="S20" i="24"/>
  <c r="S22" i="24"/>
  <c r="S25" i="24"/>
  <c r="S27" i="24"/>
  <c r="S30" i="24"/>
  <c r="S31" i="24"/>
  <c r="S34" i="24"/>
  <c r="S35" i="24"/>
  <c r="S38" i="24"/>
  <c r="S41" i="24"/>
  <c r="S42" i="24"/>
  <c r="S46" i="24"/>
  <c r="S53" i="24"/>
  <c r="S54" i="24"/>
  <c r="S55" i="24"/>
  <c r="S57" i="24"/>
  <c r="S58" i="24"/>
  <c r="S59" i="24"/>
  <c r="S62" i="24"/>
  <c r="S65" i="24"/>
  <c r="S66" i="24"/>
  <c r="S70" i="24"/>
  <c r="S73" i="24"/>
  <c r="S78" i="24"/>
  <c r="S79" i="24"/>
  <c r="S81" i="24"/>
  <c r="S85" i="24"/>
  <c r="T85" i="24" s="1"/>
  <c r="S86" i="24"/>
  <c r="S87" i="24"/>
  <c r="S89" i="24"/>
  <c r="S90" i="24"/>
  <c r="S91" i="24"/>
  <c r="S98" i="24"/>
  <c r="S101" i="24"/>
  <c r="T101" i="24" s="1"/>
  <c r="S102" i="24"/>
  <c r="S105" i="24"/>
  <c r="S110" i="24"/>
  <c r="S114" i="24"/>
  <c r="S126" i="24"/>
  <c r="S127" i="24"/>
  <c r="S130" i="24"/>
  <c r="R10" i="24"/>
  <c r="T10" i="24" s="1"/>
  <c r="R11" i="24"/>
  <c r="T11" i="24" s="1"/>
  <c r="R13" i="24"/>
  <c r="R14" i="24"/>
  <c r="R18" i="24"/>
  <c r="R21" i="24"/>
  <c r="R28" i="24"/>
  <c r="T28" i="24" s="1"/>
  <c r="R29" i="24"/>
  <c r="R33" i="24"/>
  <c r="R38" i="24"/>
  <c r="T38" i="24" s="1"/>
  <c r="R41" i="24"/>
  <c r="R42" i="24"/>
  <c r="R49" i="24"/>
  <c r="R50" i="24"/>
  <c r="R53" i="24"/>
  <c r="R57" i="24"/>
  <c r="T57" i="24" s="1"/>
  <c r="R59" i="24"/>
  <c r="R66" i="24"/>
  <c r="R67" i="24"/>
  <c r="T67" i="24" s="1"/>
  <c r="R75" i="24"/>
  <c r="R77" i="24"/>
  <c r="R82" i="24"/>
  <c r="T82" i="24" s="1"/>
  <c r="R85" i="24"/>
  <c r="R86" i="24"/>
  <c r="T86" i="24" s="1"/>
  <c r="R91" i="24"/>
  <c r="T91" i="24" s="1"/>
  <c r="R97" i="24"/>
  <c r="R98" i="24"/>
  <c r="R99" i="24"/>
  <c r="R101" i="24"/>
  <c r="R103" i="24"/>
  <c r="R105" i="24"/>
  <c r="T105" i="24" s="1"/>
  <c r="R107" i="24"/>
  <c r="T107" i="24" s="1"/>
  <c r="R109" i="24"/>
  <c r="R110" i="24"/>
  <c r="R113" i="24"/>
  <c r="T113" i="24" s="1"/>
  <c r="R114" i="24"/>
  <c r="T114" i="24" s="1"/>
  <c r="R117" i="24"/>
  <c r="R119" i="24"/>
  <c r="R121" i="24"/>
  <c r="R122" i="24"/>
  <c r="R123" i="24"/>
  <c r="T123" i="24" s="1"/>
  <c r="R126" i="24"/>
  <c r="R127" i="24"/>
  <c r="T127" i="24" s="1"/>
  <c r="R134" i="24"/>
  <c r="R139" i="24"/>
  <c r="T139" i="24" s="1"/>
  <c r="R140" i="24"/>
  <c r="R141" i="24"/>
  <c r="R143" i="24"/>
  <c r="R146" i="24"/>
  <c r="R147" i="24"/>
  <c r="T147" i="24" s="1"/>
  <c r="R148" i="24"/>
  <c r="R149" i="24"/>
  <c r="R150" i="24"/>
  <c r="R151" i="24"/>
  <c r="R152" i="24"/>
  <c r="R153" i="24"/>
  <c r="T153" i="24" s="1"/>
  <c r="R154" i="24"/>
  <c r="R155" i="24"/>
  <c r="R156" i="24"/>
  <c r="R157" i="24"/>
  <c r="R158" i="24"/>
  <c r="R159" i="24"/>
  <c r="R252" i="24"/>
  <c r="S252" i="24"/>
  <c r="O252" i="24" s="1"/>
  <c r="U252" i="24" s="1"/>
  <c r="S251" i="24"/>
  <c r="O251" i="24" s="1"/>
  <c r="U251" i="24" s="1"/>
  <c r="S250" i="24"/>
  <c r="R249" i="24"/>
  <c r="T249" i="24" s="1"/>
  <c r="P249" i="24" s="1"/>
  <c r="V249" i="24" s="1"/>
  <c r="N250" i="24"/>
  <c r="N251" i="24"/>
  <c r="N252" i="24"/>
  <c r="U253" i="24"/>
  <c r="V253" i="24"/>
  <c r="R253" i="24"/>
  <c r="S253" i="24"/>
  <c r="Q253" i="24"/>
  <c r="N253" i="24"/>
  <c r="N249" i="24"/>
  <c r="U202" i="24"/>
  <c r="R202" i="24"/>
  <c r="S202" i="24"/>
  <c r="Q202" i="24"/>
  <c r="Q203" i="24"/>
  <c r="U201" i="24"/>
  <c r="V201" i="24"/>
  <c r="R201" i="24"/>
  <c r="Q201" i="24"/>
  <c r="N201" i="24"/>
  <c r="U200" i="24"/>
  <c r="W200" i="24" s="1"/>
  <c r="V200" i="24"/>
  <c r="R200" i="24"/>
  <c r="S200" i="24"/>
  <c r="Q200" i="24"/>
  <c r="N200" i="24"/>
  <c r="Q199" i="24"/>
  <c r="Q141" i="24"/>
  <c r="N141" i="24"/>
  <c r="Q140" i="24"/>
  <c r="N140" i="24"/>
  <c r="Q139" i="24"/>
  <c r="N139" i="24"/>
  <c r="Q145" i="24"/>
  <c r="N145" i="24"/>
  <c r="Q144" i="24"/>
  <c r="N144" i="24"/>
  <c r="Q146" i="24"/>
  <c r="N146" i="24"/>
  <c r="Q143" i="24"/>
  <c r="N143" i="24"/>
  <c r="Q142" i="24"/>
  <c r="N142" i="24"/>
  <c r="U256" i="24"/>
  <c r="W256" i="24" s="1"/>
  <c r="V256" i="24"/>
  <c r="R256" i="24"/>
  <c r="Q256" i="24"/>
  <c r="N256" i="24"/>
  <c r="U257" i="24"/>
  <c r="V257" i="24"/>
  <c r="R257" i="24"/>
  <c r="Q257" i="24"/>
  <c r="N257" i="24"/>
  <c r="U258" i="24"/>
  <c r="V258" i="24"/>
  <c r="R258" i="24"/>
  <c r="S258" i="24"/>
  <c r="Q258" i="24"/>
  <c r="N258" i="24"/>
  <c r="U255" i="24"/>
  <c r="V255" i="24"/>
  <c r="Q255" i="24"/>
  <c r="N255" i="24"/>
  <c r="U254" i="24"/>
  <c r="V254" i="24"/>
  <c r="W254" i="24" s="1"/>
  <c r="R254" i="24"/>
  <c r="Q254" i="24"/>
  <c r="N254" i="24"/>
  <c r="U248" i="24"/>
  <c r="V248" i="24"/>
  <c r="W248" i="24" s="1"/>
  <c r="R248" i="24"/>
  <c r="S248" i="24"/>
  <c r="Q248" i="24"/>
  <c r="N248" i="24"/>
  <c r="U259" i="24"/>
  <c r="V259" i="24"/>
  <c r="R259" i="24"/>
  <c r="S259" i="24"/>
  <c r="Q259" i="24"/>
  <c r="N259" i="24"/>
  <c r="U260" i="24"/>
  <c r="W260" i="24" s="1"/>
  <c r="V260" i="24"/>
  <c r="R260" i="24"/>
  <c r="S260" i="24"/>
  <c r="Q260" i="24"/>
  <c r="N260" i="24"/>
  <c r="U205" i="24"/>
  <c r="V205" i="24"/>
  <c r="R205" i="24"/>
  <c r="Q205" i="24"/>
  <c r="N205" i="24"/>
  <c r="U206" i="24"/>
  <c r="V206" i="24"/>
  <c r="R206" i="24"/>
  <c r="Q206" i="24"/>
  <c r="Q207" i="24"/>
  <c r="U208" i="24"/>
  <c r="V208" i="24"/>
  <c r="S208" i="24"/>
  <c r="Q208" i="24"/>
  <c r="N208" i="24"/>
  <c r="U209" i="24"/>
  <c r="V209" i="24"/>
  <c r="R209" i="24"/>
  <c r="S209" i="24"/>
  <c r="Q209" i="24"/>
  <c r="N209" i="24"/>
  <c r="U210" i="24"/>
  <c r="V210" i="24"/>
  <c r="R210" i="24"/>
  <c r="Q210" i="24"/>
  <c r="U211" i="24"/>
  <c r="V211" i="24"/>
  <c r="R211" i="24"/>
  <c r="Q211" i="24"/>
  <c r="N211" i="24"/>
  <c r="U204" i="24"/>
  <c r="V204" i="24"/>
  <c r="R204" i="24"/>
  <c r="S204" i="24"/>
  <c r="T204" i="24" s="1"/>
  <c r="Q204" i="24"/>
  <c r="N204" i="24"/>
  <c r="U212" i="24"/>
  <c r="W212" i="24" s="1"/>
  <c r="V212" i="24"/>
  <c r="R212" i="24"/>
  <c r="S212" i="24"/>
  <c r="Q212" i="24"/>
  <c r="N212" i="24"/>
  <c r="U213" i="24"/>
  <c r="V213" i="24"/>
  <c r="S213" i="24"/>
  <c r="Q213" i="24"/>
  <c r="N213" i="24"/>
  <c r="U214" i="24"/>
  <c r="V214" i="24"/>
  <c r="R214" i="24"/>
  <c r="Q214" i="24"/>
  <c r="N214" i="24"/>
  <c r="U215" i="24"/>
  <c r="V215" i="24"/>
  <c r="R215" i="24"/>
  <c r="S215" i="24"/>
  <c r="Q215" i="24"/>
  <c r="N215" i="24"/>
  <c r="U198" i="24"/>
  <c r="R198" i="24"/>
  <c r="S198" i="24"/>
  <c r="Q198" i="24"/>
  <c r="Q147" i="24"/>
  <c r="N147" i="24"/>
  <c r="Q148" i="24"/>
  <c r="N148" i="24"/>
  <c r="Q149" i="24"/>
  <c r="N149" i="24"/>
  <c r="Q150" i="24"/>
  <c r="N150" i="24"/>
  <c r="Q151" i="24"/>
  <c r="N151" i="24"/>
  <c r="Q152" i="24"/>
  <c r="N152" i="24"/>
  <c r="Q153" i="24"/>
  <c r="N153" i="24"/>
  <c r="Q157" i="24"/>
  <c r="N157" i="24"/>
  <c r="Q156" i="24"/>
  <c r="N156" i="24"/>
  <c r="Q155" i="24"/>
  <c r="N155" i="24"/>
  <c r="Q154" i="24"/>
  <c r="N154" i="24"/>
  <c r="U263" i="24"/>
  <c r="W263" i="24" s="1"/>
  <c r="V263" i="24"/>
  <c r="U262" i="24"/>
  <c r="V262" i="24"/>
  <c r="W262" i="24"/>
  <c r="U261" i="24"/>
  <c r="V261" i="24"/>
  <c r="U247" i="24"/>
  <c r="W247" i="24" s="1"/>
  <c r="V247" i="24"/>
  <c r="U246" i="24"/>
  <c r="W246" i="24" s="1"/>
  <c r="V246" i="24"/>
  <c r="U218" i="24"/>
  <c r="W218" i="24" s="1"/>
  <c r="V218" i="24"/>
  <c r="U217" i="24"/>
  <c r="V217" i="24"/>
  <c r="U216" i="24"/>
  <c r="V216" i="24"/>
  <c r="U197" i="24"/>
  <c r="V197" i="24"/>
  <c r="U196" i="24"/>
  <c r="W196" i="24" s="1"/>
  <c r="V196" i="24"/>
  <c r="U194" i="24"/>
  <c r="V194" i="24"/>
  <c r="U193" i="24"/>
  <c r="V193" i="24"/>
  <c r="W193" i="24"/>
  <c r="U192" i="24"/>
  <c r="V192" i="24"/>
  <c r="W192" i="24" s="1"/>
  <c r="U190" i="24"/>
  <c r="W190" i="24" s="1"/>
  <c r="V190" i="24"/>
  <c r="U189" i="24"/>
  <c r="V189" i="24"/>
  <c r="W189" i="24"/>
  <c r="U188" i="24"/>
  <c r="V188" i="24"/>
  <c r="W188" i="24" s="1"/>
  <c r="U186" i="24"/>
  <c r="U185" i="24"/>
  <c r="V185" i="24"/>
  <c r="U184" i="24"/>
  <c r="V184" i="24"/>
  <c r="W184" i="24" s="1"/>
  <c r="U182" i="24"/>
  <c r="W182" i="24" s="1"/>
  <c r="U181" i="24"/>
  <c r="V181" i="24"/>
  <c r="W181" i="24" s="1"/>
  <c r="U180" i="24"/>
  <c r="V180" i="24"/>
  <c r="V8" i="24"/>
  <c r="W8" i="24"/>
  <c r="R263" i="24"/>
  <c r="S263" i="24"/>
  <c r="S262" i="24"/>
  <c r="R261" i="24"/>
  <c r="S261" i="24"/>
  <c r="S247" i="24"/>
  <c r="R218" i="24"/>
  <c r="S218" i="24"/>
  <c r="S217" i="24"/>
  <c r="R216" i="24"/>
  <c r="S216" i="24"/>
  <c r="R197" i="24"/>
  <c r="T197" i="24" s="1"/>
  <c r="S197" i="24"/>
  <c r="R196" i="24"/>
  <c r="T196" i="24" s="1"/>
  <c r="S196" i="24"/>
  <c r="R194" i="24"/>
  <c r="S193" i="24"/>
  <c r="S192" i="24"/>
  <c r="R190" i="24"/>
  <c r="R189" i="24"/>
  <c r="S189" i="24"/>
  <c r="R188" i="24"/>
  <c r="S188" i="24"/>
  <c r="R187" i="24"/>
  <c r="R186" i="24"/>
  <c r="R185" i="24"/>
  <c r="S184" i="24"/>
  <c r="R181" i="24"/>
  <c r="R180" i="24"/>
  <c r="Q158" i="24"/>
  <c r="Q159" i="24"/>
  <c r="N158" i="24"/>
  <c r="N159" i="24"/>
  <c r="Q196" i="24"/>
  <c r="N196" i="24"/>
  <c r="Q197" i="24"/>
  <c r="N197" i="24"/>
  <c r="Q216" i="24"/>
  <c r="N216" i="24"/>
  <c r="Q261" i="24"/>
  <c r="N261" i="24"/>
  <c r="Q247" i="24"/>
  <c r="N247" i="24"/>
  <c r="N264" i="24" s="1"/>
  <c r="Q262" i="24"/>
  <c r="N262" i="24"/>
  <c r="Q246" i="24"/>
  <c r="N246" i="24"/>
  <c r="N263" i="24"/>
  <c r="Q218" i="24"/>
  <c r="N218" i="24"/>
  <c r="Q217" i="24"/>
  <c r="N217" i="24"/>
  <c r="Q195" i="24"/>
  <c r="Q263" i="24"/>
  <c r="N189" i="24"/>
  <c r="Q189" i="24"/>
  <c r="Q191" i="24"/>
  <c r="N192" i="24"/>
  <c r="Q192" i="24"/>
  <c r="N193" i="24"/>
  <c r="Q193" i="24"/>
  <c r="N194" i="24"/>
  <c r="Q194" i="24"/>
  <c r="N184" i="24"/>
  <c r="Q184" i="24"/>
  <c r="N185" i="24"/>
  <c r="Q185" i="24"/>
  <c r="N181" i="24"/>
  <c r="Q181" i="24"/>
  <c r="Q190" i="24"/>
  <c r="Q182" i="24"/>
  <c r="Q183" i="24"/>
  <c r="Q179" i="24"/>
  <c r="N180" i="24"/>
  <c r="Q180" i="24"/>
  <c r="Q186" i="24"/>
  <c r="Q188" i="24"/>
  <c r="Q178" i="24"/>
  <c r="Q187" i="24"/>
  <c r="P243" i="24"/>
  <c r="O243" i="24"/>
  <c r="N186" i="24"/>
  <c r="N188" i="24"/>
  <c r="M264" i="24"/>
  <c r="L264" i="24"/>
  <c r="R179" i="24"/>
  <c r="R20" i="24"/>
  <c r="T20" i="24" s="1"/>
  <c r="R108" i="24"/>
  <c r="R36" i="24"/>
  <c r="R60" i="24"/>
  <c r="R124" i="24"/>
  <c r="R100" i="24"/>
  <c r="T100" i="24" s="1"/>
  <c r="R44" i="24"/>
  <c r="R116" i="24"/>
  <c r="R52" i="24"/>
  <c r="T52" i="24" s="1"/>
  <c r="R76" i="24"/>
  <c r="T76" i="24" s="1"/>
  <c r="R92" i="24"/>
  <c r="T92" i="24" s="1"/>
  <c r="R68" i="24"/>
  <c r="R84" i="24"/>
  <c r="U203" i="24"/>
  <c r="W203" i="24" s="1"/>
  <c r="R195" i="24"/>
  <c r="N195" i="24"/>
  <c r="S186" i="24"/>
  <c r="S190" i="24"/>
  <c r="V195" i="24"/>
  <c r="W195" i="24"/>
  <c r="V198" i="24"/>
  <c r="W198" i="24" s="1"/>
  <c r="N199" i="24"/>
  <c r="N206" i="24"/>
  <c r="V199" i="24"/>
  <c r="W199" i="24"/>
  <c r="N179" i="24"/>
  <c r="R203" i="24"/>
  <c r="N182" i="24"/>
  <c r="V182" i="24"/>
  <c r="V191" i="24"/>
  <c r="N210" i="24"/>
  <c r="V207" i="24"/>
  <c r="U191" i="24"/>
  <c r="W191" i="24" s="1"/>
  <c r="V187" i="24"/>
  <c r="V202" i="24"/>
  <c r="W202" i="24" s="1"/>
  <c r="N207" i="24"/>
  <c r="R207" i="24"/>
  <c r="V183" i="24"/>
  <c r="U183" i="24"/>
  <c r="W183" i="24" s="1"/>
  <c r="R183" i="24"/>
  <c r="V178" i="24"/>
  <c r="W178" i="24" s="1"/>
  <c r="S28" i="24"/>
  <c r="S124" i="24"/>
  <c r="S84" i="24"/>
  <c r="T84" i="24" s="1"/>
  <c r="S123" i="24"/>
  <c r="S24" i="24"/>
  <c r="S132" i="24"/>
  <c r="T132" i="24" s="1"/>
  <c r="S71" i="24"/>
  <c r="T71" i="24" s="1"/>
  <c r="R133" i="24"/>
  <c r="R95" i="24"/>
  <c r="R55" i="24"/>
  <c r="R15" i="24"/>
  <c r="R63" i="24"/>
  <c r="R8" i="24"/>
  <c r="W216" i="24"/>
  <c r="S254" i="24"/>
  <c r="T122" i="24"/>
  <c r="W258" i="24"/>
  <c r="R246" i="24"/>
  <c r="R255" i="24"/>
  <c r="W197" i="24"/>
  <c r="W259" i="24"/>
  <c r="R250" i="24"/>
  <c r="W207" i="24"/>
  <c r="T134" i="24"/>
  <c r="W201" i="24"/>
  <c r="T143" i="24"/>
  <c r="T126" i="24"/>
  <c r="W255" i="24"/>
  <c r="T106" i="24"/>
  <c r="W187" i="24"/>
  <c r="T66" i="24"/>
  <c r="T50" i="24"/>
  <c r="W185" i="24"/>
  <c r="S255" i="24"/>
  <c r="W209" i="24"/>
  <c r="R262" i="24"/>
  <c r="W186" i="24"/>
  <c r="W210" i="24"/>
  <c r="W205" i="24"/>
  <c r="T89" i="24"/>
  <c r="W217" i="24"/>
  <c r="W208" i="24"/>
  <c r="W215" i="24"/>
  <c r="S249" i="24"/>
  <c r="O249" i="24" s="1"/>
  <c r="W253" i="24" l="1"/>
  <c r="T73" i="24"/>
  <c r="T222" i="24"/>
  <c r="T173" i="24"/>
  <c r="T164" i="24"/>
  <c r="T168" i="24"/>
  <c r="T124" i="24"/>
  <c r="T188" i="24"/>
  <c r="T263" i="24"/>
  <c r="T60" i="24"/>
  <c r="T155" i="24"/>
  <c r="T41" i="24"/>
  <c r="T25" i="24"/>
  <c r="T99" i="24"/>
  <c r="T255" i="24"/>
  <c r="T110" i="24"/>
  <c r="T165" i="24"/>
  <c r="T178" i="24"/>
  <c r="T150" i="24"/>
  <c r="T262" i="24"/>
  <c r="T98" i="24"/>
  <c r="T141" i="24"/>
  <c r="T42" i="24"/>
  <c r="T83" i="24"/>
  <c r="T59" i="24"/>
  <c r="T247" i="24"/>
  <c r="T250" i="24"/>
  <c r="P250" i="24" s="1"/>
  <c r="O250" i="24"/>
  <c r="U250" i="24" s="1"/>
  <c r="T131" i="24"/>
  <c r="R184" i="24"/>
  <c r="T184" i="24" s="1"/>
  <c r="V243" i="24"/>
  <c r="R93" i="24"/>
  <c r="T93" i="24" s="1"/>
  <c r="R54" i="24"/>
  <c r="T54" i="24" s="1"/>
  <c r="R30" i="24"/>
  <c r="T30" i="24" s="1"/>
  <c r="T238" i="24"/>
  <c r="T137" i="24"/>
  <c r="R51" i="24"/>
  <c r="T51" i="24" s="1"/>
  <c r="R199" i="24"/>
  <c r="R31" i="24"/>
  <c r="R130" i="24"/>
  <c r="T130" i="24" s="1"/>
  <c r="S185" i="24"/>
  <c r="T185" i="24" s="1"/>
  <c r="T189" i="24"/>
  <c r="S194" i="24"/>
  <c r="R247" i="24"/>
  <c r="R208" i="24"/>
  <c r="T208" i="24" s="1"/>
  <c r="S257" i="24"/>
  <c r="T257" i="24" s="1"/>
  <c r="S256" i="24"/>
  <c r="T256" i="24" s="1"/>
  <c r="S201" i="24"/>
  <c r="R78" i="24"/>
  <c r="T78" i="24" s="1"/>
  <c r="T183" i="24"/>
  <c r="R27" i="24"/>
  <c r="T27" i="24" s="1"/>
  <c r="S117" i="24"/>
  <c r="S75" i="24"/>
  <c r="T75" i="24" s="1"/>
  <c r="T21" i="24"/>
  <c r="R193" i="24"/>
  <c r="S203" i="24"/>
  <c r="T203" i="24" s="1"/>
  <c r="T190" i="24"/>
  <c r="R125" i="24"/>
  <c r="R102" i="24"/>
  <c r="T102" i="24" s="1"/>
  <c r="S68" i="24"/>
  <c r="T68" i="24" s="1"/>
  <c r="W214" i="24"/>
  <c r="U243" i="24"/>
  <c r="S205" i="24"/>
  <c r="T205" i="24" s="1"/>
  <c r="R142" i="24"/>
  <c r="R62" i="24"/>
  <c r="T62" i="24" s="1"/>
  <c r="T32" i="24"/>
  <c r="R88" i="24"/>
  <c r="T88" i="24" s="1"/>
  <c r="R65" i="24"/>
  <c r="T65" i="24" s="1"/>
  <c r="R43" i="24"/>
  <c r="T43" i="24" s="1"/>
  <c r="S13" i="24"/>
  <c r="T13" i="24" s="1"/>
  <c r="S180" i="24"/>
  <c r="T180" i="24" s="1"/>
  <c r="R217" i="24"/>
  <c r="T217" i="24" s="1"/>
  <c r="R90" i="24"/>
  <c r="T90" i="24" s="1"/>
  <c r="S115" i="24"/>
  <c r="T115" i="24" s="1"/>
  <c r="S206" i="24"/>
  <c r="T206" i="24" s="1"/>
  <c r="S116" i="24"/>
  <c r="T116" i="24" s="1"/>
  <c r="S181" i="24"/>
  <c r="T181" i="24" s="1"/>
  <c r="W204" i="24"/>
  <c r="R87" i="24"/>
  <c r="T87" i="24" s="1"/>
  <c r="R74" i="24"/>
  <c r="T74" i="24" s="1"/>
  <c r="R61" i="24"/>
  <c r="T61" i="24" s="1"/>
  <c r="R37" i="24"/>
  <c r="R26" i="24"/>
  <c r="T26" i="24" s="1"/>
  <c r="T14" i="24"/>
  <c r="S111" i="24"/>
  <c r="T111" i="24" s="1"/>
  <c r="S47" i="24"/>
  <c r="N243" i="24"/>
  <c r="R128" i="24"/>
  <c r="T128" i="24" s="1"/>
  <c r="R19" i="24"/>
  <c r="T19" i="24" s="1"/>
  <c r="S109" i="24"/>
  <c r="T109" i="24" s="1"/>
  <c r="T37" i="24"/>
  <c r="T148" i="24"/>
  <c r="S119" i="24"/>
  <c r="T119" i="24" s="1"/>
  <c r="R192" i="24"/>
  <c r="T192" i="24" s="1"/>
  <c r="W180" i="24"/>
  <c r="W194" i="24"/>
  <c r="W257" i="24"/>
  <c r="R145" i="24"/>
  <c r="T145" i="24" s="1"/>
  <c r="R104" i="24"/>
  <c r="T104" i="24" s="1"/>
  <c r="R81" i="24"/>
  <c r="T81" i="24" s="1"/>
  <c r="R17" i="24"/>
  <c r="T17" i="24" s="1"/>
  <c r="R12" i="24"/>
  <c r="T12" i="24" s="1"/>
  <c r="S8" i="24"/>
  <c r="T8" i="24" s="1"/>
  <c r="S211" i="24"/>
  <c r="T211" i="24" s="1"/>
  <c r="S15" i="24"/>
  <c r="T15" i="24" s="1"/>
  <c r="S179" i="24"/>
  <c r="T179" i="24" s="1"/>
  <c r="R182" i="24"/>
  <c r="T182" i="24" s="1"/>
  <c r="W261" i="24"/>
  <c r="T198" i="24"/>
  <c r="R70" i="24"/>
  <c r="T70" i="24" s="1"/>
  <c r="R58" i="24"/>
  <c r="T58" i="24" s="1"/>
  <c r="R46" i="24"/>
  <c r="T46" i="24" s="1"/>
  <c r="R34" i="24"/>
  <c r="T34" i="24" s="1"/>
  <c r="S49" i="24"/>
  <c r="T49" i="24" s="1"/>
  <c r="T187" i="24"/>
  <c r="S135" i="24"/>
  <c r="T135" i="24" s="1"/>
  <c r="R144" i="24"/>
  <c r="R35" i="24"/>
  <c r="T35" i="24" s="1"/>
  <c r="S23" i="24"/>
  <c r="T23" i="24" s="1"/>
  <c r="W213" i="24"/>
  <c r="S36" i="24"/>
  <c r="T36" i="24" s="1"/>
  <c r="Q243" i="24"/>
  <c r="W206" i="24"/>
  <c r="R69" i="24"/>
  <c r="T69" i="24" s="1"/>
  <c r="R45" i="24"/>
  <c r="T45" i="24" s="1"/>
  <c r="S140" i="24"/>
  <c r="T140" i="24" s="1"/>
  <c r="S121" i="24"/>
  <c r="T121" i="24" s="1"/>
  <c r="S108" i="24"/>
  <c r="T108" i="24" s="1"/>
  <c r="S97" i="24"/>
  <c r="T97" i="24" s="1"/>
  <c r="S129" i="24"/>
  <c r="T129" i="24" s="1"/>
  <c r="S210" i="24"/>
  <c r="T210" i="24" s="1"/>
  <c r="R120" i="24"/>
  <c r="T235" i="24"/>
  <c r="T227" i="24"/>
  <c r="T219" i="24"/>
  <c r="W219" i="24"/>
  <c r="W230" i="24"/>
  <c r="W223" i="24"/>
  <c r="T142" i="24"/>
  <c r="S33" i="24"/>
  <c r="T33" i="24" s="1"/>
  <c r="W241" i="24"/>
  <c r="T154" i="24"/>
  <c r="T146" i="24"/>
  <c r="N175" i="24"/>
  <c r="R22" i="24"/>
  <c r="T22" i="24" s="1"/>
  <c r="T161" i="24"/>
  <c r="W234" i="24"/>
  <c r="W227" i="24"/>
  <c r="S195" i="24"/>
  <c r="T195" i="24" s="1"/>
  <c r="T159" i="24"/>
  <c r="T160" i="24"/>
  <c r="T240" i="24"/>
  <c r="T236" i="24"/>
  <c r="T228" i="24"/>
  <c r="T220" i="24"/>
  <c r="T171" i="24"/>
  <c r="T167" i="24"/>
  <c r="T163" i="24"/>
  <c r="S118" i="24"/>
  <c r="T118" i="24" s="1"/>
  <c r="S94" i="24"/>
  <c r="T94" i="24" s="1"/>
  <c r="W240" i="24"/>
  <c r="V175" i="24"/>
  <c r="T170" i="24"/>
  <c r="L267" i="24"/>
  <c r="R166" i="24"/>
  <c r="T166" i="24" s="1"/>
  <c r="Q175" i="24"/>
  <c r="M267" i="24"/>
  <c r="T162" i="24"/>
  <c r="T237" i="24"/>
  <c r="T229" i="24"/>
  <c r="T221" i="24"/>
  <c r="T224" i="24"/>
  <c r="W211" i="24"/>
  <c r="W243" i="24" s="1"/>
  <c r="T191" i="24"/>
  <c r="T200" i="24"/>
  <c r="R213" i="24"/>
  <c r="T213" i="24" s="1"/>
  <c r="S214" i="24"/>
  <c r="T214" i="24" s="1"/>
  <c r="T194" i="24"/>
  <c r="T232" i="24"/>
  <c r="T230" i="24"/>
  <c r="T207" i="24"/>
  <c r="T199" i="24"/>
  <c r="T242" i="24"/>
  <c r="T234" i="24"/>
  <c r="T226" i="24"/>
  <c r="T202" i="24"/>
  <c r="T186" i="24"/>
  <c r="T239" i="24"/>
  <c r="T231" i="24"/>
  <c r="T223" i="24"/>
  <c r="T241" i="24"/>
  <c r="T233" i="24"/>
  <c r="T225" i="24"/>
  <c r="T209" i="24"/>
  <c r="T201" i="24"/>
  <c r="T193" i="24"/>
  <c r="S158" i="24"/>
  <c r="T158" i="24" s="1"/>
  <c r="T152" i="24"/>
  <c r="T144" i="24"/>
  <c r="T136" i="24"/>
  <c r="T120" i="24"/>
  <c r="T112" i="24"/>
  <c r="T96" i="24"/>
  <c r="T80" i="24"/>
  <c r="T72" i="24"/>
  <c r="T64" i="24"/>
  <c r="T56" i="24"/>
  <c r="T48" i="24"/>
  <c r="T40" i="24"/>
  <c r="T24" i="24"/>
  <c r="T16" i="24"/>
  <c r="T151" i="24"/>
  <c r="T103" i="24"/>
  <c r="T95" i="24"/>
  <c r="T79" i="24"/>
  <c r="T63" i="24"/>
  <c r="T55" i="24"/>
  <c r="T47" i="24"/>
  <c r="T31" i="24"/>
  <c r="T157" i="24"/>
  <c r="T149" i="24"/>
  <c r="T133" i="24"/>
  <c r="T125" i="24"/>
  <c r="T117" i="24"/>
  <c r="T77" i="24"/>
  <c r="T53" i="24"/>
  <c r="T29" i="24"/>
  <c r="Q249" i="24"/>
  <c r="T258" i="24"/>
  <c r="T261" i="24"/>
  <c r="T260" i="24"/>
  <c r="T216" i="24"/>
  <c r="T212" i="24"/>
  <c r="T215" i="24"/>
  <c r="T218" i="24"/>
  <c r="S246" i="24"/>
  <c r="T254" i="24"/>
  <c r="T253" i="24"/>
  <c r="V250" i="24"/>
  <c r="T252" i="24"/>
  <c r="P252" i="24" s="1"/>
  <c r="T259" i="24"/>
  <c r="T248" i="24"/>
  <c r="R251" i="24"/>
  <c r="U249" i="24"/>
  <c r="W175" i="24"/>
  <c r="U175" i="24"/>
  <c r="S243" i="24" l="1"/>
  <c r="Q250" i="24"/>
  <c r="R175" i="24"/>
  <c r="X241" i="24"/>
  <c r="R243" i="24"/>
  <c r="O264" i="24"/>
  <c r="O267" i="24" s="1"/>
  <c r="S175" i="24"/>
  <c r="W250" i="24"/>
  <c r="X250" i="24" s="1"/>
  <c r="X227" i="24"/>
  <c r="X236" i="24"/>
  <c r="X237" i="24"/>
  <c r="X222" i="24"/>
  <c r="X223" i="24"/>
  <c r="X221" i="24"/>
  <c r="X233" i="24"/>
  <c r="X234" i="24"/>
  <c r="X232" i="24"/>
  <c r="X230" i="24"/>
  <c r="X225" i="24"/>
  <c r="X228" i="24"/>
  <c r="X229" i="24"/>
  <c r="X240" i="24"/>
  <c r="X224" i="24"/>
  <c r="X235" i="24"/>
  <c r="X220" i="24"/>
  <c r="X231" i="24"/>
  <c r="X238" i="24"/>
  <c r="X242" i="24"/>
  <c r="X239" i="24"/>
  <c r="X161" i="24"/>
  <c r="X162" i="24"/>
  <c r="X160" i="24"/>
  <c r="X219" i="24"/>
  <c r="X226" i="24"/>
  <c r="T175" i="24"/>
  <c r="S264" i="24"/>
  <c r="T246" i="24"/>
  <c r="T243" i="24"/>
  <c r="S267" i="24"/>
  <c r="V252" i="24"/>
  <c r="W252" i="24" s="1"/>
  <c r="X252" i="24" s="1"/>
  <c r="Q252" i="24"/>
  <c r="R264" i="24"/>
  <c r="T251" i="24"/>
  <c r="P251" i="24" s="1"/>
  <c r="W249" i="24"/>
  <c r="U264" i="24"/>
  <c r="U267" i="24" s="1"/>
  <c r="X33" i="24"/>
  <c r="X37" i="24"/>
  <c r="X39" i="24"/>
  <c r="X47" i="24"/>
  <c r="X58" i="24"/>
  <c r="X59" i="24"/>
  <c r="X63" i="24"/>
  <c r="X65" i="24"/>
  <c r="X69" i="24"/>
  <c r="X73" i="24"/>
  <c r="X76" i="24"/>
  <c r="X77" i="24"/>
  <c r="X81" i="24"/>
  <c r="X85" i="24"/>
  <c r="X87" i="24"/>
  <c r="X89" i="24"/>
  <c r="X92" i="24"/>
  <c r="X93" i="24"/>
  <c r="X97" i="24"/>
  <c r="X101" i="24"/>
  <c r="X104" i="24"/>
  <c r="X107" i="24"/>
  <c r="X112" i="24"/>
  <c r="X133" i="24"/>
  <c r="X15" i="24"/>
  <c r="X256" i="24"/>
  <c r="X260" i="24"/>
  <c r="X214" i="24"/>
  <c r="X118" i="24"/>
  <c r="X26" i="24"/>
  <c r="X263" i="24"/>
  <c r="X262" i="24"/>
  <c r="X247" i="24"/>
  <c r="X193" i="24"/>
  <c r="X190" i="24"/>
  <c r="X189" i="24"/>
  <c r="X181" i="24"/>
  <c r="X21" i="24"/>
  <c r="X19" i="24"/>
  <c r="X8" i="24"/>
  <c r="X124" i="24"/>
  <c r="X9" i="24"/>
  <c r="X17" i="24"/>
  <c r="X195" i="24"/>
  <c r="X198" i="24"/>
  <c r="X199" i="24"/>
  <c r="X202" i="24"/>
  <c r="X183" i="24"/>
  <c r="X120" i="24"/>
  <c r="X128" i="24"/>
  <c r="X134" i="24"/>
  <c r="X119" i="24"/>
  <c r="X24" i="24"/>
  <c r="X216" i="24"/>
  <c r="X28" i="24"/>
  <c r="X72" i="24"/>
  <c r="X34" i="24"/>
  <c r="X23" i="24"/>
  <c r="X57" i="24"/>
  <c r="X110" i="24"/>
  <c r="X113" i="24"/>
  <c r="X42" i="24"/>
  <c r="X55" i="24"/>
  <c r="X258" i="24"/>
  <c r="X56" i="24"/>
  <c r="X14" i="24"/>
  <c r="X197" i="24"/>
  <c r="X155" i="24"/>
  <c r="X137" i="24"/>
  <c r="X74" i="24"/>
  <c r="X127" i="24"/>
  <c r="X20" i="24"/>
  <c r="X18" i="24"/>
  <c r="X153" i="24"/>
  <c r="X149" i="24"/>
  <c r="X259" i="24"/>
  <c r="X143" i="24"/>
  <c r="X144" i="24"/>
  <c r="X139" i="24"/>
  <c r="X111" i="24"/>
  <c r="X61" i="24"/>
  <c r="X53" i="24"/>
  <c r="X207" i="24"/>
  <c r="X96" i="24"/>
  <c r="X191" i="24"/>
  <c r="X203" i="24"/>
  <c r="X132" i="24"/>
  <c r="X148" i="24"/>
  <c r="X201" i="24"/>
  <c r="X126" i="24"/>
  <c r="X78" i="24"/>
  <c r="X25" i="24"/>
  <c r="X38" i="24"/>
  <c r="X11" i="24"/>
  <c r="X255" i="24"/>
  <c r="X253" i="24"/>
  <c r="X98" i="24"/>
  <c r="X91" i="24"/>
  <c r="X83" i="24"/>
  <c r="X48" i="24"/>
  <c r="X44" i="24"/>
  <c r="X125" i="24"/>
  <c r="X157" i="24"/>
  <c r="X51" i="24"/>
  <c r="X70" i="24"/>
  <c r="X16" i="24"/>
  <c r="X46" i="24"/>
  <c r="X27" i="24"/>
  <c r="X12" i="24"/>
  <c r="X187" i="24"/>
  <c r="X116" i="24"/>
  <c r="X212" i="24"/>
  <c r="X94" i="24"/>
  <c r="X32" i="24"/>
  <c r="X185" i="24"/>
  <c r="X196" i="24"/>
  <c r="X218" i="24"/>
  <c r="X129" i="24"/>
  <c r="X209" i="24"/>
  <c r="X88" i="24"/>
  <c r="X158" i="24"/>
  <c r="X248" i="24"/>
  <c r="X52" i="24"/>
  <c r="X106" i="24"/>
  <c r="X186" i="24"/>
  <c r="X192" i="24"/>
  <c r="X114" i="24"/>
  <c r="X136" i="24"/>
  <c r="X210" i="24"/>
  <c r="X205" i="24"/>
  <c r="X140" i="24"/>
  <c r="X105" i="24"/>
  <c r="X102" i="24"/>
  <c r="X66" i="24"/>
  <c r="X62" i="24"/>
  <c r="X40" i="24"/>
  <c r="X122" i="24"/>
  <c r="X154" i="24"/>
  <c r="X156" i="24"/>
  <c r="X151" i="24"/>
  <c r="X147" i="24"/>
  <c r="X13" i="24"/>
  <c r="X123" i="24"/>
  <c r="X68" i="24"/>
  <c r="X43" i="24"/>
  <c r="X36" i="24"/>
  <c r="X200" i="24"/>
  <c r="X54" i="24"/>
  <c r="X35" i="24"/>
  <c r="X31" i="24"/>
  <c r="X22" i="24"/>
  <c r="X217" i="24"/>
  <c r="X117" i="24"/>
  <c r="X131" i="24"/>
  <c r="X138" i="24"/>
  <c r="X208" i="24"/>
  <c r="X135" i="24"/>
  <c r="X150" i="24"/>
  <c r="X86" i="24"/>
  <c r="X82" i="24"/>
  <c r="X215" i="24"/>
  <c r="X146" i="24"/>
  <c r="X145" i="24"/>
  <c r="X152" i="24"/>
  <c r="X159" i="24"/>
  <c r="X182" i="24"/>
  <c r="X213" i="24"/>
  <c r="X130" i="24"/>
  <c r="X141" i="24"/>
  <c r="X246" i="24"/>
  <c r="X178" i="24"/>
  <c r="X249" i="24"/>
  <c r="X10" i="24"/>
  <c r="X180" i="24"/>
  <c r="X184" i="24"/>
  <c r="X188" i="24"/>
  <c r="X194" i="24"/>
  <c r="X261" i="24"/>
  <c r="X115" i="24"/>
  <c r="X121" i="24"/>
  <c r="X204" i="24"/>
  <c r="X211" i="24"/>
  <c r="X206" i="24"/>
  <c r="X254" i="24"/>
  <c r="X257" i="24"/>
  <c r="X142" i="24"/>
  <c r="X179" i="24"/>
  <c r="X109" i="24"/>
  <c r="X108" i="24"/>
  <c r="X103" i="24"/>
  <c r="X100" i="24"/>
  <c r="X99" i="24"/>
  <c r="X95" i="24"/>
  <c r="X90" i="24"/>
  <c r="X84" i="24"/>
  <c r="X80" i="24"/>
  <c r="X79" i="24"/>
  <c r="X75" i="24"/>
  <c r="X71" i="24"/>
  <c r="X67" i="24"/>
  <c r="X64" i="24"/>
  <c r="X60" i="24"/>
  <c r="X50" i="24"/>
  <c r="X49" i="24"/>
  <c r="X45" i="24"/>
  <c r="X41" i="24"/>
  <c r="X30" i="24"/>
  <c r="X29" i="24"/>
  <c r="T264" i="24" l="1"/>
  <c r="R267" i="24"/>
  <c r="T267" i="24"/>
  <c r="Q251" i="24"/>
  <c r="Q264" i="24" s="1"/>
  <c r="Q267" i="24" s="1"/>
  <c r="V251" i="24"/>
  <c r="P264" i="24"/>
  <c r="P267" i="24" s="1"/>
  <c r="X243" i="24"/>
  <c r="N267" i="24"/>
  <c r="X175" i="24"/>
  <c r="W251" i="24" l="1"/>
  <c r="V264" i="24"/>
  <c r="V267" i="24" s="1"/>
  <c r="X251" i="24" l="1"/>
  <c r="X264" i="24" s="1"/>
  <c r="X267" i="24" s="1"/>
  <c r="W264" i="24"/>
  <c r="W267" i="24" s="1"/>
</calcChain>
</file>

<file path=xl/sharedStrings.xml><?xml version="1.0" encoding="utf-8"?>
<sst xmlns="http://schemas.openxmlformats.org/spreadsheetml/2006/main" count="924" uniqueCount="517">
  <si>
    <t xml:space="preserve"> </t>
  </si>
  <si>
    <t>Gemeentelijk Bezit:</t>
  </si>
  <si>
    <t>Totaal</t>
  </si>
  <si>
    <t>Voortgezet Onderwijs:</t>
  </si>
  <si>
    <t>behorende bij polis nr. B0100048875 ten name van:</t>
  </si>
  <si>
    <t>Gemeente Moerdijk</t>
  </si>
  <si>
    <t>Attentie: Lees eerst de instructies onderaan deze lijst.</t>
  </si>
  <si>
    <t>Stand per 1 januari 2026 (na indexering)</t>
  </si>
  <si>
    <t>Stand per 31 december 2025</t>
  </si>
  <si>
    <t>Stand per 1 januari 2025</t>
  </si>
  <si>
    <t>Indexering per 1 januari  2026:</t>
  </si>
  <si>
    <t>Mutaties termijn 1 januari 2025/2026</t>
  </si>
  <si>
    <t>Adres:</t>
  </si>
  <si>
    <t>No.</t>
  </si>
  <si>
    <t>Postcode</t>
  </si>
  <si>
    <t>Plaats</t>
  </si>
  <si>
    <t>Omschrijving</t>
  </si>
  <si>
    <t>Kosten codering</t>
  </si>
  <si>
    <t>Bouwaard</t>
  </si>
  <si>
    <t>Taxatiedatum:</t>
  </si>
  <si>
    <t>Gebouwen:</t>
  </si>
  <si>
    <t>Inventaris:</t>
  </si>
  <si>
    <t>Gebouwen (incl. BTW):</t>
  </si>
  <si>
    <t>Inventaris (incl. BTW):</t>
  </si>
  <si>
    <t>Premieverr. 50%</t>
  </si>
  <si>
    <t xml:space="preserve">Kadedijk </t>
  </si>
  <si>
    <t>4793GB</t>
  </si>
  <si>
    <t>Fijnaart</t>
  </si>
  <si>
    <t>Carillon (aan vm gem huis)</t>
  </si>
  <si>
    <t xml:space="preserve">Langeweg </t>
  </si>
  <si>
    <t>4793AS</t>
  </si>
  <si>
    <t>Brandweerkazerne</t>
  </si>
  <si>
    <t xml:space="preserve">Prinses Margrietstraat </t>
  </si>
  <si>
    <t>4793CB</t>
  </si>
  <si>
    <t>MFC De Parel</t>
  </si>
  <si>
    <t>Zendmast lokale omroep staat naast De Parel</t>
  </si>
  <si>
    <t xml:space="preserve">Molenstraat </t>
  </si>
  <si>
    <t>4793ED</t>
  </si>
  <si>
    <t>Sport en Horeca tennis</t>
  </si>
  <si>
    <t>gebouw evenementenstg</t>
  </si>
  <si>
    <t xml:space="preserve">Hoge Heijningsedijk </t>
  </si>
  <si>
    <t>4a</t>
  </si>
  <si>
    <t>4794AA</t>
  </si>
  <si>
    <t>Heijningen</t>
  </si>
  <si>
    <t>Pestalozzihuis</t>
  </si>
  <si>
    <t xml:space="preserve">Fuutweg </t>
  </si>
  <si>
    <t>4791PB</t>
  </si>
  <si>
    <t>Klundert</t>
  </si>
  <si>
    <t>Milieustraat</t>
  </si>
  <si>
    <t xml:space="preserve">Jul.str. </t>
  </si>
  <si>
    <t>4782AN</t>
  </si>
  <si>
    <t>Moerdijk</t>
  </si>
  <si>
    <t>Brandweerlok.</t>
  </si>
  <si>
    <t>Julianastraat</t>
  </si>
  <si>
    <t>2a+b</t>
  </si>
  <si>
    <t>Garageboxen</t>
  </si>
  <si>
    <t xml:space="preserve">Molenvliet </t>
  </si>
  <si>
    <t>4791GB</t>
  </si>
  <si>
    <t>klundert</t>
  </si>
  <si>
    <t>De Niervaert</t>
  </si>
  <si>
    <t>Molenvliet</t>
  </si>
  <si>
    <t>9 en 11</t>
  </si>
  <si>
    <t>Kantine en kleedlok voetbal</t>
  </si>
  <si>
    <t xml:space="preserve">Niervaertweg </t>
  </si>
  <si>
    <t>4791BM</t>
  </si>
  <si>
    <t>gebouw tbv hondenclub</t>
  </si>
  <si>
    <t xml:space="preserve">Parelhoenweg </t>
  </si>
  <si>
    <t>4791PA</t>
  </si>
  <si>
    <t>Gem. loods en zoutopslag</t>
  </si>
  <si>
    <t xml:space="preserve">Schanspoort </t>
  </si>
  <si>
    <t>4791HC</t>
  </si>
  <si>
    <t>Uitvaartcentrum (berging)</t>
  </si>
  <si>
    <t>Stadhuisring</t>
  </si>
  <si>
    <t>4791HS</t>
  </si>
  <si>
    <t>Raadhuis (vm gem Klundert)</t>
  </si>
  <si>
    <t xml:space="preserve">Stoofdijk </t>
  </si>
  <si>
    <t>1a</t>
  </si>
  <si>
    <t>4791SH</t>
  </si>
  <si>
    <t>Suiker en Vlas museum</t>
  </si>
  <si>
    <t xml:space="preserve">nabij Voorstr </t>
  </si>
  <si>
    <t>Carillon (boven water)</t>
  </si>
  <si>
    <t xml:space="preserve">Westerstraat </t>
  </si>
  <si>
    <t>4791HT</t>
  </si>
  <si>
    <t>Brandweergarage</t>
  </si>
  <si>
    <t xml:space="preserve">Pr. Willemstr </t>
  </si>
  <si>
    <t>4791JR</t>
  </si>
  <si>
    <t>Speeltuin en kantine buurtver. Oost</t>
  </si>
  <si>
    <t xml:space="preserve">onverschillig waar binnen </t>
  </si>
  <si>
    <t>Abri's, fietskluizen e.d.</t>
  </si>
  <si>
    <t>4791HV</t>
  </si>
  <si>
    <t>slooppand</t>
  </si>
  <si>
    <t xml:space="preserve">Schansweg </t>
  </si>
  <si>
    <t>22a</t>
  </si>
  <si>
    <t>4791RC</t>
  </si>
  <si>
    <t>Gesloopt</t>
  </si>
  <si>
    <t xml:space="preserve">Den Bels </t>
  </si>
  <si>
    <t>4782PG</t>
  </si>
  <si>
    <t>Havenmeesterswoning</t>
  </si>
  <si>
    <t xml:space="preserve">Kloosterlaan </t>
  </si>
  <si>
    <t>4772RA</t>
  </si>
  <si>
    <t>Langeweg</t>
  </si>
  <si>
    <t>Ons Stedeke</t>
  </si>
  <si>
    <t xml:space="preserve">Steenweg </t>
  </si>
  <si>
    <t>4781AL</t>
  </si>
  <si>
    <t xml:space="preserve">Kruisgebouw </t>
  </si>
  <si>
    <t xml:space="preserve">Julianastraat </t>
  </si>
  <si>
    <t>2b</t>
  </si>
  <si>
    <t>Wilhelminaplein</t>
  </si>
  <si>
    <t>11b</t>
  </si>
  <si>
    <t>4782AB</t>
  </si>
  <si>
    <t>woonhuis</t>
  </si>
  <si>
    <t xml:space="preserve">Molenweg </t>
  </si>
  <si>
    <t>4761RD</t>
  </si>
  <si>
    <t>Standdaarbuiten</t>
  </si>
  <si>
    <t xml:space="preserve">Grintweg </t>
  </si>
  <si>
    <t>Willemstad</t>
  </si>
  <si>
    <t>Kleedlokaal/sportterrein</t>
  </si>
  <si>
    <t xml:space="preserve">haven </t>
  </si>
  <si>
    <t>Havenkantoor (ponton)</t>
  </si>
  <si>
    <t>Sanitairponton</t>
  </si>
  <si>
    <t xml:space="preserve">Helsedijk </t>
  </si>
  <si>
    <t>4797SJ</t>
  </si>
  <si>
    <t>Fort "de Hel"</t>
  </si>
  <si>
    <t xml:space="preserve">Hofstraat </t>
  </si>
  <si>
    <t>4797AC</t>
  </si>
  <si>
    <t>Raadhuis (Mauritshuis)</t>
  </si>
  <si>
    <t>Kinderopvang</t>
  </si>
  <si>
    <t>affuitenLoods nabij Mauritshuis</t>
  </si>
  <si>
    <t>Landpoortstraat</t>
  </si>
  <si>
    <t>4797AM</t>
  </si>
  <si>
    <t xml:space="preserve">Landpoortstraat </t>
  </si>
  <si>
    <t>woonhuis bij kazerne</t>
  </si>
  <si>
    <t>Kon. Wilhelminalaan</t>
  </si>
  <si>
    <t>1d</t>
  </si>
  <si>
    <t>4797BN</t>
  </si>
  <si>
    <t>Peuterzaal/creche</t>
  </si>
  <si>
    <t xml:space="preserve">Fortweg </t>
  </si>
  <si>
    <t>4794SC</t>
  </si>
  <si>
    <t>Fort Sabina</t>
  </si>
  <si>
    <t>Kruithuis Friesland</t>
  </si>
  <si>
    <t>Kruithuis Utrecht</t>
  </si>
  <si>
    <t>onverschillig waar binnen gem</t>
  </si>
  <si>
    <t>Kantoor als Prem. Risq.</t>
  </si>
  <si>
    <t xml:space="preserve">Lantaarndijk </t>
  </si>
  <si>
    <t>4797SP</t>
  </si>
  <si>
    <t>Vuurtoren</t>
  </si>
  <si>
    <t>Havenhoofd</t>
  </si>
  <si>
    <t>Afmeervoorziening</t>
  </si>
  <si>
    <t xml:space="preserve">Timberwolfstraat </t>
  </si>
  <si>
    <t>4758AJ</t>
  </si>
  <si>
    <t>vml. Schoolgebouw</t>
  </si>
  <si>
    <t xml:space="preserve">Pr. Hendrikstraat </t>
  </si>
  <si>
    <t>Zevenbergen</t>
  </si>
  <si>
    <t>Waterzuivering (pompgem)</t>
  </si>
  <si>
    <t xml:space="preserve">Sint Jorisstraat </t>
  </si>
  <si>
    <t>4761BL</t>
  </si>
  <si>
    <t xml:space="preserve">Woonhuis </t>
  </si>
  <si>
    <t xml:space="preserve">Julianaplantsoen </t>
  </si>
  <si>
    <t>Muziekkiosk</t>
  </si>
  <si>
    <t xml:space="preserve">Kerkhofweg </t>
  </si>
  <si>
    <t xml:space="preserve">Kerkstraat </t>
  </si>
  <si>
    <t>4761CA</t>
  </si>
  <si>
    <t>zevenbergen</t>
  </si>
  <si>
    <t>Multifunct.ruimte "de Schuur"</t>
  </si>
  <si>
    <t xml:space="preserve">Past. Van Kessellaan </t>
  </si>
  <si>
    <t>Zwembad De Bosselaar</t>
  </si>
  <si>
    <t xml:space="preserve">Past. Van Kessellaan  </t>
  </si>
  <si>
    <t>4761BJ</t>
  </si>
  <si>
    <t>Gemeentehuis</t>
  </si>
  <si>
    <t xml:space="preserve">Past. v. Kesselln </t>
  </si>
  <si>
    <t>comp.apparatuur Gem. huis</t>
  </si>
  <si>
    <t xml:space="preserve">Kristallaan </t>
  </si>
  <si>
    <t>25c en d</t>
  </si>
  <si>
    <t>4761ZC</t>
  </si>
  <si>
    <t>MFC Trefpuntl</t>
  </si>
  <si>
    <t>4761ZD</t>
  </si>
  <si>
    <t xml:space="preserve">Langenoordstraat </t>
  </si>
  <si>
    <t>4761DK</t>
  </si>
  <si>
    <t>Lindonk</t>
  </si>
  <si>
    <t xml:space="preserve">De Meeren </t>
  </si>
  <si>
    <t>4761SB</t>
  </si>
  <si>
    <t>Kleedgebouw De Meern (Virtus)</t>
  </si>
  <si>
    <t xml:space="preserve">Olavstraat </t>
  </si>
  <si>
    <t>4765CP</t>
  </si>
  <si>
    <t>Zevenbergen Hoek</t>
  </si>
  <si>
    <t>Sportzaal Bloemendaal</t>
  </si>
  <si>
    <t xml:space="preserve">Stationsstraat </t>
  </si>
  <si>
    <t>Tussen /Hoeven</t>
  </si>
  <si>
    <t>Zevenbergen/Hoeven</t>
  </si>
  <si>
    <t>Fietsbrug (Lamgatsebrug)</t>
  </si>
  <si>
    <t xml:space="preserve">Vlimmeren </t>
  </si>
  <si>
    <t>4761NX</t>
  </si>
  <si>
    <t>Kinderboerderij</t>
  </si>
  <si>
    <t xml:space="preserve">Westrand </t>
  </si>
  <si>
    <t>12 en 14</t>
  </si>
  <si>
    <t>4761PZ</t>
  </si>
  <si>
    <t>Schuur/loods/opslagruimte scouting</t>
  </si>
  <si>
    <t xml:space="preserve">Zuidhaven </t>
  </si>
  <si>
    <t>4761CR</t>
  </si>
  <si>
    <t>Gemeentemuseum/HKK</t>
  </si>
  <si>
    <t>Olavstraat</t>
  </si>
  <si>
    <t>zevenbergschen Hoek</t>
  </si>
  <si>
    <t>Cultureel centrum de Zevensprong</t>
  </si>
  <si>
    <t xml:space="preserve">Plaza </t>
  </si>
  <si>
    <t>4782 SL</t>
  </si>
  <si>
    <t xml:space="preserve">Moerdijk </t>
  </si>
  <si>
    <t>brandweerpost</t>
  </si>
  <si>
    <t>Grindweg</t>
  </si>
  <si>
    <t>4782 AC </t>
  </si>
  <si>
    <t>Moerdijkregeling</t>
  </si>
  <si>
    <t xml:space="preserve">Havendijk </t>
  </si>
  <si>
    <t>6a en B</t>
  </si>
  <si>
    <t xml:space="preserve">Hazeldonkse Zandweg </t>
  </si>
  <si>
    <t>28c</t>
  </si>
  <si>
    <t>4762 AL</t>
  </si>
  <si>
    <t>28d</t>
  </si>
  <si>
    <t>4763 AL</t>
  </si>
  <si>
    <t>28e</t>
  </si>
  <si>
    <t>4764 AL</t>
  </si>
  <si>
    <t>45a</t>
  </si>
  <si>
    <t>4781AP</t>
  </si>
  <si>
    <t>4782AG</t>
  </si>
  <si>
    <t>4782AE</t>
  </si>
  <si>
    <t>Steenweg</t>
  </si>
  <si>
    <t>4781AS</t>
  </si>
  <si>
    <t xml:space="preserve">Marijkestraat </t>
  </si>
  <si>
    <t>4752AK</t>
  </si>
  <si>
    <t>Molenstraat</t>
  </si>
  <si>
    <t>woonhuis strategische aankoop</t>
  </si>
  <si>
    <t>26a-28</t>
  </si>
  <si>
    <t>4762AL</t>
  </si>
  <si>
    <t xml:space="preserve">Achterdijk </t>
  </si>
  <si>
    <t>4761RE</t>
  </si>
  <si>
    <t>woning</t>
  </si>
  <si>
    <t>Steenweg 47</t>
  </si>
  <si>
    <t>Dorpshart Moerdijk</t>
  </si>
  <si>
    <t>Grintweg 44</t>
  </si>
  <si>
    <t>woonhuis / moerdijkregeling</t>
  </si>
  <si>
    <t>Rijksmonumenten/objecten</t>
  </si>
  <si>
    <t>Coördinaten/adres</t>
  </si>
  <si>
    <t>51.655793, 4.409712</t>
  </si>
  <si>
    <t>Heij D</t>
  </si>
  <si>
    <t xml:space="preserve">Watersnoodmonument </t>
  </si>
  <si>
    <t>51.678386, 4.435953</t>
  </si>
  <si>
    <t>Hel B</t>
  </si>
  <si>
    <t>Duiker Steenpad</t>
  </si>
  <si>
    <t>51.665412, 4.531752</t>
  </si>
  <si>
    <t>Klu A</t>
  </si>
  <si>
    <t>Sluis Verlaatsheul</t>
  </si>
  <si>
    <t>51.661375, 4.538377</t>
  </si>
  <si>
    <t>Klu B</t>
  </si>
  <si>
    <t>Sluis het Wachtertje</t>
  </si>
  <si>
    <t>51.659623, 4.539991</t>
  </si>
  <si>
    <t>Klu C</t>
  </si>
  <si>
    <t>Stenen poppen Klundert</t>
  </si>
  <si>
    <t>51.704126, 4.624100</t>
  </si>
  <si>
    <t>Moe A</t>
  </si>
  <si>
    <t>De Klokkestoel</t>
  </si>
  <si>
    <t>51.690940, 4.440434</t>
  </si>
  <si>
    <t>Wil 1</t>
  </si>
  <si>
    <t>Willemstad | Courtine V-VI</t>
  </si>
  <si>
    <t>Schuilplaats WO1</t>
  </si>
  <si>
    <t>51.693729, 4.441462</t>
  </si>
  <si>
    <t>Wil 13</t>
  </si>
  <si>
    <t>Willemstad | -</t>
  </si>
  <si>
    <t>Stadssluis/duiker incl. 2 windwerken</t>
  </si>
  <si>
    <t>51.692548, 4.433994</t>
  </si>
  <si>
    <t>Wil 3303</t>
  </si>
  <si>
    <t>Willemstad | Bastion Zeeland</t>
  </si>
  <si>
    <t>Muziekkiosk Willemstad</t>
  </si>
  <si>
    <t>51.691920, 4.441434</t>
  </si>
  <si>
    <t>Wil 4</t>
  </si>
  <si>
    <t>Groepsschuilplaats WO1</t>
  </si>
  <si>
    <t>51.694798, 4.440970</t>
  </si>
  <si>
    <t>Wil 9</t>
  </si>
  <si>
    <t>Willemstad | Courtine VII-Havendam</t>
  </si>
  <si>
    <t>1 kanon Havendam</t>
  </si>
  <si>
    <t>51.694486, 4.442508</t>
  </si>
  <si>
    <t>Wil AA</t>
  </si>
  <si>
    <t xml:space="preserve">Willemstad | Bastion Groningen </t>
  </si>
  <si>
    <t>Munitieberging incl. geschutsplaats</t>
  </si>
  <si>
    <t>51.694578, 4.438381</t>
  </si>
  <si>
    <t>Wil B</t>
  </si>
  <si>
    <t>Willemstad | Courtine I-II</t>
  </si>
  <si>
    <t>Geschutsopstelling met remise / 7B munitie-opslag</t>
  </si>
  <si>
    <t>51.694478, 4.442119</t>
  </si>
  <si>
    <t>Wil BB</t>
  </si>
  <si>
    <t>Willemstad | Bastion Groningen</t>
  </si>
  <si>
    <t>51.694383, 4.437836</t>
  </si>
  <si>
    <t>Wil C</t>
  </si>
  <si>
    <t>Geschutsopstelling met remise / 7C munitie-opslag</t>
  </si>
  <si>
    <t>51.694943, 4.441027</t>
  </si>
  <si>
    <t>Wil CC</t>
  </si>
  <si>
    <t>Stenen beer Willemstad</t>
  </si>
  <si>
    <t>51.694311, 4.437494</t>
  </si>
  <si>
    <t>Wil D</t>
  </si>
  <si>
    <t>Geschutsopstelling met remise / WO2 munitiebunker</t>
  </si>
  <si>
    <t>51.695078, 4.440517</t>
  </si>
  <si>
    <t>Wil DD</t>
  </si>
  <si>
    <t>Willemstad | Bastion Gelderland</t>
  </si>
  <si>
    <t>Bekledingsmuur</t>
  </si>
  <si>
    <t>51.694561, 4.436817</t>
  </si>
  <si>
    <t>Wil E</t>
  </si>
  <si>
    <t>Willemstad | Bastion Holland</t>
  </si>
  <si>
    <t>Grote Duitse bunkers met munitiebergplaatsen</t>
  </si>
  <si>
    <t>51.694614, 4.438897</t>
  </si>
  <si>
    <t>Wil EE</t>
  </si>
  <si>
    <t>Kruithuis 1864/1884</t>
  </si>
  <si>
    <t>51.694353, 4.436317</t>
  </si>
  <si>
    <t>Wil F</t>
  </si>
  <si>
    <t>51.695258, 4.439789</t>
  </si>
  <si>
    <t>Wil FF</t>
  </si>
  <si>
    <t>Netwerk van Duitse bunkers</t>
  </si>
  <si>
    <t>51.692242, 4.434833</t>
  </si>
  <si>
    <t>Wil G</t>
  </si>
  <si>
    <t>Kazemat 2e helft 19e eeuw</t>
  </si>
  <si>
    <t>51.692022, 4.435206</t>
  </si>
  <si>
    <t>Wil H</t>
  </si>
  <si>
    <t>Willemstad | Courtine II-III</t>
  </si>
  <si>
    <t xml:space="preserve">Schuilplaats WO1 </t>
  </si>
  <si>
    <t>51.691211, 4.435794</t>
  </si>
  <si>
    <t>Wil J</t>
  </si>
  <si>
    <t>51.690937, 4.441634</t>
  </si>
  <si>
    <t>Wil KK</t>
  </si>
  <si>
    <t>Willemstad | Ravelijn</t>
  </si>
  <si>
    <t>Gedenknaald</t>
  </si>
  <si>
    <t>51.690264, 4.439336</t>
  </si>
  <si>
    <t>Wil L</t>
  </si>
  <si>
    <t>Willemstad | Courtine IV-V</t>
  </si>
  <si>
    <t>51.690761, 4.440206</t>
  </si>
  <si>
    <t>Wil N</t>
  </si>
  <si>
    <t>51.691225, 4.441025</t>
  </si>
  <si>
    <t>Wil O</t>
  </si>
  <si>
    <t>Landpoort</t>
  </si>
  <si>
    <t>51.694244, 4.440251</t>
  </si>
  <si>
    <t>Wil P</t>
  </si>
  <si>
    <t>2 kanonnen uit 1811</t>
  </si>
  <si>
    <t>51.690731, 4.441808</t>
  </si>
  <si>
    <t>Wil Pa</t>
  </si>
  <si>
    <t>2 kanonnen landpoort</t>
  </si>
  <si>
    <t>51.692081, 4.442225</t>
  </si>
  <si>
    <t>Wil Q</t>
  </si>
  <si>
    <t>Willemstad | Bastion Overijssel</t>
  </si>
  <si>
    <t>Duiker-/ inundatiesluis</t>
  </si>
  <si>
    <t>51.690337, 4.439108</t>
  </si>
  <si>
    <t>Wil R</t>
  </si>
  <si>
    <t>51.691953, 4.4442</t>
  </si>
  <si>
    <t>Wil S</t>
  </si>
  <si>
    <t>Poldersluis</t>
  </si>
  <si>
    <t>51.694769, 4.441099</t>
  </si>
  <si>
    <t>Wil U/W</t>
  </si>
  <si>
    <t>Willemstad | Courtine VI-VII-I</t>
  </si>
  <si>
    <t>Kademuren</t>
  </si>
  <si>
    <t>51.693904, 4.441929</t>
  </si>
  <si>
    <t>Wil V</t>
  </si>
  <si>
    <t>Sluis in kademuur met windwerk</t>
  </si>
  <si>
    <t>51.694189, 4.442169</t>
  </si>
  <si>
    <t>Wil X</t>
  </si>
  <si>
    <t>51.694336, 4.442208</t>
  </si>
  <si>
    <t>Wil Y</t>
  </si>
  <si>
    <t>Buskruitmagazijn</t>
  </si>
  <si>
    <t>51.694444, 4.442444</t>
  </si>
  <si>
    <t>Wil Z</t>
  </si>
  <si>
    <t>Batterijstation</t>
  </si>
  <si>
    <t>Noordhaven 102-104</t>
  </si>
  <si>
    <t>Zev C</t>
  </si>
  <si>
    <t>Toegangspoort</t>
  </si>
  <si>
    <t>Tour Modele</t>
  </si>
  <si>
    <t>Kruithuis</t>
  </si>
  <si>
    <t>Kadedijk</t>
  </si>
  <si>
    <t>Woonhuis (strategische verwerving)</t>
  </si>
  <si>
    <t>De Hil</t>
  </si>
  <si>
    <t>4-4a</t>
  </si>
  <si>
    <t>Woonhuis + bedrijfspand (strategische verwerving)</t>
  </si>
  <si>
    <t>18-20</t>
  </si>
  <si>
    <t>Bedrijfspand (strategische verwerving)</t>
  </si>
  <si>
    <t>Achterdijk</t>
  </si>
  <si>
    <t xml:space="preserve">Woonhuis (strategische verwerving) </t>
  </si>
  <si>
    <t>Noordhaven</t>
  </si>
  <si>
    <t>Winkelpand BEDRAG NOG INVULLEN</t>
  </si>
  <si>
    <t>Woonhuis (strategische verwerving) BEDRAG NOG INVULLEN</t>
  </si>
  <si>
    <t>Schilderijen in Mauritshuis Hofstraat</t>
  </si>
  <si>
    <t>Jack den Rooijen Jongen</t>
  </si>
  <si>
    <t>Jack den Rooijen Boerderij</t>
  </si>
  <si>
    <t>Jack den Rooijen Stadsgezicht</t>
  </si>
  <si>
    <t>Jack den Rooijen Madonna</t>
  </si>
  <si>
    <t>Jo Polak Oudjes in Antwerpen</t>
  </si>
  <si>
    <t>Jo Polak Hollandsch Diep</t>
  </si>
  <si>
    <t>Jo Polak Laag Water</t>
  </si>
  <si>
    <t>Addi Kamp ets Raadshuis</t>
  </si>
  <si>
    <t>Truus en Rien den Hollander Haven Willemstad</t>
  </si>
  <si>
    <t>Huibert Polak Bloemstilleven</t>
  </si>
  <si>
    <t>Huibert Polak Berg Landschap</t>
  </si>
  <si>
    <t>Huibert Polak Natuur Ven Ondergaande Zon</t>
  </si>
  <si>
    <t>Marie-Claire Nootenboom Klompenmaker</t>
  </si>
  <si>
    <t>Tonny van Dis Willemstad</t>
  </si>
  <si>
    <t xml:space="preserve">Cor van den Burgh </t>
  </si>
  <si>
    <t>Nelly Polak HAven en Molen</t>
  </si>
  <si>
    <t>Henk Klein ets Vanaf de Rivier</t>
  </si>
  <si>
    <t>Jan Maris Figuren</t>
  </si>
  <si>
    <t>Piet Polak Doorkijkje</t>
  </si>
  <si>
    <t>Kerkbestuur Piet Hollemans Koepelkerk</t>
  </si>
  <si>
    <t>Heemkundekring Monument Rhenus</t>
  </si>
  <si>
    <t>reserve</t>
  </si>
  <si>
    <t>Totaal Gemeentelijk Bezit:</t>
  </si>
  <si>
    <t>Basis- resp. Voortgezet Onderwijs:</t>
  </si>
  <si>
    <t xml:space="preserve">Pr. Irenestraat </t>
  </si>
  <si>
    <t>4793 CW</t>
  </si>
  <si>
    <t>Kennedyschool</t>
  </si>
  <si>
    <t xml:space="preserve">Prinses Irenestraat </t>
  </si>
  <si>
    <t>bijzondere basisschool Juliana</t>
  </si>
  <si>
    <t xml:space="preserve">Lijsterstraat </t>
  </si>
  <si>
    <t>4793 GZ</t>
  </si>
  <si>
    <t>De Springplank</t>
  </si>
  <si>
    <t xml:space="preserve">De Polderstraat </t>
  </si>
  <si>
    <t>4794 AM</t>
  </si>
  <si>
    <t>Het Kompas</t>
  </si>
  <si>
    <t xml:space="preserve">Gr. Florisstraat </t>
  </si>
  <si>
    <t>4791CA</t>
  </si>
  <si>
    <t xml:space="preserve">De Molenvliet </t>
  </si>
  <si>
    <t xml:space="preserve">t'Hooft </t>
  </si>
  <si>
    <t>4791 KB</t>
  </si>
  <si>
    <t>De Cocon (geen school meer)</t>
  </si>
  <si>
    <t xml:space="preserve">Keenestraat </t>
  </si>
  <si>
    <t>4791 AM</t>
  </si>
  <si>
    <t>De Rietvest</t>
  </si>
  <si>
    <t xml:space="preserve">Mauritsweg </t>
  </si>
  <si>
    <t>4791 JL</t>
  </si>
  <si>
    <t xml:space="preserve">Het Pallet </t>
  </si>
  <si>
    <t xml:space="preserve">Prins Willemstraat </t>
  </si>
  <si>
    <t>4791 JN</t>
  </si>
  <si>
    <t>Gymlokaal</t>
  </si>
  <si>
    <t>4772 RA</t>
  </si>
  <si>
    <t>Gymzaal</t>
  </si>
  <si>
    <t>Maria school (geen school meer)</t>
  </si>
  <si>
    <t xml:space="preserve">Margrietstraat </t>
  </si>
  <si>
    <t>4782 AH</t>
  </si>
  <si>
    <t xml:space="preserve">De Klaverhoek </t>
  </si>
  <si>
    <t xml:space="preserve">Bisschop Hopmansstraat </t>
  </si>
  <si>
    <t>4759 BD</t>
  </si>
  <si>
    <t>Noordhoek</t>
  </si>
  <si>
    <t>St. Jozefschool</t>
  </si>
  <si>
    <t>Gymzaal in MFA</t>
  </si>
  <si>
    <t>Antoniusstraat</t>
  </si>
  <si>
    <t>4758 AM</t>
  </si>
  <si>
    <t xml:space="preserve">Avonturijn (was St Antonius) </t>
  </si>
  <si>
    <t xml:space="preserve">Mr. JH. Burgerslaan </t>
  </si>
  <si>
    <t>4797CX</t>
  </si>
  <si>
    <t>Willem de Zwijger school</t>
  </si>
  <si>
    <t xml:space="preserve">Pr. Christinastraat </t>
  </si>
  <si>
    <t>4797 HN</t>
  </si>
  <si>
    <t>De Ruigenhilschool (geen school meer)</t>
  </si>
  <si>
    <t>Kerkring</t>
  </si>
  <si>
    <t>4797 AB</t>
  </si>
  <si>
    <t xml:space="preserve">Singel </t>
  </si>
  <si>
    <t>4797 BJ </t>
  </si>
  <si>
    <t xml:space="preserve">De Singel </t>
  </si>
  <si>
    <t xml:space="preserve">Bloedkoraal </t>
  </si>
  <si>
    <t>1 en 3</t>
  </si>
  <si>
    <t>4762 BJ</t>
  </si>
  <si>
    <t xml:space="preserve">De Neerhof </t>
  </si>
  <si>
    <t xml:space="preserve">Droge Mark </t>
  </si>
  <si>
    <t>4761 JB</t>
  </si>
  <si>
    <t>Gildelaan</t>
  </si>
  <si>
    <t>Markland Coll.</t>
  </si>
  <si>
    <t xml:space="preserve">De Meeren 1/Vlimmeren </t>
  </si>
  <si>
    <t>4761 SB</t>
  </si>
  <si>
    <t>De Boemerang</t>
  </si>
  <si>
    <t>29h</t>
  </si>
  <si>
    <t>Zevenbergschen Hoek</t>
  </si>
  <si>
    <t xml:space="preserve">De Hoeksteen </t>
  </si>
  <si>
    <t xml:space="preserve">Witte Arend </t>
  </si>
  <si>
    <t>4762 JA</t>
  </si>
  <si>
    <t>De Toren</t>
  </si>
  <si>
    <t xml:space="preserve">Zandberg </t>
  </si>
  <si>
    <t>4761 TW</t>
  </si>
  <si>
    <t>Bredeschool De Kleurenboom</t>
  </si>
  <si>
    <t xml:space="preserve">Regenboogstraat </t>
  </si>
  <si>
    <t>4761 ZC </t>
  </si>
  <si>
    <t xml:space="preserve">Zevenbergen  </t>
  </si>
  <si>
    <t xml:space="preserve">De regenboog  </t>
  </si>
  <si>
    <t xml:space="preserve">v. Kropffplein </t>
  </si>
  <si>
    <t>4791HW</t>
  </si>
  <si>
    <t xml:space="preserve">Bastion </t>
  </si>
  <si>
    <t>Reserve</t>
  </si>
  <si>
    <t>Datum</t>
  </si>
  <si>
    <t>Totaal Voortgezet Onderwijs:</t>
  </si>
  <si>
    <t>Eindtotaal:</t>
  </si>
  <si>
    <t>Instructies voor het bijwerken van dit bestand:</t>
  </si>
  <si>
    <t>Algemeen:</t>
  </si>
  <si>
    <t>In deze spreadsheet zijn allleen die kolommen zichtbaar gemaakt die voor u voor het bijwerken van belang zijn.</t>
  </si>
  <si>
    <t>De niet zichtbare kolommen zijn verborgen omdat zich daarin rekenformules bevinden die niet mogen worden overschreven of gewist.</t>
  </si>
  <si>
    <t>De wijzigingen van de verzekerde waarden dienen handmatig uitsluitend en alleen in de kolommen L en M te worden aangebracht.</t>
  </si>
  <si>
    <t>Dat wordt dan uiteindelijk de stand per 31 december van dit jaar</t>
  </si>
  <si>
    <t>Wijziging van de bedragen op bestaande objecten</t>
  </si>
  <si>
    <t>Het reeds vermelde bedrag in de desbestreffende regel van kolom L en M waarnodig met het nieuwe bedrag overschrijven. (Alleen het getal invoeren)</t>
  </si>
  <si>
    <t>Afvoering van bestaande objecten:</t>
  </si>
  <si>
    <t>Het reeds vermelde bedrag in de desbetreffende regel van kolom L en M waar van toepassing SVP met het getal 0 overschrijven.</t>
  </si>
  <si>
    <t>Let op: Ofschoon het object moet worden afgevoerd dient de regel zelf nog te blijven staan.</t>
  </si>
  <si>
    <t>Derhalve zoals vermeld alleen het verzekerde bedrag op 0 stellen. Meer niet! De regel zelf laten staan.</t>
  </si>
  <si>
    <t>Opvoering van nieuwe objecten</t>
  </si>
  <si>
    <t>Onder bijna iedere sectie zijn een aantal regels aangemaakt die met het woord "Reserve"begint.</t>
  </si>
  <si>
    <t>Neem zo'n regel. Vul de textuele omschrijvingen in in de kolommmen A t/m G</t>
  </si>
  <si>
    <t>En vul dan in die regel de verzekerde waarden in in de kolommen L en M waar nodig.</t>
  </si>
  <si>
    <t>Alle niet genoemde verborgen kolommen worden vanzelf op de achtergronden aangepast.</t>
  </si>
  <si>
    <t>Bestand d.d. 1 januari 2026</t>
  </si>
  <si>
    <t>Risico Informatie:</t>
  </si>
  <si>
    <t>Inbraakmeld- installatie met doormelding ja/nee</t>
  </si>
  <si>
    <t>Brandmeld- installatie met doormelding ja/nee</t>
  </si>
  <si>
    <t>Sprinkler- installatie met doormelding ja/nee</t>
  </si>
  <si>
    <t>Leegstaand      ja/nee</t>
  </si>
  <si>
    <t>Indien leegstaand:                 vorm van toezicht aanwezig (bijv. Anti-kraak)                 ja/nee</t>
  </si>
  <si>
    <t>Zonnepanelen ja/nee</t>
  </si>
  <si>
    <t>Indien ja , is de installatie scope 12 goedgekeurd ? Ja/nee</t>
  </si>
  <si>
    <t xml:space="preserve">Asbest in het gebouw ? Ja nee, onbekend </t>
  </si>
  <si>
    <t>Omheind met hekwerken ?</t>
  </si>
  <si>
    <t xml:space="preserve">betreft het gebouw een monument Ja/nee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</si>
</sst>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d/mmm/yyyy"/>
    <numFmt numFmtId="166" formatCode="_-* #,##0.0000_-;\-* #,##0.0000_-;_-* &quot;-&quot;??_-;_-@_-"/>
    <numFmt numFmtId="167" formatCode="_-[$NLG]\ * #,##0.00_-;_-[$NLG]\ * #,##0.00\-;_-[$NLG]\ * &quot;-&quot;??_-;_-@_-"/>
    <numFmt numFmtId="168" formatCode="_-[$EUR]\ * #,##0.00_-;_-[$EUR]\ * #,##0.00\-;_-[$EUR]\ * &quot;-&quot;??_-;_-@_-"/>
  </numFmts>
  <fonts count="26">
    <font>
      <sz val="10"/>
      <name val="Times New Roman"/>
    </font>
    <font>
      <sz val="10"/>
      <name val="Times New Roman"/>
      <family val="1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i/>
      <sz val="8"/>
      <color indexed="8"/>
      <name val="Univers (W1)"/>
      <family val="2"/>
    </font>
    <font>
      <sz val="8"/>
      <color indexed="8"/>
      <name val="Univers (W1)"/>
    </font>
    <font>
      <b/>
      <i/>
      <sz val="10"/>
      <color indexed="8"/>
      <name val="Arial"/>
      <family val="2"/>
    </font>
    <font>
      <sz val="10"/>
      <color indexed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8"/>
      <color rgb="FF000000"/>
      <name val="Univers (W1)"/>
    </font>
    <font>
      <sz val="8"/>
      <color theme="1"/>
      <name val="Univers (W1)"/>
    </font>
    <font>
      <sz val="10"/>
      <color theme="1"/>
      <name val="Times New Roman"/>
      <family val="1"/>
    </font>
    <font>
      <sz val="10"/>
      <name val="Times New Roman"/>
    </font>
    <font>
      <b/>
      <sz val="10"/>
      <color indexed="8"/>
      <name val="Times New Roman"/>
      <family val="1"/>
    </font>
    <font>
      <b/>
      <i/>
      <sz val="9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90">
    <xf numFmtId="0" fontId="0" fillId="0" borderId="0" xfId="0"/>
    <xf numFmtId="165" fontId="2" fillId="0" borderId="1" xfId="1" applyNumberFormat="1" applyFont="1" applyBorder="1" applyAlignment="1">
      <alignment horizontal="left" vertical="top"/>
    </xf>
    <xf numFmtId="164" fontId="5" fillId="0" borderId="0" xfId="1" applyFont="1" applyAlignment="1">
      <alignment horizontal="left" vertical="top"/>
    </xf>
    <xf numFmtId="164" fontId="6" fillId="0" borderId="0" xfId="1" applyFont="1" applyBorder="1" applyAlignment="1">
      <alignment horizontal="left" vertical="top"/>
    </xf>
    <xf numFmtId="164" fontId="6" fillId="0" borderId="0" xfId="1" applyFont="1" applyAlignment="1">
      <alignment horizontal="left" vertical="top"/>
    </xf>
    <xf numFmtId="164" fontId="4" fillId="0" borderId="0" xfId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67" fontId="8" fillId="0" borderId="0" xfId="1" applyNumberFormat="1" applyFont="1" applyBorder="1" applyAlignment="1">
      <alignment horizontal="left" vertical="top"/>
    </xf>
    <xf numFmtId="164" fontId="9" fillId="0" borderId="0" xfId="1" applyFont="1" applyBorder="1" applyAlignment="1">
      <alignment horizontal="left" vertical="top"/>
    </xf>
    <xf numFmtId="164" fontId="11" fillId="0" borderId="0" xfId="1" applyFont="1" applyAlignment="1">
      <alignment horizontal="left" vertical="top"/>
    </xf>
    <xf numFmtId="164" fontId="11" fillId="0" borderId="0" xfId="1" applyFont="1" applyBorder="1" applyAlignment="1">
      <alignment horizontal="left" vertical="top"/>
    </xf>
    <xf numFmtId="4" fontId="12" fillId="2" borderId="2" xfId="1" applyNumberFormat="1" applyFont="1" applyFill="1" applyBorder="1" applyAlignment="1">
      <alignment horizontal="left" vertical="top" wrapText="1"/>
    </xf>
    <xf numFmtId="1" fontId="12" fillId="2" borderId="2" xfId="1" applyNumberFormat="1" applyFont="1" applyFill="1" applyBorder="1" applyAlignment="1">
      <alignment horizontal="center" vertical="top" wrapText="1"/>
    </xf>
    <xf numFmtId="165" fontId="12" fillId="2" borderId="2" xfId="1" applyNumberFormat="1" applyFont="1" applyFill="1" applyBorder="1" applyAlignment="1">
      <alignment horizontal="left" vertical="top" wrapText="1"/>
    </xf>
    <xf numFmtId="164" fontId="12" fillId="2" borderId="3" xfId="1" applyFont="1" applyFill="1" applyBorder="1" applyAlignment="1">
      <alignment horizontal="left" vertical="top" wrapText="1"/>
    </xf>
    <xf numFmtId="164" fontId="12" fillId="2" borderId="2" xfId="1" applyFont="1" applyFill="1" applyBorder="1" applyAlignment="1">
      <alignment horizontal="left" vertical="top" wrapText="1"/>
    </xf>
    <xf numFmtId="164" fontId="12" fillId="2" borderId="4" xfId="1" applyFont="1" applyFill="1" applyBorder="1" applyAlignment="1">
      <alignment horizontal="left" vertical="top" wrapText="1"/>
    </xf>
    <xf numFmtId="164" fontId="4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left" vertical="top" wrapText="1"/>
    </xf>
    <xf numFmtId="168" fontId="13" fillId="0" borderId="5" xfId="1" applyNumberFormat="1" applyFont="1" applyBorder="1" applyAlignment="1">
      <alignment horizontal="left" vertical="top"/>
    </xf>
    <xf numFmtId="168" fontId="13" fillId="0" borderId="1" xfId="1" applyNumberFormat="1" applyFont="1" applyBorder="1" applyAlignment="1">
      <alignment horizontal="left" vertical="top"/>
    </xf>
    <xf numFmtId="165" fontId="4" fillId="0" borderId="0" xfId="0" applyNumberFormat="1" applyFont="1" applyAlignment="1">
      <alignment horizontal="left" vertical="top"/>
    </xf>
    <xf numFmtId="4" fontId="8" fillId="0" borderId="6" xfId="0" applyNumberFormat="1" applyFont="1" applyBorder="1" applyAlignment="1">
      <alignment horizontal="left" vertical="top"/>
    </xf>
    <xf numFmtId="1" fontId="2" fillId="0" borderId="6" xfId="0" applyNumberFormat="1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left" vertical="top"/>
    </xf>
    <xf numFmtId="4" fontId="2" fillId="0" borderId="6" xfId="0" applyNumberFormat="1" applyFont="1" applyBorder="1" applyAlignment="1">
      <alignment horizontal="left" vertical="top" wrapText="1"/>
    </xf>
    <xf numFmtId="4" fontId="8" fillId="0" borderId="7" xfId="0" applyNumberFormat="1" applyFont="1" applyBorder="1" applyAlignment="1">
      <alignment horizontal="left" vertical="top"/>
    </xf>
    <xf numFmtId="168" fontId="8" fillId="0" borderId="7" xfId="1" applyNumberFormat="1" applyFont="1" applyBorder="1" applyAlignment="1">
      <alignment horizontal="left" vertical="top"/>
    </xf>
    <xf numFmtId="168" fontId="8" fillId="0" borderId="6" xfId="1" applyNumberFormat="1" applyFont="1" applyBorder="1" applyAlignment="1">
      <alignment horizontal="left" vertical="top"/>
    </xf>
    <xf numFmtId="1" fontId="4" fillId="0" borderId="0" xfId="0" applyNumberFormat="1" applyFont="1" applyAlignment="1">
      <alignment horizontal="center" vertical="top"/>
    </xf>
    <xf numFmtId="168" fontId="2" fillId="0" borderId="1" xfId="1" applyNumberFormat="1" applyFont="1" applyFill="1" applyBorder="1" applyAlignment="1">
      <alignment horizontal="left" vertical="top"/>
    </xf>
    <xf numFmtId="168" fontId="2" fillId="0" borderId="8" xfId="1" applyNumberFormat="1" applyFont="1" applyFill="1" applyBorder="1" applyAlignment="1">
      <alignment horizontal="left" vertical="top"/>
    </xf>
    <xf numFmtId="168" fontId="8" fillId="0" borderId="6" xfId="1" applyNumberFormat="1" applyFont="1" applyFill="1" applyBorder="1" applyAlignment="1">
      <alignment horizontal="left" vertical="top"/>
    </xf>
    <xf numFmtId="168" fontId="8" fillId="0" borderId="9" xfId="1" applyNumberFormat="1" applyFont="1" applyFill="1" applyBorder="1" applyAlignment="1">
      <alignment horizontal="left" vertical="top"/>
    </xf>
    <xf numFmtId="164" fontId="12" fillId="2" borderId="11" xfId="1" applyFont="1" applyFill="1" applyBorder="1" applyAlignment="1">
      <alignment horizontal="left" vertical="top" wrapText="1"/>
    </xf>
    <xf numFmtId="168" fontId="2" fillId="0" borderId="10" xfId="1" applyNumberFormat="1" applyFont="1" applyFill="1" applyBorder="1" applyAlignment="1">
      <alignment horizontal="left" vertical="top"/>
    </xf>
    <xf numFmtId="168" fontId="8" fillId="0" borderId="12" xfId="1" applyNumberFormat="1" applyFont="1" applyFill="1" applyBorder="1" applyAlignment="1">
      <alignment horizontal="left" vertical="top"/>
    </xf>
    <xf numFmtId="166" fontId="9" fillId="0" borderId="0" xfId="1" applyNumberFormat="1" applyFont="1" applyAlignment="1">
      <alignment horizontal="left" vertical="top"/>
    </xf>
    <xf numFmtId="164" fontId="12" fillId="0" borderId="5" xfId="1" applyFont="1" applyFill="1" applyBorder="1" applyAlignment="1">
      <alignment horizontal="left" vertical="top" wrapText="1"/>
    </xf>
    <xf numFmtId="164" fontId="12" fillId="0" borderId="1" xfId="1" applyFont="1" applyFill="1" applyBorder="1" applyAlignment="1">
      <alignment horizontal="left" vertical="top" wrapText="1"/>
    </xf>
    <xf numFmtId="164" fontId="12" fillId="0" borderId="8" xfId="1" applyFont="1" applyFill="1" applyBorder="1" applyAlignment="1">
      <alignment horizontal="left" vertical="top" wrapText="1"/>
    </xf>
    <xf numFmtId="164" fontId="12" fillId="0" borderId="10" xfId="1" applyFont="1" applyFill="1" applyBorder="1" applyAlignment="1">
      <alignment horizontal="left" vertical="top" wrapText="1"/>
    </xf>
    <xf numFmtId="164" fontId="4" fillId="0" borderId="0" xfId="1" applyFont="1" applyFill="1" applyAlignment="1">
      <alignment horizontal="left" vertical="top" wrapText="1"/>
    </xf>
    <xf numFmtId="168" fontId="8" fillId="0" borderId="13" xfId="1" applyNumberFormat="1" applyFont="1" applyBorder="1" applyAlignment="1">
      <alignment horizontal="left" vertical="top"/>
    </xf>
    <xf numFmtId="168" fontId="8" fillId="0" borderId="14" xfId="1" applyNumberFormat="1" applyFont="1" applyBorder="1" applyAlignment="1">
      <alignment horizontal="left" vertical="top"/>
    </xf>
    <xf numFmtId="4" fontId="8" fillId="0" borderId="1" xfId="0" applyNumberFormat="1" applyFont="1" applyBorder="1" applyAlignment="1">
      <alignment horizontal="left" vertical="top"/>
    </xf>
    <xf numFmtId="165" fontId="2" fillId="0" borderId="9" xfId="1" applyNumberFormat="1" applyFont="1" applyBorder="1" applyAlignment="1">
      <alignment horizontal="left" vertical="top"/>
    </xf>
    <xf numFmtId="4" fontId="2" fillId="0" borderId="15" xfId="0" applyNumberFormat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/>
    </xf>
    <xf numFmtId="0" fontId="15" fillId="0" borderId="0" xfId="0" applyFont="1" applyAlignment="1">
      <alignment horizontal="left" vertical="top"/>
    </xf>
    <xf numFmtId="168" fontId="8" fillId="0" borderId="5" xfId="1" applyNumberFormat="1" applyFont="1" applyBorder="1" applyAlignment="1">
      <alignment horizontal="left" vertical="top"/>
    </xf>
    <xf numFmtId="168" fontId="8" fillId="0" borderId="0" xfId="1" applyNumberFormat="1" applyFont="1" applyBorder="1" applyAlignment="1">
      <alignment horizontal="left" vertical="top"/>
    </xf>
    <xf numFmtId="168" fontId="8" fillId="0" borderId="16" xfId="1" applyNumberFormat="1" applyFont="1" applyBorder="1" applyAlignment="1">
      <alignment horizontal="left" vertical="top"/>
    </xf>
    <xf numFmtId="168" fontId="8" fillId="0" borderId="17" xfId="1" applyNumberFormat="1" applyFont="1" applyBorder="1" applyAlignment="1">
      <alignment horizontal="left" vertical="top"/>
    </xf>
    <xf numFmtId="168" fontId="13" fillId="0" borderId="8" xfId="1" applyNumberFormat="1" applyFont="1" applyFill="1" applyBorder="1" applyAlignment="1">
      <alignment horizontal="left" vertical="top"/>
    </xf>
    <xf numFmtId="168" fontId="13" fillId="0" borderId="10" xfId="1" applyNumberFormat="1" applyFont="1" applyFill="1" applyBorder="1" applyAlignment="1">
      <alignment horizontal="left" vertical="top"/>
    </xf>
    <xf numFmtId="4" fontId="13" fillId="0" borderId="1" xfId="0" applyNumberFormat="1" applyFont="1" applyBorder="1" applyAlignment="1" applyProtection="1">
      <alignment horizontal="left" vertical="top"/>
      <protection locked="0"/>
    </xf>
    <xf numFmtId="1" fontId="13" fillId="0" borderId="1" xfId="0" quotePrefix="1" applyNumberFormat="1" applyFont="1" applyBorder="1" applyAlignment="1" applyProtection="1">
      <alignment horizontal="center" vertical="top"/>
      <protection locked="0"/>
    </xf>
    <xf numFmtId="1" fontId="13" fillId="0" borderId="1" xfId="0" applyNumberFormat="1" applyFont="1" applyBorder="1" applyAlignment="1" applyProtection="1">
      <alignment horizontal="center" vertical="top"/>
      <protection locked="0"/>
    </xf>
    <xf numFmtId="4" fontId="13" fillId="0" borderId="1" xfId="0" applyNumberFormat="1" applyFont="1" applyBorder="1" applyAlignment="1" applyProtection="1">
      <alignment horizontal="left" vertical="top" wrapText="1"/>
      <protection locked="0"/>
    </xf>
    <xf numFmtId="4" fontId="8" fillId="0" borderId="1" xfId="0" applyNumberFormat="1" applyFont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 applyProtection="1">
      <alignment horizontal="center" vertical="top"/>
      <protection locked="0"/>
    </xf>
    <xf numFmtId="4" fontId="2" fillId="0" borderId="1" xfId="0" applyNumberFormat="1" applyFont="1" applyBorder="1" applyAlignment="1" applyProtection="1">
      <alignment horizontal="left" vertical="top"/>
      <protection locked="0"/>
    </xf>
    <xf numFmtId="4" fontId="2" fillId="0" borderId="1" xfId="0" applyNumberFormat="1" applyFont="1" applyBorder="1" applyAlignment="1" applyProtection="1">
      <alignment horizontal="left" vertical="top" wrapText="1"/>
      <protection locked="0"/>
    </xf>
    <xf numFmtId="168" fontId="13" fillId="0" borderId="5" xfId="1" applyNumberFormat="1" applyFont="1" applyBorder="1" applyAlignment="1" applyProtection="1">
      <alignment horizontal="left" vertical="top"/>
      <protection locked="0"/>
    </xf>
    <xf numFmtId="168" fontId="13" fillId="0" borderId="1" xfId="1" applyNumberFormat="1" applyFont="1" applyBorder="1" applyAlignment="1" applyProtection="1">
      <alignment horizontal="left" vertical="top"/>
      <protection locked="0"/>
    </xf>
    <xf numFmtId="168" fontId="13" fillId="0" borderId="8" xfId="1" applyNumberFormat="1" applyFont="1" applyFill="1" applyBorder="1" applyAlignment="1" applyProtection="1">
      <alignment horizontal="left" vertical="top"/>
      <protection locked="0"/>
    </xf>
    <xf numFmtId="168" fontId="2" fillId="0" borderId="8" xfId="1" applyNumberFormat="1" applyFont="1" applyFill="1" applyBorder="1" applyAlignment="1" applyProtection="1">
      <alignment horizontal="left" vertical="top"/>
      <protection locked="0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164" fontId="19" fillId="0" borderId="0" xfId="1" applyFont="1" applyAlignment="1">
      <alignment horizontal="left" vertical="top"/>
    </xf>
    <xf numFmtId="4" fontId="12" fillId="0" borderId="1" xfId="1" applyNumberFormat="1" applyFont="1" applyFill="1" applyBorder="1" applyAlignment="1" applyProtection="1">
      <alignment horizontal="left" vertical="top" wrapText="1"/>
      <protection locked="0"/>
    </xf>
    <xf numFmtId="1" fontId="12" fillId="0" borderId="1" xfId="1" applyNumberFormat="1" applyFont="1" applyFill="1" applyBorder="1" applyAlignment="1" applyProtection="1">
      <alignment horizontal="center" vertical="top" wrapText="1"/>
      <protection locked="0"/>
    </xf>
    <xf numFmtId="165" fontId="12" fillId="0" borderId="1" xfId="1" applyNumberFormat="1" applyFont="1" applyFill="1" applyBorder="1" applyAlignment="1" applyProtection="1">
      <alignment horizontal="left" vertical="top" wrapText="1"/>
      <protection locked="0"/>
    </xf>
    <xf numFmtId="164" fontId="12" fillId="0" borderId="5" xfId="1" applyFont="1" applyFill="1" applyBorder="1" applyAlignment="1" applyProtection="1">
      <alignment horizontal="left" vertical="top" wrapText="1"/>
      <protection locked="0"/>
    </xf>
    <xf numFmtId="164" fontId="12" fillId="0" borderId="1" xfId="1" applyFont="1" applyFill="1" applyBorder="1" applyAlignment="1" applyProtection="1">
      <alignment horizontal="left" vertical="top" wrapText="1"/>
      <protection locked="0"/>
    </xf>
    <xf numFmtId="165" fontId="13" fillId="0" borderId="1" xfId="1" applyNumberFormat="1" applyFont="1" applyBorder="1" applyAlignment="1" applyProtection="1">
      <alignment horizontal="left" vertical="top"/>
      <protection locked="0"/>
    </xf>
    <xf numFmtId="168" fontId="13" fillId="0" borderId="1" xfId="1" applyNumberFormat="1" applyFont="1" applyFill="1" applyBorder="1" applyAlignment="1" applyProtection="1">
      <alignment horizontal="left" vertical="top"/>
      <protection locked="0"/>
    </xf>
    <xf numFmtId="165" fontId="2" fillId="0" borderId="1" xfId="1" applyNumberFormat="1" applyFont="1" applyBorder="1" applyAlignment="1" applyProtection="1">
      <alignment horizontal="left" vertical="top"/>
      <protection locked="0"/>
    </xf>
    <xf numFmtId="168" fontId="2" fillId="0" borderId="1" xfId="1" applyNumberFormat="1" applyFont="1" applyFill="1" applyBorder="1" applyAlignment="1" applyProtection="1">
      <alignment horizontal="left" vertical="top"/>
      <protection locked="0"/>
    </xf>
    <xf numFmtId="1" fontId="3" fillId="2" borderId="0" xfId="1" applyNumberFormat="1" applyFont="1" applyFill="1" applyAlignment="1">
      <alignment horizontal="left" vertical="top"/>
    </xf>
    <xf numFmtId="164" fontId="5" fillId="2" borderId="0" xfId="1" applyFont="1" applyFill="1" applyAlignment="1">
      <alignment horizontal="left" vertical="top"/>
    </xf>
    <xf numFmtId="164" fontId="5" fillId="2" borderId="0" xfId="1" applyFont="1" applyFill="1" applyAlignment="1">
      <alignment horizontal="left" vertical="top" wrapText="1"/>
    </xf>
    <xf numFmtId="1" fontId="2" fillId="2" borderId="0" xfId="1" applyNumberFormat="1" applyFont="1" applyFill="1" applyAlignment="1">
      <alignment horizontal="left" vertical="top" wrapText="1"/>
    </xf>
    <xf numFmtId="165" fontId="6" fillId="2" borderId="0" xfId="1" applyNumberFormat="1" applyFont="1" applyFill="1" applyAlignment="1">
      <alignment horizontal="left" vertical="top"/>
    </xf>
    <xf numFmtId="164" fontId="6" fillId="2" borderId="0" xfId="1" applyFont="1" applyFill="1" applyBorder="1" applyAlignment="1">
      <alignment horizontal="left" vertical="top"/>
    </xf>
    <xf numFmtId="1" fontId="7" fillId="2" borderId="0" xfId="1" quotePrefix="1" applyNumberFormat="1" applyFont="1" applyFill="1" applyAlignment="1">
      <alignment horizontal="left" vertical="top"/>
    </xf>
    <xf numFmtId="1" fontId="2" fillId="2" borderId="0" xfId="1" quotePrefix="1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165" fontId="4" fillId="2" borderId="0" xfId="0" applyNumberFormat="1" applyFont="1" applyFill="1" applyAlignment="1">
      <alignment horizontal="left" vertical="top"/>
    </xf>
    <xf numFmtId="167" fontId="8" fillId="2" borderId="0" xfId="1" applyNumberFormat="1" applyFont="1" applyFill="1" applyBorder="1" applyAlignment="1">
      <alignment horizontal="left" vertical="top"/>
    </xf>
    <xf numFmtId="164" fontId="9" fillId="2" borderId="0" xfId="1" applyFont="1" applyFill="1" applyBorder="1" applyAlignment="1">
      <alignment horizontal="left" vertical="top"/>
    </xf>
    <xf numFmtId="1" fontId="10" fillId="2" borderId="0" xfId="1" applyNumberFormat="1" applyFont="1" applyFill="1" applyAlignment="1">
      <alignment horizontal="left" vertical="top"/>
    </xf>
    <xf numFmtId="165" fontId="11" fillId="2" borderId="0" xfId="1" applyNumberFormat="1" applyFont="1" applyFill="1" applyAlignment="1">
      <alignment horizontal="left" vertical="top"/>
    </xf>
    <xf numFmtId="164" fontId="11" fillId="2" borderId="0" xfId="1" applyFont="1" applyFill="1" applyAlignment="1">
      <alignment horizontal="left" vertical="top"/>
    </xf>
    <xf numFmtId="164" fontId="11" fillId="2" borderId="0" xfId="1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1" fontId="4" fillId="3" borderId="18" xfId="0" applyNumberFormat="1" applyFont="1" applyFill="1" applyBorder="1" applyAlignment="1">
      <alignment horizontal="center" vertical="top"/>
    </xf>
    <xf numFmtId="164" fontId="2" fillId="3" borderId="18" xfId="1" applyFont="1" applyFill="1" applyBorder="1" applyAlignment="1">
      <alignment horizontal="left" vertical="top"/>
    </xf>
    <xf numFmtId="164" fontId="2" fillId="3" borderId="18" xfId="1" applyFont="1" applyFill="1" applyBorder="1" applyAlignment="1">
      <alignment horizontal="left" vertical="top" wrapText="1"/>
    </xf>
    <xf numFmtId="1" fontId="2" fillId="3" borderId="18" xfId="1" applyNumberFormat="1" applyFont="1" applyFill="1" applyBorder="1" applyAlignment="1">
      <alignment horizontal="left" vertical="top" wrapText="1"/>
    </xf>
    <xf numFmtId="165" fontId="2" fillId="3" borderId="18" xfId="1" applyNumberFormat="1" applyFont="1" applyFill="1" applyBorder="1" applyAlignment="1">
      <alignment horizontal="left" vertical="top"/>
    </xf>
    <xf numFmtId="0" fontId="3" fillId="2" borderId="0" xfId="1" applyNumberFormat="1" applyFont="1" applyFill="1" applyAlignment="1">
      <alignment horizontal="left" vertical="top"/>
    </xf>
    <xf numFmtId="0" fontId="7" fillId="2" borderId="0" xfId="1" quotePrefix="1" applyNumberFormat="1" applyFont="1" applyFill="1" applyAlignment="1">
      <alignment horizontal="left" vertical="top"/>
    </xf>
    <xf numFmtId="0" fontId="10" fillId="2" borderId="0" xfId="1" applyNumberFormat="1" applyFont="1" applyFill="1" applyAlignment="1">
      <alignment horizontal="left" vertical="top"/>
    </xf>
    <xf numFmtId="165" fontId="2" fillId="0" borderId="1" xfId="1" applyNumberFormat="1" applyFont="1" applyFill="1" applyBorder="1" applyAlignment="1" applyProtection="1">
      <alignment horizontal="left" vertical="top"/>
      <protection locked="0"/>
    </xf>
    <xf numFmtId="168" fontId="13" fillId="0" borderId="5" xfId="1" applyNumberFormat="1" applyFont="1" applyFill="1" applyBorder="1" applyAlignment="1" applyProtection="1">
      <alignment horizontal="left" vertical="top"/>
      <protection locked="0"/>
    </xf>
    <xf numFmtId="165" fontId="13" fillId="0" borderId="1" xfId="1" applyNumberFormat="1" applyFont="1" applyFill="1" applyBorder="1" applyAlignment="1" applyProtection="1">
      <alignment horizontal="left" vertical="top"/>
      <protection locked="0"/>
    </xf>
    <xf numFmtId="4" fontId="8" fillId="0" borderId="1" xfId="0" applyNumberFormat="1" applyFont="1" applyBorder="1" applyAlignment="1" applyProtection="1">
      <alignment horizontal="left" vertical="top" wrapText="1"/>
      <protection locked="0"/>
    </xf>
    <xf numFmtId="4" fontId="8" fillId="0" borderId="6" xfId="0" applyNumberFormat="1" applyFont="1" applyBorder="1" applyAlignment="1">
      <alignment horizontal="left" vertical="top" wrapText="1"/>
    </xf>
    <xf numFmtId="165" fontId="2" fillId="0" borderId="9" xfId="1" applyNumberFormat="1" applyFont="1" applyFill="1" applyBorder="1" applyAlignment="1">
      <alignment horizontal="left" vertical="top"/>
    </xf>
    <xf numFmtId="168" fontId="8" fillId="0" borderId="13" xfId="1" applyNumberFormat="1" applyFont="1" applyFill="1" applyBorder="1" applyAlignment="1">
      <alignment horizontal="left" vertical="top"/>
    </xf>
    <xf numFmtId="164" fontId="13" fillId="0" borderId="1" xfId="0" applyNumberFormat="1" applyFont="1" applyBorder="1" applyAlignment="1" applyProtection="1">
      <alignment horizontal="left" vertical="top" wrapText="1"/>
      <protection locked="0"/>
    </xf>
    <xf numFmtId="164" fontId="13" fillId="0" borderId="1" xfId="1" applyFont="1" applyFill="1" applyBorder="1" applyAlignment="1" applyProtection="1">
      <alignment horizontal="left" vertical="top"/>
      <protection locked="0"/>
    </xf>
    <xf numFmtId="4" fontId="21" fillId="0" borderId="1" xfId="0" applyNumberFormat="1" applyFont="1" applyBorder="1" applyAlignment="1" applyProtection="1">
      <alignment horizontal="left" vertical="top" wrapText="1"/>
      <protection locked="0"/>
    </xf>
    <xf numFmtId="1" fontId="21" fillId="0" borderId="1" xfId="0" applyNumberFormat="1" applyFont="1" applyBorder="1" applyAlignment="1" applyProtection="1">
      <alignment horizontal="center" vertical="top"/>
      <protection locked="0"/>
    </xf>
    <xf numFmtId="4" fontId="21" fillId="0" borderId="1" xfId="0" applyNumberFormat="1" applyFont="1" applyBorder="1" applyAlignment="1" applyProtection="1">
      <alignment horizontal="left" vertical="top"/>
      <protection locked="0"/>
    </xf>
    <xf numFmtId="165" fontId="21" fillId="0" borderId="1" xfId="1" applyNumberFormat="1" applyFont="1" applyFill="1" applyBorder="1" applyAlignment="1" applyProtection="1">
      <alignment horizontal="left" vertical="top"/>
      <protection locked="0"/>
    </xf>
    <xf numFmtId="168" fontId="21" fillId="0" borderId="5" xfId="1" applyNumberFormat="1" applyFont="1" applyFill="1" applyBorder="1" applyAlignment="1" applyProtection="1">
      <alignment horizontal="left" vertical="top"/>
      <protection locked="0"/>
    </xf>
    <xf numFmtId="168" fontId="21" fillId="0" borderId="1" xfId="1" applyNumberFormat="1" applyFont="1" applyFill="1" applyBorder="1" applyAlignment="1" applyProtection="1">
      <alignment horizontal="left" vertical="top"/>
      <protection locked="0"/>
    </xf>
    <xf numFmtId="168" fontId="21" fillId="0" borderId="5" xfId="1" applyNumberFormat="1" applyFont="1" applyBorder="1" applyAlignment="1">
      <alignment horizontal="left" vertical="top"/>
    </xf>
    <xf numFmtId="168" fontId="21" fillId="0" borderId="1" xfId="1" applyNumberFormat="1" applyFont="1" applyBorder="1" applyAlignment="1">
      <alignment horizontal="left" vertical="top"/>
    </xf>
    <xf numFmtId="168" fontId="21" fillId="0" borderId="8" xfId="1" applyNumberFormat="1" applyFont="1" applyFill="1" applyBorder="1" applyAlignment="1">
      <alignment horizontal="left" vertical="top"/>
    </xf>
    <xf numFmtId="164" fontId="22" fillId="0" borderId="0" xfId="1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" fillId="2" borderId="0" xfId="1" applyNumberFormat="1" applyFont="1" applyFill="1" applyAlignment="1">
      <alignment horizontal="left" vertical="top" wrapText="1"/>
    </xf>
    <xf numFmtId="0" fontId="2" fillId="3" borderId="18" xfId="1" applyNumberFormat="1" applyFont="1" applyFill="1" applyBorder="1" applyAlignment="1">
      <alignment horizontal="left" vertical="top" wrapText="1"/>
    </xf>
    <xf numFmtId="0" fontId="12" fillId="2" borderId="2" xfId="1" applyNumberFormat="1" applyFont="1" applyFill="1" applyBorder="1" applyAlignment="1">
      <alignment horizontal="left" vertical="top" wrapText="1"/>
    </xf>
    <xf numFmtId="0" fontId="12" fillId="0" borderId="1" xfId="1" applyNumberFormat="1" applyFont="1" applyFill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21" fillId="0" borderId="1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168" fontId="13" fillId="0" borderId="8" xfId="1" applyNumberFormat="1" applyFont="1" applyFill="1" applyBorder="1" applyAlignment="1" applyProtection="1">
      <alignment horizontal="left" vertical="top"/>
    </xf>
    <xf numFmtId="168" fontId="21" fillId="0" borderId="8" xfId="1" applyNumberFormat="1" applyFont="1" applyFill="1" applyBorder="1" applyAlignment="1" applyProtection="1">
      <alignment horizontal="left" vertical="top"/>
    </xf>
    <xf numFmtId="168" fontId="2" fillId="0" borderId="8" xfId="1" applyNumberFormat="1" applyFont="1" applyFill="1" applyBorder="1" applyAlignment="1" applyProtection="1">
      <alignment horizontal="left" vertical="top"/>
    </xf>
    <xf numFmtId="1" fontId="13" fillId="2" borderId="0" xfId="1" applyNumberFormat="1" applyFont="1" applyFill="1" applyAlignment="1">
      <alignment horizontal="left" vertical="top" wrapText="1"/>
    </xf>
    <xf numFmtId="1" fontId="13" fillId="3" borderId="18" xfId="1" applyNumberFormat="1" applyFont="1" applyFill="1" applyBorder="1" applyAlignment="1">
      <alignment horizontal="left" vertical="top" wrapText="1"/>
    </xf>
    <xf numFmtId="4" fontId="8" fillId="2" borderId="2" xfId="1" applyNumberFormat="1" applyFont="1" applyFill="1" applyBorder="1" applyAlignment="1">
      <alignment horizontal="left" vertical="top" wrapText="1"/>
    </xf>
    <xf numFmtId="4" fontId="8" fillId="0" borderId="1" xfId="1" applyNumberFormat="1" applyFont="1" applyFill="1" applyBorder="1" applyAlignment="1" applyProtection="1">
      <alignment horizontal="left" vertical="top" wrapText="1"/>
      <protection locked="0"/>
    </xf>
    <xf numFmtId="4" fontId="13" fillId="0" borderId="6" xfId="0" applyNumberFormat="1" applyFont="1" applyBorder="1" applyAlignment="1">
      <alignment horizontal="left" vertical="top" wrapText="1"/>
    </xf>
    <xf numFmtId="4" fontId="13" fillId="0" borderId="1" xfId="0" applyNumberFormat="1" applyFont="1" applyBorder="1" applyAlignment="1">
      <alignment horizontal="left" vertical="top" wrapText="1"/>
    </xf>
    <xf numFmtId="0" fontId="13" fillId="2" borderId="0" xfId="0" applyFont="1" applyFill="1" applyAlignment="1">
      <alignment horizontal="right" vertical="top" wrapText="1"/>
    </xf>
    <xf numFmtId="4" fontId="20" fillId="0" borderId="0" xfId="0" applyNumberFormat="1" applyFont="1" applyAlignment="1" applyProtection="1">
      <alignment horizontal="left" vertical="top"/>
      <protection locked="0"/>
    </xf>
    <xf numFmtId="0" fontId="13" fillId="0" borderId="0" xfId="0" applyFont="1" applyAlignment="1">
      <alignment horizontal="left" vertical="top" wrapText="1"/>
    </xf>
    <xf numFmtId="164" fontId="24" fillId="8" borderId="0" xfId="2" applyFont="1" applyFill="1" applyAlignment="1">
      <alignment vertical="top"/>
    </xf>
    <xf numFmtId="164" fontId="4" fillId="8" borderId="0" xfId="2" applyFont="1" applyFill="1" applyAlignment="1">
      <alignment vertical="top"/>
    </xf>
    <xf numFmtId="164" fontId="4" fillId="8" borderId="0" xfId="2" applyFont="1" applyFill="1" applyAlignment="1">
      <alignment horizontal="center" vertical="top"/>
    </xf>
    <xf numFmtId="164" fontId="25" fillId="9" borderId="23" xfId="4" applyFont="1" applyFill="1" applyBorder="1" applyAlignment="1" applyProtection="1">
      <alignment horizontal="center" vertical="top" wrapText="1"/>
      <protection locked="0"/>
    </xf>
    <xf numFmtId="164" fontId="25" fillId="9" borderId="23" xfId="4" applyFont="1" applyFill="1" applyBorder="1" applyAlignment="1" applyProtection="1">
      <alignment horizontal="left" vertical="top" wrapText="1"/>
      <protection locked="0"/>
    </xf>
    <xf numFmtId="164" fontId="25" fillId="9" borderId="22" xfId="4" applyFont="1" applyFill="1" applyBorder="1" applyAlignment="1" applyProtection="1">
      <alignment horizontal="center" vertical="top" wrapText="1"/>
      <protection locked="0"/>
    </xf>
    <xf numFmtId="164" fontId="25" fillId="9" borderId="24" xfId="4" applyFont="1" applyFill="1" applyBorder="1" applyAlignment="1" applyProtection="1">
      <alignment horizontal="center" vertical="top" wrapText="1"/>
      <protection locked="0"/>
    </xf>
    <xf numFmtId="164" fontId="4" fillId="0" borderId="25" xfId="1" applyFont="1" applyFill="1" applyBorder="1" applyAlignment="1">
      <alignment horizontal="left" vertical="top" wrapText="1"/>
    </xf>
    <xf numFmtId="164" fontId="15" fillId="0" borderId="25" xfId="1" applyFont="1" applyBorder="1" applyAlignment="1">
      <alignment horizontal="left" vertical="top"/>
    </xf>
    <xf numFmtId="164" fontId="22" fillId="0" borderId="25" xfId="1" applyFont="1" applyBorder="1" applyAlignment="1">
      <alignment horizontal="left" vertical="top"/>
    </xf>
    <xf numFmtId="164" fontId="4" fillId="0" borderId="25" xfId="1" applyFont="1" applyBorder="1" applyAlignment="1">
      <alignment horizontal="left" vertical="top"/>
    </xf>
    <xf numFmtId="164" fontId="4" fillId="0" borderId="26" xfId="1" applyFont="1" applyBorder="1" applyAlignment="1">
      <alignment horizontal="left" vertical="top"/>
    </xf>
    <xf numFmtId="164" fontId="4" fillId="0" borderId="10" xfId="1" applyFont="1" applyFill="1" applyBorder="1" applyAlignment="1">
      <alignment horizontal="left" vertical="top" wrapText="1"/>
    </xf>
    <xf numFmtId="164" fontId="15" fillId="0" borderId="10" xfId="1" applyFont="1" applyBorder="1" applyAlignment="1">
      <alignment horizontal="left" vertical="top"/>
    </xf>
    <xf numFmtId="164" fontId="22" fillId="0" borderId="10" xfId="1" applyFont="1" applyBorder="1" applyAlignment="1">
      <alignment horizontal="left" vertical="top"/>
    </xf>
    <xf numFmtId="164" fontId="4" fillId="0" borderId="10" xfId="1" applyFont="1" applyBorder="1" applyAlignment="1">
      <alignment horizontal="left" vertical="top"/>
    </xf>
    <xf numFmtId="164" fontId="4" fillId="0" borderId="27" xfId="1" applyFont="1" applyBorder="1" applyAlignment="1">
      <alignment horizontal="left" vertical="top"/>
    </xf>
    <xf numFmtId="164" fontId="25" fillId="9" borderId="28" xfId="4" applyFont="1" applyFill="1" applyBorder="1" applyAlignment="1" applyProtection="1">
      <alignment horizontal="center" vertical="top" wrapText="1"/>
      <protection locked="0"/>
    </xf>
    <xf numFmtId="164" fontId="4" fillId="0" borderId="16" xfId="1" applyFont="1" applyFill="1" applyBorder="1" applyAlignment="1">
      <alignment horizontal="left" vertical="top" wrapText="1"/>
    </xf>
    <xf numFmtId="164" fontId="15" fillId="0" borderId="16" xfId="1" applyFont="1" applyBorder="1" applyAlignment="1">
      <alignment horizontal="left" vertical="top"/>
    </xf>
    <xf numFmtId="164" fontId="22" fillId="0" borderId="16" xfId="1" applyFont="1" applyBorder="1" applyAlignment="1">
      <alignment horizontal="left" vertical="top"/>
    </xf>
    <xf numFmtId="164" fontId="4" fillId="0" borderId="16" xfId="1" applyFont="1" applyBorder="1" applyAlignment="1">
      <alignment horizontal="left" vertical="top"/>
    </xf>
    <xf numFmtId="164" fontId="4" fillId="0" borderId="29" xfId="1" applyFont="1" applyBorder="1" applyAlignment="1">
      <alignment horizontal="left" vertical="top"/>
    </xf>
    <xf numFmtId="164" fontId="25" fillId="9" borderId="30" xfId="4" applyFont="1" applyFill="1" applyBorder="1" applyAlignment="1" applyProtection="1">
      <alignment horizontal="center" vertical="top" wrapText="1"/>
      <protection locked="0"/>
    </xf>
    <xf numFmtId="164" fontId="5" fillId="4" borderId="19" xfId="1" applyFont="1" applyFill="1" applyBorder="1" applyAlignment="1">
      <alignment horizontal="center" vertical="top"/>
    </xf>
    <xf numFmtId="164" fontId="5" fillId="4" borderId="20" xfId="1" applyFont="1" applyFill="1" applyBorder="1" applyAlignment="1">
      <alignment horizontal="center" vertical="top"/>
    </xf>
    <xf numFmtId="164" fontId="5" fillId="4" borderId="21" xfId="1" applyFont="1" applyFill="1" applyBorder="1" applyAlignment="1">
      <alignment horizontal="center" vertical="top"/>
    </xf>
    <xf numFmtId="164" fontId="5" fillId="3" borderId="19" xfId="1" applyFont="1" applyFill="1" applyBorder="1" applyAlignment="1">
      <alignment horizontal="center" vertical="top"/>
    </xf>
    <xf numFmtId="164" fontId="5" fillId="3" borderId="20" xfId="1" applyFont="1" applyFill="1" applyBorder="1" applyAlignment="1">
      <alignment horizontal="center" vertical="top"/>
    </xf>
    <xf numFmtId="164" fontId="5" fillId="5" borderId="19" xfId="1" applyFont="1" applyFill="1" applyBorder="1" applyAlignment="1">
      <alignment horizontal="center" vertical="top"/>
    </xf>
    <xf numFmtId="164" fontId="5" fillId="5" borderId="20" xfId="1" applyFont="1" applyFill="1" applyBorder="1" applyAlignment="1">
      <alignment horizontal="center" vertical="top"/>
    </xf>
    <xf numFmtId="164" fontId="5" fillId="5" borderId="21" xfId="1" applyFont="1" applyFill="1" applyBorder="1" applyAlignment="1">
      <alignment horizontal="center" vertical="top"/>
    </xf>
    <xf numFmtId="164" fontId="5" fillId="6" borderId="19" xfId="1" applyFont="1" applyFill="1" applyBorder="1" applyAlignment="1">
      <alignment horizontal="center" vertical="top"/>
    </xf>
    <xf numFmtId="164" fontId="5" fillId="6" borderId="20" xfId="1" applyFont="1" applyFill="1" applyBorder="1" applyAlignment="1">
      <alignment horizontal="center" vertical="top"/>
    </xf>
    <xf numFmtId="164" fontId="5" fillId="6" borderId="21" xfId="1" applyFont="1" applyFill="1" applyBorder="1" applyAlignment="1">
      <alignment horizontal="center" vertical="top"/>
    </xf>
    <xf numFmtId="164" fontId="5" fillId="7" borderId="19" xfId="1" applyFont="1" applyFill="1" applyBorder="1" applyAlignment="1">
      <alignment horizontal="center" vertical="top"/>
    </xf>
    <xf numFmtId="164" fontId="5" fillId="7" borderId="20" xfId="1" applyFont="1" applyFill="1" applyBorder="1" applyAlignment="1">
      <alignment horizontal="center" vertical="top"/>
    </xf>
    <xf numFmtId="164" fontId="5" fillId="7" borderId="21" xfId="1" applyFont="1" applyFill="1" applyBorder="1" applyAlignment="1">
      <alignment horizontal="center" vertical="top"/>
    </xf>
  </cellXfs>
  <cellStyles count="5">
    <cellStyle name="Comma 2" xfId="4" xr:uid="{F06C1A24-3182-4EAF-BB79-59D2F6FA0D7C}"/>
    <cellStyle name="Komma" xfId="1" builtinId="3"/>
    <cellStyle name="Komma 2" xfId="2" xr:uid="{2303A0F2-F4A3-419B-B8C6-C610CDF831FC}"/>
    <cellStyle name="Normal 2" xfId="3" xr:uid="{68C739E0-D766-42D1-95AA-CA07BB7DA0F5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D03F-6A22-46CB-A5F6-E54E7CD685F8}">
  <dimension ref="A1:HU293"/>
  <sheetViews>
    <sheetView tabSelected="1" zoomScaleNormal="100" workbookViewId="0">
      <pane ySplit="5" topLeftCell="A6" activePane="bottomLeft" state="frozen"/>
      <selection pane="bottomLeft" activeCell="AB203" sqref="AB203:AB204"/>
    </sheetView>
  </sheetViews>
  <sheetFormatPr defaultColWidth="9.33203125" defaultRowHeight="13.2"/>
  <cols>
    <col min="1" max="1" width="37" style="6" customWidth="1"/>
    <col min="2" max="2" width="8.109375" style="32" bestFit="1" customWidth="1"/>
    <col min="3" max="3" width="10.109375" style="6" customWidth="1"/>
    <col min="4" max="4" width="28.33203125" style="18" customWidth="1"/>
    <col min="5" max="5" width="33.6640625" style="151" customWidth="1"/>
    <col min="6" max="6" width="33.6640625" style="18" customWidth="1"/>
    <col min="7" max="7" width="11.109375" style="18" customWidth="1"/>
    <col min="8" max="8" width="14.44140625" style="24" customWidth="1"/>
    <col min="9" max="9" width="20.33203125" style="5" customWidth="1"/>
    <col min="10" max="10" width="19.33203125" style="5" customWidth="1"/>
    <col min="11" max="11" width="20.33203125" style="5" customWidth="1"/>
    <col min="12" max="12" width="26.77734375" style="5" hidden="1" customWidth="1"/>
    <col min="13" max="13" width="19.33203125" style="5" hidden="1" customWidth="1"/>
    <col min="14" max="15" width="20.33203125" style="5" hidden="1" customWidth="1"/>
    <col min="16" max="16" width="19.33203125" style="5" hidden="1" customWidth="1"/>
    <col min="17" max="17" width="20.33203125" style="5" hidden="1" customWidth="1"/>
    <col min="18" max="24" width="21.44140625" style="5" hidden="1" customWidth="1"/>
    <col min="25" max="25" width="13" style="5" customWidth="1"/>
    <col min="26" max="26" width="13.33203125" style="5" customWidth="1"/>
    <col min="27" max="27" width="13" style="5" bestFit="1" customWidth="1"/>
    <col min="28" max="28" width="12.33203125" style="5" customWidth="1"/>
    <col min="29" max="29" width="13.109375" style="5" customWidth="1"/>
    <col min="30" max="30" width="14.6640625" style="5" customWidth="1"/>
    <col min="31" max="31" width="15.6640625" style="5" customWidth="1"/>
    <col min="32" max="32" width="10.44140625" style="5" customWidth="1"/>
    <col min="33" max="33" width="13.33203125" style="5" customWidth="1"/>
    <col min="34" max="34" width="11.6640625" style="5" customWidth="1"/>
    <col min="35" max="229" width="9.33203125" style="5"/>
    <col min="230" max="16384" width="9.33203125" style="6"/>
  </cols>
  <sheetData>
    <row r="1" spans="1:229" ht="15.6">
      <c r="A1" s="85" t="s">
        <v>505</v>
      </c>
      <c r="B1" s="107"/>
      <c r="C1" s="85"/>
      <c r="D1" s="87"/>
      <c r="E1" s="143"/>
      <c r="F1" s="130"/>
      <c r="G1" s="88"/>
      <c r="H1" s="89"/>
      <c r="I1" s="86"/>
      <c r="J1" s="86"/>
      <c r="K1" s="90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4"/>
      <c r="Y1" s="90"/>
      <c r="Z1" s="90"/>
      <c r="AA1" s="90"/>
      <c r="AB1" s="90"/>
      <c r="AC1" s="90"/>
      <c r="AD1" s="90"/>
      <c r="AE1" s="90"/>
      <c r="AF1" s="90"/>
      <c r="AG1" s="90"/>
      <c r="AH1" s="90"/>
    </row>
    <row r="2" spans="1:229">
      <c r="A2" s="91" t="s">
        <v>4</v>
      </c>
      <c r="B2" s="108"/>
      <c r="C2" s="91"/>
      <c r="D2" s="92"/>
      <c r="E2" s="149"/>
      <c r="F2" s="93"/>
      <c r="G2" s="93"/>
      <c r="H2" s="94"/>
      <c r="I2" s="95"/>
      <c r="J2" s="95"/>
      <c r="K2" s="96"/>
      <c r="L2" s="7"/>
      <c r="M2" s="7"/>
      <c r="N2" s="8"/>
      <c r="O2" s="7"/>
      <c r="P2" s="7"/>
      <c r="Q2" s="8"/>
      <c r="R2" s="7"/>
      <c r="S2" s="7"/>
      <c r="T2" s="8"/>
      <c r="U2" s="7"/>
      <c r="V2" s="7"/>
      <c r="W2" s="8"/>
      <c r="X2" s="40"/>
      <c r="Y2" s="96"/>
      <c r="Z2" s="96"/>
      <c r="AA2" s="96"/>
      <c r="AB2" s="96"/>
      <c r="AC2" s="96"/>
      <c r="AD2" s="96"/>
      <c r="AE2" s="96"/>
      <c r="AF2" s="96"/>
      <c r="AG2" s="96"/>
      <c r="AH2" s="96"/>
    </row>
    <row r="3" spans="1:229" ht="23.4" thickBot="1">
      <c r="A3" s="97" t="s">
        <v>5</v>
      </c>
      <c r="B3" s="109"/>
      <c r="C3" s="97"/>
      <c r="D3" s="92"/>
      <c r="E3" s="143"/>
      <c r="F3" s="130"/>
      <c r="G3" s="88"/>
      <c r="H3" s="98"/>
      <c r="I3" s="99"/>
      <c r="J3" s="99"/>
      <c r="K3" s="100"/>
      <c r="L3" s="75" t="s">
        <v>6</v>
      </c>
      <c r="M3" s="9"/>
      <c r="N3" s="10"/>
      <c r="O3" s="9"/>
      <c r="P3" s="9"/>
      <c r="Q3" s="10"/>
      <c r="R3" s="9"/>
      <c r="S3" s="9"/>
      <c r="T3" s="10"/>
      <c r="U3" s="9"/>
      <c r="V3" s="9"/>
      <c r="W3" s="10"/>
      <c r="X3" s="9"/>
      <c r="Y3" s="100"/>
      <c r="Z3" s="100"/>
      <c r="AA3" s="100"/>
      <c r="AB3" s="100"/>
      <c r="AC3" s="100"/>
      <c r="AD3" s="100"/>
      <c r="AE3" s="100"/>
      <c r="AF3" s="100"/>
      <c r="AG3" s="100"/>
      <c r="AH3" s="100"/>
    </row>
    <row r="4" spans="1:229" ht="16.2" thickBot="1">
      <c r="A4" s="101"/>
      <c r="B4" s="102"/>
      <c r="C4" s="103"/>
      <c r="D4" s="104"/>
      <c r="E4" s="144"/>
      <c r="F4" s="131"/>
      <c r="G4" s="105"/>
      <c r="H4" s="106"/>
      <c r="I4" s="179" t="s">
        <v>7</v>
      </c>
      <c r="J4" s="180"/>
      <c r="K4" s="180"/>
      <c r="L4" s="181" t="s">
        <v>8</v>
      </c>
      <c r="M4" s="182"/>
      <c r="N4" s="183"/>
      <c r="O4" s="184" t="s">
        <v>9</v>
      </c>
      <c r="P4" s="185"/>
      <c r="Q4" s="186"/>
      <c r="R4" s="187" t="s">
        <v>10</v>
      </c>
      <c r="S4" s="188"/>
      <c r="T4" s="189"/>
      <c r="U4" s="176" t="s">
        <v>11</v>
      </c>
      <c r="V4" s="177"/>
      <c r="W4" s="177"/>
      <c r="X4" s="178"/>
      <c r="Y4" s="152" t="s">
        <v>506</v>
      </c>
      <c r="Z4" s="153"/>
      <c r="AA4" s="153"/>
      <c r="AB4" s="153"/>
      <c r="AC4" s="153"/>
      <c r="AD4" s="154"/>
      <c r="AE4" s="154"/>
      <c r="AF4" s="154"/>
      <c r="AG4" s="154"/>
      <c r="AH4" s="154"/>
    </row>
    <row r="5" spans="1:229" s="18" customFormat="1" ht="79.8">
      <c r="A5" s="11" t="s">
        <v>12</v>
      </c>
      <c r="B5" s="12" t="s">
        <v>13</v>
      </c>
      <c r="C5" s="11" t="s">
        <v>14</v>
      </c>
      <c r="D5" s="11" t="s">
        <v>15</v>
      </c>
      <c r="E5" s="145" t="s">
        <v>16</v>
      </c>
      <c r="F5" s="132" t="s">
        <v>17</v>
      </c>
      <c r="G5" s="11" t="s">
        <v>18</v>
      </c>
      <c r="H5" s="13" t="s">
        <v>19</v>
      </c>
      <c r="I5" s="14" t="s">
        <v>20</v>
      </c>
      <c r="J5" s="15" t="s">
        <v>21</v>
      </c>
      <c r="K5" s="15" t="s">
        <v>2</v>
      </c>
      <c r="L5" s="14" t="s">
        <v>22</v>
      </c>
      <c r="M5" s="15" t="s">
        <v>23</v>
      </c>
      <c r="N5" s="16" t="s">
        <v>2</v>
      </c>
      <c r="O5" s="14" t="s">
        <v>20</v>
      </c>
      <c r="P5" s="15" t="s">
        <v>21</v>
      </c>
      <c r="Q5" s="16" t="s">
        <v>2</v>
      </c>
      <c r="R5" s="14" t="s">
        <v>20</v>
      </c>
      <c r="S5" s="15" t="s">
        <v>21</v>
      </c>
      <c r="T5" s="16" t="s">
        <v>2</v>
      </c>
      <c r="U5" s="14" t="s">
        <v>20</v>
      </c>
      <c r="V5" s="15" t="s">
        <v>21</v>
      </c>
      <c r="W5" s="37" t="s">
        <v>2</v>
      </c>
      <c r="X5" s="16" t="s">
        <v>24</v>
      </c>
      <c r="Y5" s="158" t="s">
        <v>507</v>
      </c>
      <c r="Z5" s="155" t="s">
        <v>508</v>
      </c>
      <c r="AA5" s="155" t="s">
        <v>509</v>
      </c>
      <c r="AB5" s="155" t="s">
        <v>510</v>
      </c>
      <c r="AC5" s="156" t="s">
        <v>511</v>
      </c>
      <c r="AD5" s="169" t="s">
        <v>512</v>
      </c>
      <c r="AE5" s="175" t="s">
        <v>513</v>
      </c>
      <c r="AF5" s="157" t="s">
        <v>514</v>
      </c>
      <c r="AG5" s="157" t="s">
        <v>515</v>
      </c>
      <c r="AH5" s="169" t="s">
        <v>516</v>
      </c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</row>
    <row r="6" spans="1:229" s="18" customFormat="1">
      <c r="A6" s="76" t="s">
        <v>1</v>
      </c>
      <c r="B6" s="77"/>
      <c r="C6" s="76"/>
      <c r="D6" s="76"/>
      <c r="E6" s="146"/>
      <c r="F6" s="133"/>
      <c r="G6" s="76"/>
      <c r="H6" s="78"/>
      <c r="I6" s="79"/>
      <c r="J6" s="80"/>
      <c r="K6" s="80"/>
      <c r="L6" s="79"/>
      <c r="M6" s="80"/>
      <c r="N6" s="43"/>
      <c r="O6" s="41"/>
      <c r="P6" s="42"/>
      <c r="Q6" s="43"/>
      <c r="R6" s="41"/>
      <c r="S6" s="42"/>
      <c r="T6" s="43"/>
      <c r="U6" s="41"/>
      <c r="V6" s="42"/>
      <c r="W6" s="44"/>
      <c r="X6" s="43"/>
      <c r="Y6" s="159"/>
      <c r="Z6" s="164"/>
      <c r="AA6" s="164"/>
      <c r="AB6" s="164"/>
      <c r="AC6" s="164"/>
      <c r="AD6" s="164"/>
      <c r="AE6" s="164"/>
      <c r="AF6" s="164"/>
      <c r="AG6" s="164"/>
      <c r="AH6" s="170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</row>
    <row r="7" spans="1:229" s="52" customFormat="1">
      <c r="A7" s="62"/>
      <c r="B7" s="60"/>
      <c r="C7" s="59"/>
      <c r="D7" s="62"/>
      <c r="E7" s="62"/>
      <c r="F7" s="134"/>
      <c r="G7" s="62"/>
      <c r="H7" s="81"/>
      <c r="I7" s="67"/>
      <c r="J7" s="68"/>
      <c r="K7" s="82"/>
      <c r="L7" s="67"/>
      <c r="M7" s="68"/>
      <c r="N7" s="69"/>
      <c r="O7" s="22"/>
      <c r="P7" s="23"/>
      <c r="Q7" s="57"/>
      <c r="R7" s="22"/>
      <c r="S7" s="23"/>
      <c r="T7" s="57"/>
      <c r="U7" s="22"/>
      <c r="V7" s="23"/>
      <c r="W7" s="58"/>
      <c r="X7" s="57"/>
      <c r="Y7" s="160"/>
      <c r="Z7" s="165"/>
      <c r="AA7" s="165"/>
      <c r="AB7" s="165"/>
      <c r="AC7" s="165"/>
      <c r="AD7" s="165"/>
      <c r="AE7" s="165"/>
      <c r="AF7" s="165"/>
      <c r="AG7" s="165"/>
      <c r="AH7" s="17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</row>
    <row r="8" spans="1:229" s="52" customFormat="1">
      <c r="A8" s="62" t="s">
        <v>25</v>
      </c>
      <c r="B8" s="61">
        <v>2</v>
      </c>
      <c r="C8" s="59" t="s">
        <v>26</v>
      </c>
      <c r="D8" s="62" t="s">
        <v>27</v>
      </c>
      <c r="E8" s="62" t="s">
        <v>28</v>
      </c>
      <c r="F8" s="134"/>
      <c r="G8" s="62"/>
      <c r="H8" s="81"/>
      <c r="I8" s="67">
        <v>97000</v>
      </c>
      <c r="J8" s="68">
        <v>0</v>
      </c>
      <c r="K8" s="82">
        <v>97000</v>
      </c>
      <c r="L8" s="67">
        <v>94000</v>
      </c>
      <c r="M8" s="68">
        <v>0</v>
      </c>
      <c r="N8" s="140">
        <f>SUM(L8:M8)</f>
        <v>94000</v>
      </c>
      <c r="O8" s="22">
        <v>94000</v>
      </c>
      <c r="P8" s="23">
        <v>0</v>
      </c>
      <c r="Q8" s="57">
        <v>94000</v>
      </c>
      <c r="R8" s="22">
        <f t="shared" ref="R8:R39" si="0">I8-L8</f>
        <v>3000</v>
      </c>
      <c r="S8" s="23">
        <f t="shared" ref="S8:S39" si="1">J8-M8</f>
        <v>0</v>
      </c>
      <c r="T8" s="57">
        <f t="shared" ref="T8:T17" si="2">SUM(R8:S8)</f>
        <v>3000</v>
      </c>
      <c r="U8" s="22">
        <f>L8-O8</f>
        <v>0</v>
      </c>
      <c r="V8" s="23">
        <f t="shared" ref="V8:V71" si="3">M8-P8</f>
        <v>0</v>
      </c>
      <c r="W8" s="58">
        <f t="shared" ref="W8:W71" si="4">SUM(U8:V8)</f>
        <v>0</v>
      </c>
      <c r="X8" s="57" t="e">
        <f t="shared" ref="X8:X71" si="5">ROUND(W8*premieGM,2)</f>
        <v>#REF!</v>
      </c>
      <c r="Y8" s="160"/>
      <c r="Z8" s="165"/>
      <c r="AA8" s="165"/>
      <c r="AB8" s="165"/>
      <c r="AC8" s="165"/>
      <c r="AD8" s="165"/>
      <c r="AE8" s="165"/>
      <c r="AF8" s="165"/>
      <c r="AG8" s="165"/>
      <c r="AH8" s="17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</row>
    <row r="9" spans="1:229" s="52" customFormat="1">
      <c r="A9" s="62" t="s">
        <v>29</v>
      </c>
      <c r="B9" s="61">
        <v>49</v>
      </c>
      <c r="C9" s="59" t="s">
        <v>30</v>
      </c>
      <c r="D9" s="62" t="s">
        <v>27</v>
      </c>
      <c r="E9" s="62" t="s">
        <v>31</v>
      </c>
      <c r="F9" s="134"/>
      <c r="G9" s="62"/>
      <c r="H9" s="81"/>
      <c r="I9" s="67">
        <v>1041000</v>
      </c>
      <c r="J9" s="68">
        <v>0</v>
      </c>
      <c r="K9" s="82">
        <v>1041000</v>
      </c>
      <c r="L9" s="67">
        <v>1006000</v>
      </c>
      <c r="M9" s="68">
        <v>0</v>
      </c>
      <c r="N9" s="140">
        <f t="shared" ref="N9:N72" si="6">SUM(L9:M9)</f>
        <v>1006000</v>
      </c>
      <c r="O9" s="22">
        <v>1006000</v>
      </c>
      <c r="P9" s="23">
        <v>0</v>
      </c>
      <c r="Q9" s="57">
        <v>1006000</v>
      </c>
      <c r="R9" s="22">
        <f t="shared" si="0"/>
        <v>35000</v>
      </c>
      <c r="S9" s="23">
        <f t="shared" si="1"/>
        <v>0</v>
      </c>
      <c r="T9" s="57">
        <f t="shared" si="2"/>
        <v>35000</v>
      </c>
      <c r="U9" s="22">
        <f t="shared" ref="U9:V72" si="7">L9-O9</f>
        <v>0</v>
      </c>
      <c r="V9" s="23">
        <f t="shared" si="3"/>
        <v>0</v>
      </c>
      <c r="W9" s="58">
        <f t="shared" si="4"/>
        <v>0</v>
      </c>
      <c r="X9" s="57" t="e">
        <f t="shared" si="5"/>
        <v>#REF!</v>
      </c>
      <c r="Y9" s="160"/>
      <c r="Z9" s="165"/>
      <c r="AA9" s="165"/>
      <c r="AB9" s="165"/>
      <c r="AC9" s="165"/>
      <c r="AD9" s="165"/>
      <c r="AE9" s="165"/>
      <c r="AF9" s="165"/>
      <c r="AG9" s="165"/>
      <c r="AH9" s="17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</row>
    <row r="10" spans="1:229" s="52" customFormat="1">
      <c r="A10" s="62" t="s">
        <v>32</v>
      </c>
      <c r="B10" s="61">
        <v>15</v>
      </c>
      <c r="C10" s="59" t="s">
        <v>33</v>
      </c>
      <c r="D10" s="62" t="s">
        <v>27</v>
      </c>
      <c r="E10" s="62" t="s">
        <v>34</v>
      </c>
      <c r="F10" s="134"/>
      <c r="G10" s="62"/>
      <c r="H10" s="81"/>
      <c r="I10" s="67">
        <v>8914000</v>
      </c>
      <c r="J10" s="68">
        <v>0</v>
      </c>
      <c r="K10" s="82">
        <v>8914000</v>
      </c>
      <c r="L10" s="67">
        <v>8611000</v>
      </c>
      <c r="M10" s="68">
        <v>0</v>
      </c>
      <c r="N10" s="140">
        <f t="shared" si="6"/>
        <v>8611000</v>
      </c>
      <c r="O10" s="22">
        <v>8611000</v>
      </c>
      <c r="P10" s="23">
        <v>0</v>
      </c>
      <c r="Q10" s="57">
        <v>8611000</v>
      </c>
      <c r="R10" s="22">
        <f t="shared" si="0"/>
        <v>303000</v>
      </c>
      <c r="S10" s="23">
        <f t="shared" si="1"/>
        <v>0</v>
      </c>
      <c r="T10" s="57">
        <f t="shared" si="2"/>
        <v>303000</v>
      </c>
      <c r="U10" s="22">
        <f t="shared" si="7"/>
        <v>0</v>
      </c>
      <c r="V10" s="23">
        <f t="shared" si="3"/>
        <v>0</v>
      </c>
      <c r="W10" s="58">
        <f t="shared" si="4"/>
        <v>0</v>
      </c>
      <c r="X10" s="57" t="e">
        <f t="shared" si="5"/>
        <v>#REF!</v>
      </c>
      <c r="Y10" s="160"/>
      <c r="Z10" s="165"/>
      <c r="AA10" s="165"/>
      <c r="AB10" s="165"/>
      <c r="AC10" s="165"/>
      <c r="AD10" s="165"/>
      <c r="AE10" s="165"/>
      <c r="AF10" s="165"/>
      <c r="AG10" s="165"/>
      <c r="AH10" s="17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</row>
    <row r="11" spans="1:229" s="52" customFormat="1">
      <c r="A11" s="62" t="s">
        <v>32</v>
      </c>
      <c r="B11" s="61">
        <v>15</v>
      </c>
      <c r="C11" s="59" t="s">
        <v>33</v>
      </c>
      <c r="D11" s="62" t="s">
        <v>27</v>
      </c>
      <c r="E11" s="62" t="s">
        <v>35</v>
      </c>
      <c r="F11" s="134"/>
      <c r="G11" s="62"/>
      <c r="H11" s="81"/>
      <c r="I11" s="67">
        <v>65000</v>
      </c>
      <c r="J11" s="68">
        <v>0</v>
      </c>
      <c r="K11" s="82">
        <v>65000</v>
      </c>
      <c r="L11" s="67">
        <v>63000</v>
      </c>
      <c r="M11" s="68">
        <v>0</v>
      </c>
      <c r="N11" s="140">
        <f t="shared" si="6"/>
        <v>63000</v>
      </c>
      <c r="O11" s="22">
        <v>63000</v>
      </c>
      <c r="P11" s="23">
        <v>0</v>
      </c>
      <c r="Q11" s="57">
        <v>63000</v>
      </c>
      <c r="R11" s="22">
        <f t="shared" si="0"/>
        <v>2000</v>
      </c>
      <c r="S11" s="23">
        <f t="shared" si="1"/>
        <v>0</v>
      </c>
      <c r="T11" s="57">
        <f t="shared" si="2"/>
        <v>2000</v>
      </c>
      <c r="U11" s="22">
        <f t="shared" si="7"/>
        <v>0</v>
      </c>
      <c r="V11" s="23">
        <f t="shared" si="3"/>
        <v>0</v>
      </c>
      <c r="W11" s="58">
        <f t="shared" si="4"/>
        <v>0</v>
      </c>
      <c r="X11" s="57" t="e">
        <f t="shared" si="5"/>
        <v>#REF!</v>
      </c>
      <c r="Y11" s="160"/>
      <c r="Z11" s="165"/>
      <c r="AA11" s="165"/>
      <c r="AB11" s="165"/>
      <c r="AC11" s="165"/>
      <c r="AD11" s="165"/>
      <c r="AE11" s="165"/>
      <c r="AF11" s="165"/>
      <c r="AG11" s="165"/>
      <c r="AH11" s="17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</row>
    <row r="12" spans="1:229" s="52" customFormat="1">
      <c r="A12" s="62" t="s">
        <v>36</v>
      </c>
      <c r="B12" s="61">
        <v>23</v>
      </c>
      <c r="C12" s="59" t="s">
        <v>37</v>
      </c>
      <c r="D12" s="62" t="s">
        <v>27</v>
      </c>
      <c r="E12" s="62" t="s">
        <v>38</v>
      </c>
      <c r="F12" s="134"/>
      <c r="G12" s="62"/>
      <c r="H12" s="81"/>
      <c r="I12" s="67">
        <v>371000</v>
      </c>
      <c r="J12" s="68">
        <v>0</v>
      </c>
      <c r="K12" s="82">
        <v>371000</v>
      </c>
      <c r="L12" s="67">
        <v>358000</v>
      </c>
      <c r="M12" s="68">
        <v>0</v>
      </c>
      <c r="N12" s="140">
        <f t="shared" si="6"/>
        <v>358000</v>
      </c>
      <c r="O12" s="22">
        <v>358000</v>
      </c>
      <c r="P12" s="23">
        <v>0</v>
      </c>
      <c r="Q12" s="57">
        <v>358000</v>
      </c>
      <c r="R12" s="22">
        <f t="shared" si="0"/>
        <v>13000</v>
      </c>
      <c r="S12" s="23">
        <f t="shared" si="1"/>
        <v>0</v>
      </c>
      <c r="T12" s="57">
        <f t="shared" si="2"/>
        <v>13000</v>
      </c>
      <c r="U12" s="22">
        <f t="shared" si="7"/>
        <v>0</v>
      </c>
      <c r="V12" s="23">
        <f t="shared" si="3"/>
        <v>0</v>
      </c>
      <c r="W12" s="58">
        <f t="shared" si="4"/>
        <v>0</v>
      </c>
      <c r="X12" s="57" t="e">
        <f t="shared" si="5"/>
        <v>#REF!</v>
      </c>
      <c r="Y12" s="160"/>
      <c r="Z12" s="165"/>
      <c r="AA12" s="165"/>
      <c r="AB12" s="165"/>
      <c r="AC12" s="165"/>
      <c r="AD12" s="165"/>
      <c r="AE12" s="165"/>
      <c r="AF12" s="165"/>
      <c r="AG12" s="165"/>
      <c r="AH12" s="17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</row>
    <row r="13" spans="1:229" s="52" customFormat="1">
      <c r="A13" s="62" t="s">
        <v>36</v>
      </c>
      <c r="B13" s="61">
        <v>23</v>
      </c>
      <c r="C13" s="59" t="s">
        <v>37</v>
      </c>
      <c r="D13" s="62" t="s">
        <v>27</v>
      </c>
      <c r="E13" s="62" t="s">
        <v>39</v>
      </c>
      <c r="F13" s="134"/>
      <c r="G13" s="62"/>
      <c r="H13" s="81"/>
      <c r="I13" s="67">
        <v>898000</v>
      </c>
      <c r="J13" s="68">
        <v>0</v>
      </c>
      <c r="K13" s="82">
        <v>898000</v>
      </c>
      <c r="L13" s="67">
        <v>867000</v>
      </c>
      <c r="M13" s="68">
        <v>0</v>
      </c>
      <c r="N13" s="140">
        <f t="shared" si="6"/>
        <v>867000</v>
      </c>
      <c r="O13" s="22">
        <v>867000</v>
      </c>
      <c r="P13" s="23">
        <v>0</v>
      </c>
      <c r="Q13" s="57">
        <v>867000</v>
      </c>
      <c r="R13" s="22">
        <f t="shared" si="0"/>
        <v>31000</v>
      </c>
      <c r="S13" s="23">
        <f t="shared" si="1"/>
        <v>0</v>
      </c>
      <c r="T13" s="57">
        <f t="shared" si="2"/>
        <v>31000</v>
      </c>
      <c r="U13" s="22">
        <f t="shared" si="7"/>
        <v>0</v>
      </c>
      <c r="V13" s="23">
        <f t="shared" si="3"/>
        <v>0</v>
      </c>
      <c r="W13" s="58">
        <f t="shared" si="4"/>
        <v>0</v>
      </c>
      <c r="X13" s="57" t="e">
        <f t="shared" si="5"/>
        <v>#REF!</v>
      </c>
      <c r="Y13" s="160"/>
      <c r="Z13" s="165"/>
      <c r="AA13" s="165"/>
      <c r="AB13" s="165"/>
      <c r="AC13" s="165"/>
      <c r="AD13" s="165"/>
      <c r="AE13" s="165"/>
      <c r="AF13" s="165"/>
      <c r="AG13" s="165"/>
      <c r="AH13" s="17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</row>
    <row r="14" spans="1:229" s="52" customFormat="1">
      <c r="A14" s="62" t="s">
        <v>40</v>
      </c>
      <c r="B14" s="61" t="s">
        <v>41</v>
      </c>
      <c r="C14" s="59" t="s">
        <v>42</v>
      </c>
      <c r="D14" s="62" t="s">
        <v>43</v>
      </c>
      <c r="E14" s="62" t="s">
        <v>44</v>
      </c>
      <c r="F14" s="134"/>
      <c r="G14" s="62"/>
      <c r="H14" s="81"/>
      <c r="I14" s="67">
        <v>865000</v>
      </c>
      <c r="J14" s="68">
        <v>65000</v>
      </c>
      <c r="K14" s="82">
        <v>930000</v>
      </c>
      <c r="L14" s="67">
        <v>836000</v>
      </c>
      <c r="M14" s="68">
        <v>63000</v>
      </c>
      <c r="N14" s="140">
        <f t="shared" si="6"/>
        <v>899000</v>
      </c>
      <c r="O14" s="22">
        <v>836000</v>
      </c>
      <c r="P14" s="23">
        <v>63000</v>
      </c>
      <c r="Q14" s="57">
        <v>899000</v>
      </c>
      <c r="R14" s="22">
        <f t="shared" si="0"/>
        <v>29000</v>
      </c>
      <c r="S14" s="23">
        <f t="shared" si="1"/>
        <v>2000</v>
      </c>
      <c r="T14" s="57">
        <f t="shared" si="2"/>
        <v>31000</v>
      </c>
      <c r="U14" s="22">
        <f t="shared" si="7"/>
        <v>0</v>
      </c>
      <c r="V14" s="23">
        <f t="shared" si="3"/>
        <v>0</v>
      </c>
      <c r="W14" s="58">
        <f t="shared" si="4"/>
        <v>0</v>
      </c>
      <c r="X14" s="57" t="e">
        <f t="shared" si="5"/>
        <v>#REF!</v>
      </c>
      <c r="Y14" s="160"/>
      <c r="Z14" s="165"/>
      <c r="AA14" s="165"/>
      <c r="AB14" s="165"/>
      <c r="AC14" s="165"/>
      <c r="AD14" s="165"/>
      <c r="AE14" s="165"/>
      <c r="AF14" s="165"/>
      <c r="AG14" s="165"/>
      <c r="AH14" s="17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</row>
    <row r="15" spans="1:229" s="52" customFormat="1">
      <c r="A15" s="62" t="s">
        <v>45</v>
      </c>
      <c r="B15" s="61">
        <v>4</v>
      </c>
      <c r="C15" s="59" t="s">
        <v>46</v>
      </c>
      <c r="D15" s="62" t="s">
        <v>47</v>
      </c>
      <c r="E15" s="62" t="s">
        <v>48</v>
      </c>
      <c r="F15" s="134"/>
      <c r="G15" s="62"/>
      <c r="H15" s="81"/>
      <c r="I15" s="67">
        <v>163000</v>
      </c>
      <c r="J15" s="68">
        <v>0</v>
      </c>
      <c r="K15" s="82">
        <v>163000</v>
      </c>
      <c r="L15" s="67">
        <v>157000</v>
      </c>
      <c r="M15" s="68">
        <v>0</v>
      </c>
      <c r="N15" s="140">
        <f t="shared" si="6"/>
        <v>157000</v>
      </c>
      <c r="O15" s="22">
        <v>157000</v>
      </c>
      <c r="P15" s="23">
        <v>0</v>
      </c>
      <c r="Q15" s="57">
        <v>157000</v>
      </c>
      <c r="R15" s="22">
        <f t="shared" si="0"/>
        <v>6000</v>
      </c>
      <c r="S15" s="23">
        <f t="shared" si="1"/>
        <v>0</v>
      </c>
      <c r="T15" s="57">
        <f t="shared" si="2"/>
        <v>6000</v>
      </c>
      <c r="U15" s="22">
        <f t="shared" si="7"/>
        <v>0</v>
      </c>
      <c r="V15" s="23">
        <f t="shared" si="3"/>
        <v>0</v>
      </c>
      <c r="W15" s="58">
        <f t="shared" si="4"/>
        <v>0</v>
      </c>
      <c r="X15" s="57" t="e">
        <f t="shared" si="5"/>
        <v>#REF!</v>
      </c>
      <c r="Y15" s="160"/>
      <c r="Z15" s="165"/>
      <c r="AA15" s="165"/>
      <c r="AB15" s="165"/>
      <c r="AC15" s="165"/>
      <c r="AD15" s="165"/>
      <c r="AE15" s="165"/>
      <c r="AF15" s="165"/>
      <c r="AG15" s="165"/>
      <c r="AH15" s="17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</row>
    <row r="16" spans="1:229" s="52" customFormat="1">
      <c r="A16" s="62" t="s">
        <v>49</v>
      </c>
      <c r="B16" s="61">
        <v>2</v>
      </c>
      <c r="C16" s="59" t="s">
        <v>50</v>
      </c>
      <c r="D16" s="62" t="s">
        <v>51</v>
      </c>
      <c r="E16" s="62" t="s">
        <v>52</v>
      </c>
      <c r="F16" s="134"/>
      <c r="G16" s="62"/>
      <c r="H16" s="81"/>
      <c r="I16" s="67">
        <v>846000</v>
      </c>
      <c r="J16" s="68">
        <v>0</v>
      </c>
      <c r="K16" s="82">
        <v>846000</v>
      </c>
      <c r="L16" s="67">
        <v>817000</v>
      </c>
      <c r="M16" s="68">
        <v>0</v>
      </c>
      <c r="N16" s="140">
        <f t="shared" si="6"/>
        <v>817000</v>
      </c>
      <c r="O16" s="22">
        <v>817000</v>
      </c>
      <c r="P16" s="23">
        <v>0</v>
      </c>
      <c r="Q16" s="57">
        <v>817000</v>
      </c>
      <c r="R16" s="22">
        <f t="shared" si="0"/>
        <v>29000</v>
      </c>
      <c r="S16" s="23">
        <f t="shared" si="1"/>
        <v>0</v>
      </c>
      <c r="T16" s="57">
        <f t="shared" si="2"/>
        <v>29000</v>
      </c>
      <c r="U16" s="22">
        <f t="shared" si="7"/>
        <v>0</v>
      </c>
      <c r="V16" s="23">
        <f t="shared" si="3"/>
        <v>0</v>
      </c>
      <c r="W16" s="58">
        <f t="shared" si="4"/>
        <v>0</v>
      </c>
      <c r="X16" s="57" t="e">
        <f t="shared" si="5"/>
        <v>#REF!</v>
      </c>
      <c r="Y16" s="160"/>
      <c r="Z16" s="165"/>
      <c r="AA16" s="165"/>
      <c r="AB16" s="165"/>
      <c r="AC16" s="165"/>
      <c r="AD16" s="165"/>
      <c r="AE16" s="165"/>
      <c r="AF16" s="165"/>
      <c r="AG16" s="165"/>
      <c r="AH16" s="17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</row>
    <row r="17" spans="1:229" s="52" customFormat="1">
      <c r="A17" s="62" t="s">
        <v>53</v>
      </c>
      <c r="B17" s="61" t="s">
        <v>54</v>
      </c>
      <c r="C17" s="59" t="s">
        <v>50</v>
      </c>
      <c r="D17" s="62" t="s">
        <v>51</v>
      </c>
      <c r="E17" s="62" t="s">
        <v>55</v>
      </c>
      <c r="F17" s="134"/>
      <c r="G17" s="62"/>
      <c r="H17" s="81"/>
      <c r="I17" s="67">
        <v>39000</v>
      </c>
      <c r="J17" s="68">
        <v>0</v>
      </c>
      <c r="K17" s="82">
        <v>39000</v>
      </c>
      <c r="L17" s="67">
        <v>38000</v>
      </c>
      <c r="M17" s="68">
        <v>0</v>
      </c>
      <c r="N17" s="140">
        <f t="shared" si="6"/>
        <v>38000</v>
      </c>
      <c r="O17" s="22">
        <v>38000</v>
      </c>
      <c r="P17" s="23">
        <v>0</v>
      </c>
      <c r="Q17" s="57">
        <v>38000</v>
      </c>
      <c r="R17" s="22">
        <f t="shared" si="0"/>
        <v>1000</v>
      </c>
      <c r="S17" s="23">
        <f t="shared" si="1"/>
        <v>0</v>
      </c>
      <c r="T17" s="57">
        <f t="shared" si="2"/>
        <v>1000</v>
      </c>
      <c r="U17" s="22">
        <f t="shared" si="7"/>
        <v>0</v>
      </c>
      <c r="V17" s="23">
        <f t="shared" si="3"/>
        <v>0</v>
      </c>
      <c r="W17" s="58">
        <f t="shared" si="4"/>
        <v>0</v>
      </c>
      <c r="X17" s="57" t="e">
        <f t="shared" si="5"/>
        <v>#REF!</v>
      </c>
      <c r="Y17" s="160"/>
      <c r="Z17" s="165"/>
      <c r="AA17" s="165"/>
      <c r="AB17" s="165"/>
      <c r="AC17" s="165"/>
      <c r="AD17" s="165"/>
      <c r="AE17" s="165"/>
      <c r="AF17" s="165"/>
      <c r="AG17" s="165"/>
      <c r="AH17" s="17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</row>
    <row r="18" spans="1:229" s="52" customFormat="1">
      <c r="A18" s="62" t="s">
        <v>56</v>
      </c>
      <c r="B18" s="61">
        <v>7</v>
      </c>
      <c r="C18" s="59" t="s">
        <v>57</v>
      </c>
      <c r="D18" s="62" t="s">
        <v>58</v>
      </c>
      <c r="E18" s="62" t="s">
        <v>59</v>
      </c>
      <c r="F18" s="134"/>
      <c r="G18" s="62"/>
      <c r="H18" s="81"/>
      <c r="I18" s="67">
        <v>17341000</v>
      </c>
      <c r="J18" s="68">
        <v>701000</v>
      </c>
      <c r="K18" s="82">
        <v>18042000</v>
      </c>
      <c r="L18" s="67">
        <v>16751000</v>
      </c>
      <c r="M18" s="68">
        <v>681000</v>
      </c>
      <c r="N18" s="140">
        <f t="shared" si="6"/>
        <v>17432000</v>
      </c>
      <c r="O18" s="22">
        <v>16751000</v>
      </c>
      <c r="P18" s="23">
        <v>681000</v>
      </c>
      <c r="Q18" s="57">
        <v>17432000</v>
      </c>
      <c r="R18" s="22">
        <f t="shared" si="0"/>
        <v>590000</v>
      </c>
      <c r="S18" s="23">
        <f t="shared" si="1"/>
        <v>20000</v>
      </c>
      <c r="T18" s="57">
        <f t="shared" ref="T18:T36" si="8">SUM(R18:S18)</f>
        <v>610000</v>
      </c>
      <c r="U18" s="22">
        <f t="shared" si="7"/>
        <v>0</v>
      </c>
      <c r="V18" s="23">
        <f t="shared" si="3"/>
        <v>0</v>
      </c>
      <c r="W18" s="58">
        <f t="shared" si="4"/>
        <v>0</v>
      </c>
      <c r="X18" s="57" t="e">
        <f t="shared" si="5"/>
        <v>#REF!</v>
      </c>
      <c r="Y18" s="160"/>
      <c r="Z18" s="165"/>
      <c r="AA18" s="165"/>
      <c r="AB18" s="165"/>
      <c r="AC18" s="165"/>
      <c r="AD18" s="165"/>
      <c r="AE18" s="165"/>
      <c r="AF18" s="165"/>
      <c r="AG18" s="165"/>
      <c r="AH18" s="17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</row>
    <row r="19" spans="1:229" s="52" customFormat="1">
      <c r="A19" s="62" t="s">
        <v>60</v>
      </c>
      <c r="B19" s="61" t="s">
        <v>61</v>
      </c>
      <c r="C19" s="59" t="s">
        <v>57</v>
      </c>
      <c r="D19" s="62" t="s">
        <v>47</v>
      </c>
      <c r="E19" s="62" t="s">
        <v>62</v>
      </c>
      <c r="F19" s="134"/>
      <c r="G19" s="62"/>
      <c r="H19" s="81"/>
      <c r="I19" s="67">
        <v>0</v>
      </c>
      <c r="J19" s="68">
        <v>0</v>
      </c>
      <c r="K19" s="82">
        <v>0</v>
      </c>
      <c r="L19" s="67">
        <v>0</v>
      </c>
      <c r="M19" s="68">
        <v>0</v>
      </c>
      <c r="N19" s="140">
        <f t="shared" si="6"/>
        <v>0</v>
      </c>
      <c r="O19" s="22">
        <v>0</v>
      </c>
      <c r="P19" s="23">
        <v>0</v>
      </c>
      <c r="Q19" s="57">
        <v>0</v>
      </c>
      <c r="R19" s="22">
        <f t="shared" si="0"/>
        <v>0</v>
      </c>
      <c r="S19" s="23">
        <f t="shared" si="1"/>
        <v>0</v>
      </c>
      <c r="T19" s="57">
        <f t="shared" si="8"/>
        <v>0</v>
      </c>
      <c r="U19" s="22">
        <f t="shared" si="7"/>
        <v>0</v>
      </c>
      <c r="V19" s="23">
        <f t="shared" si="3"/>
        <v>0</v>
      </c>
      <c r="W19" s="58">
        <f t="shared" si="4"/>
        <v>0</v>
      </c>
      <c r="X19" s="57" t="e">
        <f t="shared" si="5"/>
        <v>#REF!</v>
      </c>
      <c r="Y19" s="160"/>
      <c r="Z19" s="165"/>
      <c r="AA19" s="165"/>
      <c r="AB19" s="165"/>
      <c r="AC19" s="165"/>
      <c r="AD19" s="165"/>
      <c r="AE19" s="165"/>
      <c r="AF19" s="165"/>
      <c r="AG19" s="165"/>
      <c r="AH19" s="17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</row>
    <row r="20" spans="1:229" s="52" customFormat="1">
      <c r="A20" s="62" t="s">
        <v>63</v>
      </c>
      <c r="B20" s="61">
        <v>6</v>
      </c>
      <c r="C20" s="59" t="s">
        <v>64</v>
      </c>
      <c r="D20" s="62" t="s">
        <v>47</v>
      </c>
      <c r="E20" s="62" t="s">
        <v>65</v>
      </c>
      <c r="F20" s="134"/>
      <c r="G20" s="62"/>
      <c r="H20" s="81"/>
      <c r="I20" s="67">
        <v>111000</v>
      </c>
      <c r="J20" s="68">
        <v>0</v>
      </c>
      <c r="K20" s="82">
        <v>111000</v>
      </c>
      <c r="L20" s="67">
        <v>107000</v>
      </c>
      <c r="M20" s="68">
        <v>0</v>
      </c>
      <c r="N20" s="140">
        <f t="shared" si="6"/>
        <v>107000</v>
      </c>
      <c r="O20" s="22">
        <v>107000</v>
      </c>
      <c r="P20" s="23">
        <v>0</v>
      </c>
      <c r="Q20" s="57">
        <v>107000</v>
      </c>
      <c r="R20" s="22">
        <f t="shared" si="0"/>
        <v>4000</v>
      </c>
      <c r="S20" s="23">
        <f t="shared" si="1"/>
        <v>0</v>
      </c>
      <c r="T20" s="57">
        <f t="shared" si="8"/>
        <v>4000</v>
      </c>
      <c r="U20" s="22">
        <f t="shared" si="7"/>
        <v>0</v>
      </c>
      <c r="V20" s="23">
        <f t="shared" si="3"/>
        <v>0</v>
      </c>
      <c r="W20" s="58">
        <f t="shared" si="4"/>
        <v>0</v>
      </c>
      <c r="X20" s="57" t="e">
        <f t="shared" si="5"/>
        <v>#REF!</v>
      </c>
      <c r="Y20" s="160"/>
      <c r="Z20" s="165"/>
      <c r="AA20" s="165"/>
      <c r="AB20" s="165"/>
      <c r="AC20" s="165"/>
      <c r="AD20" s="165"/>
      <c r="AE20" s="165"/>
      <c r="AF20" s="165"/>
      <c r="AG20" s="165"/>
      <c r="AH20" s="17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</row>
    <row r="21" spans="1:229" s="52" customFormat="1">
      <c r="A21" s="62" t="s">
        <v>66</v>
      </c>
      <c r="B21" s="61">
        <v>1</v>
      </c>
      <c r="C21" s="59" t="s">
        <v>67</v>
      </c>
      <c r="D21" s="62" t="s">
        <v>47</v>
      </c>
      <c r="E21" s="62" t="s">
        <v>68</v>
      </c>
      <c r="F21" s="134"/>
      <c r="G21" s="62"/>
      <c r="H21" s="81"/>
      <c r="I21" s="67">
        <v>4100000</v>
      </c>
      <c r="J21" s="68">
        <v>688000</v>
      </c>
      <c r="K21" s="82">
        <v>4788000</v>
      </c>
      <c r="L21" s="67">
        <v>3960000</v>
      </c>
      <c r="M21" s="68">
        <v>668000</v>
      </c>
      <c r="N21" s="140">
        <f t="shared" si="6"/>
        <v>4628000</v>
      </c>
      <c r="O21" s="22">
        <v>3960000</v>
      </c>
      <c r="P21" s="23">
        <v>668000</v>
      </c>
      <c r="Q21" s="57">
        <v>4628000</v>
      </c>
      <c r="R21" s="22">
        <f t="shared" si="0"/>
        <v>140000</v>
      </c>
      <c r="S21" s="23">
        <f t="shared" si="1"/>
        <v>20000</v>
      </c>
      <c r="T21" s="57">
        <f t="shared" si="8"/>
        <v>160000</v>
      </c>
      <c r="U21" s="22">
        <f t="shared" si="7"/>
        <v>0</v>
      </c>
      <c r="V21" s="23">
        <f t="shared" si="3"/>
        <v>0</v>
      </c>
      <c r="W21" s="58">
        <f t="shared" si="4"/>
        <v>0</v>
      </c>
      <c r="X21" s="57" t="e">
        <f t="shared" si="5"/>
        <v>#REF!</v>
      </c>
      <c r="Y21" s="160"/>
      <c r="Z21" s="165"/>
      <c r="AA21" s="165"/>
      <c r="AB21" s="165"/>
      <c r="AC21" s="165"/>
      <c r="AD21" s="165"/>
      <c r="AE21" s="165"/>
      <c r="AF21" s="165"/>
      <c r="AG21" s="165"/>
      <c r="AH21" s="17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</row>
    <row r="22" spans="1:229" s="52" customFormat="1">
      <c r="A22" s="62" t="s">
        <v>69</v>
      </c>
      <c r="B22" s="61">
        <v>6</v>
      </c>
      <c r="C22" s="59" t="s">
        <v>70</v>
      </c>
      <c r="D22" s="62" t="s">
        <v>47</v>
      </c>
      <c r="E22" s="62" t="s">
        <v>71</v>
      </c>
      <c r="F22" s="134"/>
      <c r="G22" s="62"/>
      <c r="H22" s="81"/>
      <c r="I22" s="67">
        <v>71000</v>
      </c>
      <c r="J22" s="68">
        <v>0</v>
      </c>
      <c r="K22" s="82">
        <v>71000</v>
      </c>
      <c r="L22" s="67">
        <v>69000</v>
      </c>
      <c r="M22" s="68">
        <v>0</v>
      </c>
      <c r="N22" s="140">
        <f t="shared" si="6"/>
        <v>69000</v>
      </c>
      <c r="O22" s="22">
        <v>69000</v>
      </c>
      <c r="P22" s="23">
        <v>0</v>
      </c>
      <c r="Q22" s="57">
        <v>69000</v>
      </c>
      <c r="R22" s="22">
        <f t="shared" si="0"/>
        <v>2000</v>
      </c>
      <c r="S22" s="23">
        <f t="shared" si="1"/>
        <v>0</v>
      </c>
      <c r="T22" s="57">
        <f t="shared" si="8"/>
        <v>2000</v>
      </c>
      <c r="U22" s="22">
        <f t="shared" si="7"/>
        <v>0</v>
      </c>
      <c r="V22" s="23">
        <f t="shared" si="3"/>
        <v>0</v>
      </c>
      <c r="W22" s="58">
        <f t="shared" si="4"/>
        <v>0</v>
      </c>
      <c r="X22" s="57" t="e">
        <f t="shared" si="5"/>
        <v>#REF!</v>
      </c>
      <c r="Y22" s="160"/>
      <c r="Z22" s="165"/>
      <c r="AA22" s="165"/>
      <c r="AB22" s="165"/>
      <c r="AC22" s="165"/>
      <c r="AD22" s="165"/>
      <c r="AE22" s="165"/>
      <c r="AF22" s="165"/>
      <c r="AG22" s="165"/>
      <c r="AH22" s="17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</row>
    <row r="23" spans="1:229" s="52" customFormat="1">
      <c r="A23" s="62" t="s">
        <v>72</v>
      </c>
      <c r="B23" s="61">
        <v>1</v>
      </c>
      <c r="C23" s="59" t="s">
        <v>73</v>
      </c>
      <c r="D23" s="62" t="s">
        <v>47</v>
      </c>
      <c r="E23" s="62" t="s">
        <v>74</v>
      </c>
      <c r="F23" s="134"/>
      <c r="G23" s="62"/>
      <c r="H23" s="81">
        <v>40519</v>
      </c>
      <c r="I23" s="67">
        <v>5188000</v>
      </c>
      <c r="J23" s="68">
        <v>195000</v>
      </c>
      <c r="K23" s="82">
        <v>5383000</v>
      </c>
      <c r="L23" s="67">
        <v>5011000</v>
      </c>
      <c r="M23" s="68">
        <v>189000</v>
      </c>
      <c r="N23" s="140">
        <f t="shared" si="6"/>
        <v>5200000</v>
      </c>
      <c r="O23" s="22">
        <v>5011000</v>
      </c>
      <c r="P23" s="23">
        <v>189000</v>
      </c>
      <c r="Q23" s="57">
        <v>5200000</v>
      </c>
      <c r="R23" s="22">
        <f t="shared" si="0"/>
        <v>177000</v>
      </c>
      <c r="S23" s="23">
        <f t="shared" si="1"/>
        <v>6000</v>
      </c>
      <c r="T23" s="57">
        <f t="shared" si="8"/>
        <v>183000</v>
      </c>
      <c r="U23" s="22">
        <f t="shared" si="7"/>
        <v>0</v>
      </c>
      <c r="V23" s="23">
        <f t="shared" si="3"/>
        <v>0</v>
      </c>
      <c r="W23" s="58">
        <f t="shared" si="4"/>
        <v>0</v>
      </c>
      <c r="X23" s="57" t="e">
        <f t="shared" si="5"/>
        <v>#REF!</v>
      </c>
      <c r="Y23" s="160"/>
      <c r="Z23" s="165"/>
      <c r="AA23" s="165"/>
      <c r="AB23" s="165"/>
      <c r="AC23" s="165"/>
      <c r="AD23" s="165"/>
      <c r="AE23" s="165"/>
      <c r="AF23" s="165"/>
      <c r="AG23" s="165"/>
      <c r="AH23" s="17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</row>
    <row r="24" spans="1:229" s="52" customFormat="1">
      <c r="A24" s="62" t="s">
        <v>75</v>
      </c>
      <c r="B24" s="61" t="s">
        <v>76</v>
      </c>
      <c r="C24" s="59" t="s">
        <v>77</v>
      </c>
      <c r="D24" s="62" t="s">
        <v>47</v>
      </c>
      <c r="E24" s="62" t="s">
        <v>78</v>
      </c>
      <c r="F24" s="134"/>
      <c r="G24" s="62"/>
      <c r="H24" s="112"/>
      <c r="I24" s="111">
        <v>2531000</v>
      </c>
      <c r="J24" s="82">
        <v>0</v>
      </c>
      <c r="K24" s="82">
        <v>2531000</v>
      </c>
      <c r="L24" s="111">
        <v>2445000</v>
      </c>
      <c r="M24" s="82">
        <v>0</v>
      </c>
      <c r="N24" s="140">
        <f t="shared" si="6"/>
        <v>2445000</v>
      </c>
      <c r="O24" s="22">
        <v>2445000</v>
      </c>
      <c r="P24" s="23">
        <v>0</v>
      </c>
      <c r="Q24" s="57">
        <v>2445000</v>
      </c>
      <c r="R24" s="22">
        <f t="shared" si="0"/>
        <v>86000</v>
      </c>
      <c r="S24" s="23">
        <f t="shared" si="1"/>
        <v>0</v>
      </c>
      <c r="T24" s="57">
        <f t="shared" si="8"/>
        <v>86000</v>
      </c>
      <c r="U24" s="22">
        <f t="shared" si="7"/>
        <v>0</v>
      </c>
      <c r="V24" s="23">
        <f t="shared" si="3"/>
        <v>0</v>
      </c>
      <c r="W24" s="58">
        <f t="shared" si="4"/>
        <v>0</v>
      </c>
      <c r="X24" s="57" t="e">
        <f t="shared" si="5"/>
        <v>#REF!</v>
      </c>
      <c r="Y24" s="160"/>
      <c r="Z24" s="165"/>
      <c r="AA24" s="165"/>
      <c r="AB24" s="165"/>
      <c r="AC24" s="165"/>
      <c r="AD24" s="165"/>
      <c r="AE24" s="165"/>
      <c r="AF24" s="165"/>
      <c r="AG24" s="165"/>
      <c r="AH24" s="17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</row>
    <row r="25" spans="1:229" s="52" customFormat="1">
      <c r="A25" s="62" t="s">
        <v>79</v>
      </c>
      <c r="B25" s="61"/>
      <c r="C25" s="59"/>
      <c r="D25" s="62" t="s">
        <v>47</v>
      </c>
      <c r="E25" s="62" t="s">
        <v>80</v>
      </c>
      <c r="F25" s="134"/>
      <c r="G25" s="62"/>
      <c r="H25" s="112"/>
      <c r="I25" s="111">
        <v>111000</v>
      </c>
      <c r="J25" s="82">
        <v>0</v>
      </c>
      <c r="K25" s="82">
        <v>111000</v>
      </c>
      <c r="L25" s="111">
        <v>107000</v>
      </c>
      <c r="M25" s="82">
        <v>0</v>
      </c>
      <c r="N25" s="140">
        <f t="shared" si="6"/>
        <v>107000</v>
      </c>
      <c r="O25" s="22">
        <v>107000</v>
      </c>
      <c r="P25" s="23">
        <v>0</v>
      </c>
      <c r="Q25" s="57">
        <v>107000</v>
      </c>
      <c r="R25" s="22">
        <f t="shared" si="0"/>
        <v>4000</v>
      </c>
      <c r="S25" s="23">
        <f t="shared" si="1"/>
        <v>0</v>
      </c>
      <c r="T25" s="57">
        <f t="shared" si="8"/>
        <v>4000</v>
      </c>
      <c r="U25" s="22">
        <f t="shared" si="7"/>
        <v>0</v>
      </c>
      <c r="V25" s="23">
        <f t="shared" si="3"/>
        <v>0</v>
      </c>
      <c r="W25" s="58">
        <f t="shared" si="4"/>
        <v>0</v>
      </c>
      <c r="X25" s="57" t="e">
        <f t="shared" si="5"/>
        <v>#REF!</v>
      </c>
      <c r="Y25" s="160"/>
      <c r="Z25" s="165"/>
      <c r="AA25" s="165"/>
      <c r="AB25" s="165"/>
      <c r="AC25" s="165"/>
      <c r="AD25" s="165"/>
      <c r="AE25" s="165"/>
      <c r="AF25" s="165"/>
      <c r="AG25" s="165"/>
      <c r="AH25" s="17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</row>
    <row r="26" spans="1:229" s="52" customFormat="1">
      <c r="A26" s="62" t="s">
        <v>81</v>
      </c>
      <c r="B26" s="61">
        <v>45</v>
      </c>
      <c r="C26" s="59" t="s">
        <v>82</v>
      </c>
      <c r="D26" s="62" t="s">
        <v>47</v>
      </c>
      <c r="E26" s="62" t="s">
        <v>83</v>
      </c>
      <c r="F26" s="134"/>
      <c r="G26" s="62"/>
      <c r="H26" s="112"/>
      <c r="I26" s="111">
        <v>689000</v>
      </c>
      <c r="J26" s="82">
        <v>0</v>
      </c>
      <c r="K26" s="82">
        <v>689000</v>
      </c>
      <c r="L26" s="111">
        <v>666000</v>
      </c>
      <c r="M26" s="82">
        <v>0</v>
      </c>
      <c r="N26" s="140">
        <f t="shared" si="6"/>
        <v>666000</v>
      </c>
      <c r="O26" s="22">
        <v>666000</v>
      </c>
      <c r="P26" s="23">
        <v>0</v>
      </c>
      <c r="Q26" s="57">
        <v>666000</v>
      </c>
      <c r="R26" s="22">
        <f t="shared" si="0"/>
        <v>23000</v>
      </c>
      <c r="S26" s="23">
        <f t="shared" si="1"/>
        <v>0</v>
      </c>
      <c r="T26" s="57">
        <f t="shared" si="8"/>
        <v>23000</v>
      </c>
      <c r="U26" s="22">
        <f t="shared" si="7"/>
        <v>0</v>
      </c>
      <c r="V26" s="23">
        <f t="shared" si="3"/>
        <v>0</v>
      </c>
      <c r="W26" s="58">
        <f t="shared" si="4"/>
        <v>0</v>
      </c>
      <c r="X26" s="57" t="e">
        <f t="shared" si="5"/>
        <v>#REF!</v>
      </c>
      <c r="Y26" s="160"/>
      <c r="Z26" s="165"/>
      <c r="AA26" s="165"/>
      <c r="AB26" s="165"/>
      <c r="AC26" s="165"/>
      <c r="AD26" s="165"/>
      <c r="AE26" s="165"/>
      <c r="AF26" s="165"/>
      <c r="AG26" s="165"/>
      <c r="AH26" s="17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</row>
    <row r="27" spans="1:229" s="52" customFormat="1">
      <c r="A27" s="62" t="s">
        <v>84</v>
      </c>
      <c r="B27" s="61">
        <v>72</v>
      </c>
      <c r="C27" s="59" t="s">
        <v>85</v>
      </c>
      <c r="D27" s="62" t="s">
        <v>47</v>
      </c>
      <c r="E27" s="62" t="s">
        <v>86</v>
      </c>
      <c r="F27" s="134"/>
      <c r="G27" s="62"/>
      <c r="H27" s="112"/>
      <c r="I27" s="111">
        <v>260000</v>
      </c>
      <c r="J27" s="82">
        <v>0</v>
      </c>
      <c r="K27" s="82">
        <v>260000</v>
      </c>
      <c r="L27" s="111">
        <v>251000</v>
      </c>
      <c r="M27" s="82">
        <v>0</v>
      </c>
      <c r="N27" s="140">
        <f t="shared" si="6"/>
        <v>251000</v>
      </c>
      <c r="O27" s="22">
        <v>251000</v>
      </c>
      <c r="P27" s="23">
        <v>0</v>
      </c>
      <c r="Q27" s="57">
        <v>251000</v>
      </c>
      <c r="R27" s="22">
        <f t="shared" si="0"/>
        <v>9000</v>
      </c>
      <c r="S27" s="23">
        <f t="shared" si="1"/>
        <v>0</v>
      </c>
      <c r="T27" s="57">
        <f t="shared" si="8"/>
        <v>9000</v>
      </c>
      <c r="U27" s="22">
        <f t="shared" si="7"/>
        <v>0</v>
      </c>
      <c r="V27" s="23">
        <f t="shared" si="3"/>
        <v>0</v>
      </c>
      <c r="W27" s="58">
        <f t="shared" si="4"/>
        <v>0</v>
      </c>
      <c r="X27" s="57" t="e">
        <f t="shared" si="5"/>
        <v>#REF!</v>
      </c>
      <c r="Y27" s="160"/>
      <c r="Z27" s="165"/>
      <c r="AA27" s="165"/>
      <c r="AB27" s="165"/>
      <c r="AC27" s="165"/>
      <c r="AD27" s="165"/>
      <c r="AE27" s="165"/>
      <c r="AF27" s="165"/>
      <c r="AG27" s="165"/>
      <c r="AH27" s="17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</row>
    <row r="28" spans="1:229" s="52" customFormat="1">
      <c r="A28" s="62" t="s">
        <v>87</v>
      </c>
      <c r="B28" s="61"/>
      <c r="C28" s="59"/>
      <c r="D28" s="62" t="s">
        <v>47</v>
      </c>
      <c r="E28" s="62" t="s">
        <v>88</v>
      </c>
      <c r="F28" s="134"/>
      <c r="G28" s="62"/>
      <c r="H28" s="112"/>
      <c r="I28" s="111">
        <v>0</v>
      </c>
      <c r="J28" s="82">
        <v>0</v>
      </c>
      <c r="K28" s="82">
        <v>0</v>
      </c>
      <c r="L28" s="111">
        <v>0</v>
      </c>
      <c r="M28" s="82">
        <v>0</v>
      </c>
      <c r="N28" s="140">
        <f t="shared" si="6"/>
        <v>0</v>
      </c>
      <c r="O28" s="22">
        <v>0</v>
      </c>
      <c r="P28" s="23">
        <v>0</v>
      </c>
      <c r="Q28" s="57">
        <v>0</v>
      </c>
      <c r="R28" s="22">
        <f t="shared" si="0"/>
        <v>0</v>
      </c>
      <c r="S28" s="23">
        <f t="shared" si="1"/>
        <v>0</v>
      </c>
      <c r="T28" s="57">
        <f t="shared" si="8"/>
        <v>0</v>
      </c>
      <c r="U28" s="22">
        <f t="shared" si="7"/>
        <v>0</v>
      </c>
      <c r="V28" s="23">
        <f t="shared" si="3"/>
        <v>0</v>
      </c>
      <c r="W28" s="58">
        <f t="shared" si="4"/>
        <v>0</v>
      </c>
      <c r="X28" s="57" t="e">
        <f t="shared" si="5"/>
        <v>#REF!</v>
      </c>
      <c r="Y28" s="160"/>
      <c r="Z28" s="165"/>
      <c r="AA28" s="165"/>
      <c r="AB28" s="165"/>
      <c r="AC28" s="165"/>
      <c r="AD28" s="165"/>
      <c r="AE28" s="165"/>
      <c r="AF28" s="165"/>
      <c r="AG28" s="165"/>
      <c r="AH28" s="17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</row>
    <row r="29" spans="1:229" s="52" customFormat="1">
      <c r="A29" s="62" t="s">
        <v>81</v>
      </c>
      <c r="B29" s="61">
        <v>46</v>
      </c>
      <c r="C29" s="59" t="s">
        <v>89</v>
      </c>
      <c r="D29" s="62" t="s">
        <v>47</v>
      </c>
      <c r="E29" s="62" t="s">
        <v>90</v>
      </c>
      <c r="F29" s="134"/>
      <c r="G29" s="62"/>
      <c r="H29" s="112"/>
      <c r="I29" s="111">
        <v>0</v>
      </c>
      <c r="J29" s="82">
        <v>0</v>
      </c>
      <c r="K29" s="82">
        <v>0</v>
      </c>
      <c r="L29" s="111">
        <v>0</v>
      </c>
      <c r="M29" s="82">
        <v>0</v>
      </c>
      <c r="N29" s="140">
        <f t="shared" si="6"/>
        <v>0</v>
      </c>
      <c r="O29" s="22">
        <v>0</v>
      </c>
      <c r="P29" s="23">
        <v>0</v>
      </c>
      <c r="Q29" s="57">
        <v>0</v>
      </c>
      <c r="R29" s="22">
        <f t="shared" si="0"/>
        <v>0</v>
      </c>
      <c r="S29" s="23">
        <f t="shared" si="1"/>
        <v>0</v>
      </c>
      <c r="T29" s="57">
        <f t="shared" si="8"/>
        <v>0</v>
      </c>
      <c r="U29" s="22">
        <f t="shared" si="7"/>
        <v>0</v>
      </c>
      <c r="V29" s="23">
        <f t="shared" si="3"/>
        <v>0</v>
      </c>
      <c r="W29" s="58">
        <f t="shared" si="4"/>
        <v>0</v>
      </c>
      <c r="X29" s="57" t="e">
        <f t="shared" si="5"/>
        <v>#REF!</v>
      </c>
      <c r="Y29" s="160"/>
      <c r="Z29" s="165"/>
      <c r="AA29" s="165"/>
      <c r="AB29" s="165"/>
      <c r="AC29" s="165"/>
      <c r="AD29" s="165"/>
      <c r="AE29" s="165"/>
      <c r="AF29" s="165"/>
      <c r="AG29" s="165"/>
      <c r="AH29" s="17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</row>
    <row r="30" spans="1:229" s="52" customFormat="1">
      <c r="A30" s="62" t="s">
        <v>91</v>
      </c>
      <c r="B30" s="61" t="s">
        <v>92</v>
      </c>
      <c r="C30" s="59" t="s">
        <v>93</v>
      </c>
      <c r="D30" s="62" t="s">
        <v>47</v>
      </c>
      <c r="E30" s="62" t="s">
        <v>94</v>
      </c>
      <c r="F30" s="134"/>
      <c r="G30" s="62"/>
      <c r="H30" s="112"/>
      <c r="I30" s="111">
        <v>0</v>
      </c>
      <c r="J30" s="82">
        <v>0</v>
      </c>
      <c r="K30" s="82">
        <v>0</v>
      </c>
      <c r="L30" s="111">
        <v>0</v>
      </c>
      <c r="M30" s="82">
        <v>0</v>
      </c>
      <c r="N30" s="140">
        <f t="shared" si="6"/>
        <v>0</v>
      </c>
      <c r="O30" s="22">
        <v>698000</v>
      </c>
      <c r="P30" s="23">
        <v>0</v>
      </c>
      <c r="Q30" s="57">
        <v>698000</v>
      </c>
      <c r="R30" s="22">
        <f t="shared" si="0"/>
        <v>0</v>
      </c>
      <c r="S30" s="23">
        <f t="shared" si="1"/>
        <v>0</v>
      </c>
      <c r="T30" s="57">
        <f t="shared" si="8"/>
        <v>0</v>
      </c>
      <c r="U30" s="22">
        <f t="shared" si="7"/>
        <v>-698000</v>
      </c>
      <c r="V30" s="23">
        <f t="shared" si="3"/>
        <v>0</v>
      </c>
      <c r="W30" s="58">
        <f t="shared" si="4"/>
        <v>-698000</v>
      </c>
      <c r="X30" s="57" t="e">
        <f t="shared" si="5"/>
        <v>#REF!</v>
      </c>
      <c r="Y30" s="160"/>
      <c r="Z30" s="165"/>
      <c r="AA30" s="165"/>
      <c r="AB30" s="165"/>
      <c r="AC30" s="165"/>
      <c r="AD30" s="165"/>
      <c r="AE30" s="165"/>
      <c r="AF30" s="165"/>
      <c r="AG30" s="165"/>
      <c r="AH30" s="17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</row>
    <row r="31" spans="1:229" s="52" customFormat="1">
      <c r="A31" s="62" t="s">
        <v>95</v>
      </c>
      <c r="B31" s="61">
        <v>8</v>
      </c>
      <c r="C31" s="59" t="s">
        <v>96</v>
      </c>
      <c r="D31" s="62" t="s">
        <v>51</v>
      </c>
      <c r="E31" s="62" t="s">
        <v>97</v>
      </c>
      <c r="F31" s="134"/>
      <c r="G31" s="62"/>
      <c r="H31" s="112"/>
      <c r="I31" s="111">
        <v>378000</v>
      </c>
      <c r="J31" s="82">
        <v>0</v>
      </c>
      <c r="K31" s="82">
        <v>378000</v>
      </c>
      <c r="L31" s="111">
        <v>365000</v>
      </c>
      <c r="M31" s="82">
        <v>0</v>
      </c>
      <c r="N31" s="140">
        <f t="shared" si="6"/>
        <v>365000</v>
      </c>
      <c r="O31" s="22">
        <v>365000</v>
      </c>
      <c r="P31" s="23">
        <v>0</v>
      </c>
      <c r="Q31" s="57">
        <v>365000</v>
      </c>
      <c r="R31" s="22">
        <f t="shared" si="0"/>
        <v>13000</v>
      </c>
      <c r="S31" s="23">
        <f t="shared" si="1"/>
        <v>0</v>
      </c>
      <c r="T31" s="57">
        <f t="shared" si="8"/>
        <v>13000</v>
      </c>
      <c r="U31" s="22">
        <f t="shared" si="7"/>
        <v>0</v>
      </c>
      <c r="V31" s="23">
        <f t="shared" si="3"/>
        <v>0</v>
      </c>
      <c r="W31" s="58">
        <f t="shared" si="4"/>
        <v>0</v>
      </c>
      <c r="X31" s="57" t="e">
        <f t="shared" si="5"/>
        <v>#REF!</v>
      </c>
      <c r="Y31" s="160"/>
      <c r="Z31" s="165"/>
      <c r="AA31" s="165"/>
      <c r="AB31" s="165"/>
      <c r="AC31" s="165"/>
      <c r="AD31" s="165"/>
      <c r="AE31" s="165"/>
      <c r="AF31" s="165"/>
      <c r="AG31" s="165"/>
      <c r="AH31" s="17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</row>
    <row r="32" spans="1:229" s="52" customFormat="1">
      <c r="A32" s="62" t="s">
        <v>98</v>
      </c>
      <c r="B32" s="61">
        <v>22</v>
      </c>
      <c r="C32" s="59" t="s">
        <v>99</v>
      </c>
      <c r="D32" s="62" t="s">
        <v>100</v>
      </c>
      <c r="E32" s="62" t="s">
        <v>101</v>
      </c>
      <c r="F32" s="134"/>
      <c r="G32" s="62"/>
      <c r="H32" s="112"/>
      <c r="I32" s="111">
        <v>1295000</v>
      </c>
      <c r="J32" s="82">
        <v>98000</v>
      </c>
      <c r="K32" s="82">
        <v>1393000</v>
      </c>
      <c r="L32" s="111">
        <v>1251000</v>
      </c>
      <c r="M32" s="82">
        <v>95000</v>
      </c>
      <c r="N32" s="140">
        <f t="shared" si="6"/>
        <v>1346000</v>
      </c>
      <c r="O32" s="22">
        <v>1251000</v>
      </c>
      <c r="P32" s="23">
        <v>95000</v>
      </c>
      <c r="Q32" s="57">
        <v>1346000</v>
      </c>
      <c r="R32" s="22">
        <f t="shared" si="0"/>
        <v>44000</v>
      </c>
      <c r="S32" s="23">
        <f t="shared" si="1"/>
        <v>3000</v>
      </c>
      <c r="T32" s="57">
        <f t="shared" si="8"/>
        <v>47000</v>
      </c>
      <c r="U32" s="22">
        <f t="shared" si="7"/>
        <v>0</v>
      </c>
      <c r="V32" s="23">
        <f t="shared" si="3"/>
        <v>0</v>
      </c>
      <c r="W32" s="58">
        <f t="shared" si="4"/>
        <v>0</v>
      </c>
      <c r="X32" s="57" t="e">
        <f t="shared" si="5"/>
        <v>#REF!</v>
      </c>
      <c r="Y32" s="160"/>
      <c r="Z32" s="165"/>
      <c r="AA32" s="165"/>
      <c r="AB32" s="165"/>
      <c r="AC32" s="165"/>
      <c r="AD32" s="165"/>
      <c r="AE32" s="165"/>
      <c r="AF32" s="165"/>
      <c r="AG32" s="165"/>
      <c r="AH32" s="17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</row>
    <row r="33" spans="1:229" s="52" customFormat="1">
      <c r="A33" s="62" t="s">
        <v>102</v>
      </c>
      <c r="B33" s="61">
        <v>45</v>
      </c>
      <c r="C33" s="59" t="s">
        <v>103</v>
      </c>
      <c r="D33" s="62" t="s">
        <v>51</v>
      </c>
      <c r="E33" s="62" t="s">
        <v>104</v>
      </c>
      <c r="F33" s="134"/>
      <c r="G33" s="62"/>
      <c r="H33" s="112"/>
      <c r="I33" s="111">
        <v>683000</v>
      </c>
      <c r="J33" s="82">
        <v>0</v>
      </c>
      <c r="K33" s="82">
        <v>683000</v>
      </c>
      <c r="L33" s="111">
        <v>660000</v>
      </c>
      <c r="M33" s="82">
        <v>0</v>
      </c>
      <c r="N33" s="140">
        <f t="shared" si="6"/>
        <v>660000</v>
      </c>
      <c r="O33" s="22">
        <v>660000</v>
      </c>
      <c r="P33" s="23">
        <v>0</v>
      </c>
      <c r="Q33" s="57">
        <v>660000</v>
      </c>
      <c r="R33" s="22">
        <f t="shared" si="0"/>
        <v>23000</v>
      </c>
      <c r="S33" s="23">
        <f t="shared" si="1"/>
        <v>0</v>
      </c>
      <c r="T33" s="57">
        <f t="shared" si="8"/>
        <v>23000</v>
      </c>
      <c r="U33" s="22">
        <f t="shared" si="7"/>
        <v>0</v>
      </c>
      <c r="V33" s="23">
        <f t="shared" si="3"/>
        <v>0</v>
      </c>
      <c r="W33" s="58">
        <f t="shared" si="4"/>
        <v>0</v>
      </c>
      <c r="X33" s="57" t="e">
        <f t="shared" si="5"/>
        <v>#REF!</v>
      </c>
      <c r="Y33" s="160"/>
      <c r="Z33" s="165"/>
      <c r="AA33" s="165"/>
      <c r="AB33" s="165"/>
      <c r="AC33" s="165"/>
      <c r="AD33" s="165"/>
      <c r="AE33" s="165"/>
      <c r="AF33" s="165"/>
      <c r="AG33" s="165"/>
      <c r="AH33" s="17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</row>
    <row r="34" spans="1:229" s="52" customFormat="1">
      <c r="A34" s="62" t="s">
        <v>105</v>
      </c>
      <c r="B34" s="61" t="s">
        <v>106</v>
      </c>
      <c r="C34" s="59" t="s">
        <v>50</v>
      </c>
      <c r="D34" s="62" t="s">
        <v>51</v>
      </c>
      <c r="E34" s="62" t="s">
        <v>83</v>
      </c>
      <c r="F34" s="134"/>
      <c r="G34" s="62"/>
      <c r="H34" s="112"/>
      <c r="I34" s="111">
        <v>846000</v>
      </c>
      <c r="J34" s="82">
        <v>0</v>
      </c>
      <c r="K34" s="82">
        <v>846000</v>
      </c>
      <c r="L34" s="111">
        <v>817000</v>
      </c>
      <c r="M34" s="82">
        <v>0</v>
      </c>
      <c r="N34" s="140">
        <f t="shared" si="6"/>
        <v>817000</v>
      </c>
      <c r="O34" s="22">
        <v>817000</v>
      </c>
      <c r="P34" s="23">
        <v>0</v>
      </c>
      <c r="Q34" s="57">
        <v>817000</v>
      </c>
      <c r="R34" s="22">
        <f t="shared" si="0"/>
        <v>29000</v>
      </c>
      <c r="S34" s="23">
        <f t="shared" si="1"/>
        <v>0</v>
      </c>
      <c r="T34" s="57">
        <f t="shared" si="8"/>
        <v>29000</v>
      </c>
      <c r="U34" s="22">
        <f t="shared" si="7"/>
        <v>0</v>
      </c>
      <c r="V34" s="23">
        <f t="shared" si="3"/>
        <v>0</v>
      </c>
      <c r="W34" s="58">
        <f t="shared" si="4"/>
        <v>0</v>
      </c>
      <c r="X34" s="57" t="e">
        <f t="shared" si="5"/>
        <v>#REF!</v>
      </c>
      <c r="Y34" s="160"/>
      <c r="Z34" s="165"/>
      <c r="AA34" s="165"/>
      <c r="AB34" s="165"/>
      <c r="AC34" s="165"/>
      <c r="AD34" s="165"/>
      <c r="AE34" s="165"/>
      <c r="AF34" s="165"/>
      <c r="AG34" s="165"/>
      <c r="AH34" s="17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</row>
    <row r="35" spans="1:229" s="52" customFormat="1">
      <c r="A35" s="62" t="s">
        <v>107</v>
      </c>
      <c r="B35" s="61" t="s">
        <v>108</v>
      </c>
      <c r="C35" s="59" t="s">
        <v>109</v>
      </c>
      <c r="D35" s="62" t="s">
        <v>51</v>
      </c>
      <c r="E35" s="62" t="s">
        <v>110</v>
      </c>
      <c r="F35" s="134"/>
      <c r="G35" s="62"/>
      <c r="H35" s="112"/>
      <c r="I35" s="111">
        <v>308000</v>
      </c>
      <c r="J35" s="82">
        <v>0</v>
      </c>
      <c r="K35" s="82">
        <v>308000</v>
      </c>
      <c r="L35" s="111">
        <v>298000</v>
      </c>
      <c r="M35" s="82">
        <v>0</v>
      </c>
      <c r="N35" s="140">
        <f t="shared" si="6"/>
        <v>298000</v>
      </c>
      <c r="O35" s="22">
        <v>298000</v>
      </c>
      <c r="P35" s="23">
        <v>0</v>
      </c>
      <c r="Q35" s="57">
        <v>298000</v>
      </c>
      <c r="R35" s="22">
        <f t="shared" si="0"/>
        <v>10000</v>
      </c>
      <c r="S35" s="23">
        <f t="shared" si="1"/>
        <v>0</v>
      </c>
      <c r="T35" s="57">
        <f t="shared" si="8"/>
        <v>10000</v>
      </c>
      <c r="U35" s="22">
        <f t="shared" si="7"/>
        <v>0</v>
      </c>
      <c r="V35" s="23">
        <f t="shared" si="3"/>
        <v>0</v>
      </c>
      <c r="W35" s="58">
        <f t="shared" si="4"/>
        <v>0</v>
      </c>
      <c r="X35" s="57" t="e">
        <f t="shared" si="5"/>
        <v>#REF!</v>
      </c>
      <c r="Y35" s="160"/>
      <c r="Z35" s="165"/>
      <c r="AA35" s="165"/>
      <c r="AB35" s="165"/>
      <c r="AC35" s="165"/>
      <c r="AD35" s="165"/>
      <c r="AE35" s="165"/>
      <c r="AF35" s="165"/>
      <c r="AG35" s="165"/>
      <c r="AH35" s="17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</row>
    <row r="36" spans="1:229" s="52" customFormat="1">
      <c r="A36" s="62" t="s">
        <v>111</v>
      </c>
      <c r="B36" s="61">
        <v>1</v>
      </c>
      <c r="C36" s="59" t="s">
        <v>112</v>
      </c>
      <c r="D36" s="62" t="s">
        <v>113</v>
      </c>
      <c r="E36" s="62" t="s">
        <v>83</v>
      </c>
      <c r="F36" s="134"/>
      <c r="G36" s="62"/>
      <c r="H36" s="112"/>
      <c r="I36" s="111">
        <v>1080000</v>
      </c>
      <c r="J36" s="82">
        <v>0</v>
      </c>
      <c r="K36" s="82">
        <v>1080000</v>
      </c>
      <c r="L36" s="111">
        <v>1043000</v>
      </c>
      <c r="M36" s="82">
        <v>0</v>
      </c>
      <c r="N36" s="140">
        <f t="shared" si="6"/>
        <v>1043000</v>
      </c>
      <c r="O36" s="22">
        <v>1043000</v>
      </c>
      <c r="P36" s="23">
        <v>0</v>
      </c>
      <c r="Q36" s="57">
        <v>1043000</v>
      </c>
      <c r="R36" s="22">
        <f t="shared" si="0"/>
        <v>37000</v>
      </c>
      <c r="S36" s="23">
        <f t="shared" si="1"/>
        <v>0</v>
      </c>
      <c r="T36" s="57">
        <f t="shared" si="8"/>
        <v>37000</v>
      </c>
      <c r="U36" s="22">
        <f t="shared" si="7"/>
        <v>0</v>
      </c>
      <c r="V36" s="23">
        <f t="shared" si="3"/>
        <v>0</v>
      </c>
      <c r="W36" s="58">
        <f t="shared" si="4"/>
        <v>0</v>
      </c>
      <c r="X36" s="57" t="e">
        <f t="shared" si="5"/>
        <v>#REF!</v>
      </c>
      <c r="Y36" s="160"/>
      <c r="Z36" s="165"/>
      <c r="AA36" s="165"/>
      <c r="AB36" s="165"/>
      <c r="AC36" s="165"/>
      <c r="AD36" s="165"/>
      <c r="AE36" s="165"/>
      <c r="AF36" s="165"/>
      <c r="AG36" s="165"/>
      <c r="AH36" s="17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</row>
    <row r="37" spans="1:229" s="52" customFormat="1">
      <c r="A37" s="62" t="s">
        <v>114</v>
      </c>
      <c r="B37" s="61"/>
      <c r="C37" s="59"/>
      <c r="D37" s="62" t="s">
        <v>115</v>
      </c>
      <c r="E37" s="62" t="s">
        <v>116</v>
      </c>
      <c r="F37" s="134"/>
      <c r="G37" s="62"/>
      <c r="H37" s="112"/>
      <c r="I37" s="111">
        <v>442000</v>
      </c>
      <c r="J37" s="82">
        <v>0</v>
      </c>
      <c r="K37" s="82">
        <v>442000</v>
      </c>
      <c r="L37" s="111">
        <v>427000</v>
      </c>
      <c r="M37" s="82">
        <v>0</v>
      </c>
      <c r="N37" s="140">
        <f t="shared" si="6"/>
        <v>427000</v>
      </c>
      <c r="O37" s="22">
        <v>427000</v>
      </c>
      <c r="P37" s="23">
        <v>0</v>
      </c>
      <c r="Q37" s="57">
        <v>427000</v>
      </c>
      <c r="R37" s="22">
        <f t="shared" si="0"/>
        <v>15000</v>
      </c>
      <c r="S37" s="23">
        <f t="shared" si="1"/>
        <v>0</v>
      </c>
      <c r="T37" s="57">
        <f t="shared" ref="T37:T100" si="9">SUM(R37:S37)</f>
        <v>15000</v>
      </c>
      <c r="U37" s="22">
        <f t="shared" si="7"/>
        <v>0</v>
      </c>
      <c r="V37" s="23">
        <f t="shared" si="3"/>
        <v>0</v>
      </c>
      <c r="W37" s="58">
        <f t="shared" si="4"/>
        <v>0</v>
      </c>
      <c r="X37" s="57" t="e">
        <f t="shared" si="5"/>
        <v>#REF!</v>
      </c>
      <c r="Y37" s="160"/>
      <c r="Z37" s="165"/>
      <c r="AA37" s="165"/>
      <c r="AB37" s="165"/>
      <c r="AC37" s="165"/>
      <c r="AD37" s="165"/>
      <c r="AE37" s="165"/>
      <c r="AF37" s="165"/>
      <c r="AG37" s="165"/>
      <c r="AH37" s="17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</row>
    <row r="38" spans="1:229" s="52" customFormat="1">
      <c r="A38" s="62" t="s">
        <v>117</v>
      </c>
      <c r="B38" s="61"/>
      <c r="C38" s="59"/>
      <c r="D38" s="62" t="s">
        <v>115</v>
      </c>
      <c r="E38" s="62" t="s">
        <v>118</v>
      </c>
      <c r="F38" s="134"/>
      <c r="G38" s="62"/>
      <c r="H38" s="112"/>
      <c r="I38" s="111">
        <v>521000</v>
      </c>
      <c r="J38" s="82">
        <v>0</v>
      </c>
      <c r="K38" s="82">
        <v>521000</v>
      </c>
      <c r="L38" s="111">
        <v>503000</v>
      </c>
      <c r="M38" s="82">
        <v>0</v>
      </c>
      <c r="N38" s="140">
        <f t="shared" si="6"/>
        <v>503000</v>
      </c>
      <c r="O38" s="22">
        <v>503000</v>
      </c>
      <c r="P38" s="23">
        <v>0</v>
      </c>
      <c r="Q38" s="57">
        <v>503000</v>
      </c>
      <c r="R38" s="22">
        <f t="shared" si="0"/>
        <v>18000</v>
      </c>
      <c r="S38" s="23">
        <f t="shared" si="1"/>
        <v>0</v>
      </c>
      <c r="T38" s="57">
        <f t="shared" si="9"/>
        <v>18000</v>
      </c>
      <c r="U38" s="22">
        <f t="shared" si="7"/>
        <v>0</v>
      </c>
      <c r="V38" s="23">
        <f t="shared" si="3"/>
        <v>0</v>
      </c>
      <c r="W38" s="58">
        <f t="shared" si="4"/>
        <v>0</v>
      </c>
      <c r="X38" s="57" t="e">
        <f t="shared" si="5"/>
        <v>#REF!</v>
      </c>
      <c r="Y38" s="160"/>
      <c r="Z38" s="165"/>
      <c r="AA38" s="165"/>
      <c r="AB38" s="165"/>
      <c r="AC38" s="165"/>
      <c r="AD38" s="165"/>
      <c r="AE38" s="165"/>
      <c r="AF38" s="165"/>
      <c r="AG38" s="165"/>
      <c r="AH38" s="17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  <c r="HA38" s="51"/>
      <c r="HB38" s="51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</row>
    <row r="39" spans="1:229" s="52" customFormat="1">
      <c r="A39" s="62" t="s">
        <v>117</v>
      </c>
      <c r="B39" s="61"/>
      <c r="C39" s="59"/>
      <c r="D39" s="62" t="s">
        <v>115</v>
      </c>
      <c r="E39" s="62" t="s">
        <v>119</v>
      </c>
      <c r="F39" s="134"/>
      <c r="G39" s="62"/>
      <c r="H39" s="112"/>
      <c r="I39" s="111">
        <v>553000</v>
      </c>
      <c r="J39" s="82">
        <v>0</v>
      </c>
      <c r="K39" s="82">
        <v>553000</v>
      </c>
      <c r="L39" s="111">
        <v>534000</v>
      </c>
      <c r="M39" s="82">
        <v>0</v>
      </c>
      <c r="N39" s="140">
        <f t="shared" si="6"/>
        <v>534000</v>
      </c>
      <c r="O39" s="22">
        <v>534000</v>
      </c>
      <c r="P39" s="23">
        <v>0</v>
      </c>
      <c r="Q39" s="57">
        <v>534000</v>
      </c>
      <c r="R39" s="22">
        <f t="shared" si="0"/>
        <v>19000</v>
      </c>
      <c r="S39" s="23">
        <f t="shared" si="1"/>
        <v>0</v>
      </c>
      <c r="T39" s="57">
        <f t="shared" si="9"/>
        <v>19000</v>
      </c>
      <c r="U39" s="22">
        <f t="shared" si="7"/>
        <v>0</v>
      </c>
      <c r="V39" s="23">
        <f t="shared" si="3"/>
        <v>0</v>
      </c>
      <c r="W39" s="58">
        <f t="shared" si="4"/>
        <v>0</v>
      </c>
      <c r="X39" s="57" t="e">
        <f t="shared" si="5"/>
        <v>#REF!</v>
      </c>
      <c r="Y39" s="160"/>
      <c r="Z39" s="165"/>
      <c r="AA39" s="165"/>
      <c r="AB39" s="165"/>
      <c r="AC39" s="165"/>
      <c r="AD39" s="165"/>
      <c r="AE39" s="165"/>
      <c r="AF39" s="165"/>
      <c r="AG39" s="165"/>
      <c r="AH39" s="17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  <c r="GR39" s="51"/>
      <c r="GS39" s="51"/>
      <c r="GT39" s="51"/>
      <c r="GU39" s="51"/>
      <c r="GV39" s="51"/>
      <c r="GW39" s="51"/>
      <c r="GX39" s="51"/>
      <c r="GY39" s="51"/>
      <c r="GZ39" s="51"/>
      <c r="HA39" s="51"/>
      <c r="HB39" s="51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</row>
    <row r="40" spans="1:229" s="52" customFormat="1">
      <c r="A40" s="62" t="s">
        <v>120</v>
      </c>
      <c r="B40" s="61">
        <v>85</v>
      </c>
      <c r="C40" s="59" t="s">
        <v>121</v>
      </c>
      <c r="D40" s="62" t="s">
        <v>115</v>
      </c>
      <c r="E40" s="62" t="s">
        <v>122</v>
      </c>
      <c r="F40" s="134"/>
      <c r="G40" s="62"/>
      <c r="H40" s="112"/>
      <c r="I40" s="111">
        <v>2076000</v>
      </c>
      <c r="J40" s="82">
        <v>0</v>
      </c>
      <c r="K40" s="82">
        <v>2076000</v>
      </c>
      <c r="L40" s="111">
        <v>2005000</v>
      </c>
      <c r="M40" s="82">
        <v>0</v>
      </c>
      <c r="N40" s="140">
        <f t="shared" si="6"/>
        <v>2005000</v>
      </c>
      <c r="O40" s="22">
        <v>2005000</v>
      </c>
      <c r="P40" s="23">
        <v>0</v>
      </c>
      <c r="Q40" s="57">
        <v>2005000</v>
      </c>
      <c r="R40" s="22">
        <f t="shared" ref="R40:R71" si="10">I40-L40</f>
        <v>71000</v>
      </c>
      <c r="S40" s="23">
        <f t="shared" ref="S40:S71" si="11">J40-M40</f>
        <v>0</v>
      </c>
      <c r="T40" s="57">
        <f t="shared" si="9"/>
        <v>71000</v>
      </c>
      <c r="U40" s="22">
        <f t="shared" si="7"/>
        <v>0</v>
      </c>
      <c r="V40" s="23">
        <f t="shared" si="3"/>
        <v>0</v>
      </c>
      <c r="W40" s="58">
        <f t="shared" si="4"/>
        <v>0</v>
      </c>
      <c r="X40" s="57" t="e">
        <f t="shared" si="5"/>
        <v>#REF!</v>
      </c>
      <c r="Y40" s="160"/>
      <c r="Z40" s="165"/>
      <c r="AA40" s="165"/>
      <c r="AB40" s="165"/>
      <c r="AC40" s="165"/>
      <c r="AD40" s="165"/>
      <c r="AE40" s="165"/>
      <c r="AF40" s="165"/>
      <c r="AG40" s="165"/>
      <c r="AH40" s="17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</row>
    <row r="41" spans="1:229" s="52" customFormat="1">
      <c r="A41" s="62" t="s">
        <v>123</v>
      </c>
      <c r="B41" s="61">
        <v>1</v>
      </c>
      <c r="C41" s="59" t="s">
        <v>124</v>
      </c>
      <c r="D41" s="62" t="s">
        <v>115</v>
      </c>
      <c r="E41" s="62" t="s">
        <v>125</v>
      </c>
      <c r="F41" s="134"/>
      <c r="G41" s="62"/>
      <c r="H41" s="112">
        <v>40519</v>
      </c>
      <c r="I41" s="111">
        <v>8459000</v>
      </c>
      <c r="J41" s="82">
        <v>422000</v>
      </c>
      <c r="K41" s="82">
        <v>8881000</v>
      </c>
      <c r="L41" s="111">
        <v>8171000</v>
      </c>
      <c r="M41" s="82">
        <v>410000</v>
      </c>
      <c r="N41" s="140">
        <f t="shared" si="6"/>
        <v>8581000</v>
      </c>
      <c r="O41" s="22">
        <v>8171000</v>
      </c>
      <c r="P41" s="23">
        <v>410000</v>
      </c>
      <c r="Q41" s="57">
        <v>8581000</v>
      </c>
      <c r="R41" s="22">
        <f t="shared" si="10"/>
        <v>288000</v>
      </c>
      <c r="S41" s="23">
        <f t="shared" si="11"/>
        <v>12000</v>
      </c>
      <c r="T41" s="57">
        <f t="shared" si="9"/>
        <v>300000</v>
      </c>
      <c r="U41" s="22">
        <f t="shared" si="7"/>
        <v>0</v>
      </c>
      <c r="V41" s="23">
        <f t="shared" si="3"/>
        <v>0</v>
      </c>
      <c r="W41" s="58">
        <f t="shared" si="4"/>
        <v>0</v>
      </c>
      <c r="X41" s="57" t="e">
        <f t="shared" si="5"/>
        <v>#REF!</v>
      </c>
      <c r="Y41" s="160"/>
      <c r="Z41" s="165"/>
      <c r="AA41" s="165"/>
      <c r="AB41" s="165"/>
      <c r="AC41" s="165"/>
      <c r="AD41" s="165"/>
      <c r="AE41" s="165"/>
      <c r="AF41" s="165"/>
      <c r="AG41" s="165"/>
      <c r="AH41" s="17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  <c r="HA41" s="51"/>
      <c r="HB41" s="51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</row>
    <row r="42" spans="1:229" s="52" customFormat="1">
      <c r="A42" s="62" t="s">
        <v>126</v>
      </c>
      <c r="B42" s="61" t="s">
        <v>76</v>
      </c>
      <c r="C42" s="59" t="s">
        <v>124</v>
      </c>
      <c r="D42" s="62" t="s">
        <v>115</v>
      </c>
      <c r="E42" s="62" t="s">
        <v>127</v>
      </c>
      <c r="F42" s="134"/>
      <c r="G42" s="62"/>
      <c r="H42" s="112"/>
      <c r="I42" s="111">
        <v>2551000</v>
      </c>
      <c r="J42" s="82">
        <v>0</v>
      </c>
      <c r="K42" s="82">
        <v>2551000</v>
      </c>
      <c r="L42" s="111">
        <v>2464000</v>
      </c>
      <c r="M42" s="82">
        <v>0</v>
      </c>
      <c r="N42" s="140">
        <f t="shared" si="6"/>
        <v>2464000</v>
      </c>
      <c r="O42" s="22">
        <v>2464000</v>
      </c>
      <c r="P42" s="23">
        <v>0</v>
      </c>
      <c r="Q42" s="57">
        <v>2464000</v>
      </c>
      <c r="R42" s="22">
        <f t="shared" si="10"/>
        <v>87000</v>
      </c>
      <c r="S42" s="23">
        <f t="shared" si="11"/>
        <v>0</v>
      </c>
      <c r="T42" s="57">
        <f t="shared" si="9"/>
        <v>87000</v>
      </c>
      <c r="U42" s="22">
        <f t="shared" si="7"/>
        <v>0</v>
      </c>
      <c r="V42" s="23">
        <f t="shared" si="3"/>
        <v>0</v>
      </c>
      <c r="W42" s="58">
        <f t="shared" si="4"/>
        <v>0</v>
      </c>
      <c r="X42" s="57" t="e">
        <f t="shared" si="5"/>
        <v>#REF!</v>
      </c>
      <c r="Y42" s="160"/>
      <c r="Z42" s="165"/>
      <c r="AA42" s="165"/>
      <c r="AB42" s="165"/>
      <c r="AC42" s="165"/>
      <c r="AD42" s="165"/>
      <c r="AE42" s="165"/>
      <c r="AF42" s="165"/>
      <c r="AG42" s="165"/>
      <c r="AH42" s="17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</row>
    <row r="43" spans="1:229" s="52" customFormat="1">
      <c r="A43" s="62" t="s">
        <v>128</v>
      </c>
      <c r="B43" s="61">
        <v>47</v>
      </c>
      <c r="C43" s="59" t="s">
        <v>129</v>
      </c>
      <c r="D43" s="62" t="s">
        <v>115</v>
      </c>
      <c r="E43" s="62" t="s">
        <v>83</v>
      </c>
      <c r="F43" s="134"/>
      <c r="G43" s="62"/>
      <c r="H43" s="112"/>
      <c r="I43" s="111">
        <v>507000</v>
      </c>
      <c r="J43" s="82">
        <v>0</v>
      </c>
      <c r="K43" s="82">
        <v>507000</v>
      </c>
      <c r="L43" s="111">
        <v>490000</v>
      </c>
      <c r="M43" s="82">
        <v>0</v>
      </c>
      <c r="N43" s="140">
        <f t="shared" si="6"/>
        <v>490000</v>
      </c>
      <c r="O43" s="22">
        <v>490000</v>
      </c>
      <c r="P43" s="23">
        <v>0</v>
      </c>
      <c r="Q43" s="57">
        <v>490000</v>
      </c>
      <c r="R43" s="22">
        <f t="shared" si="10"/>
        <v>17000</v>
      </c>
      <c r="S43" s="23">
        <f t="shared" si="11"/>
        <v>0</v>
      </c>
      <c r="T43" s="57">
        <f t="shared" si="9"/>
        <v>17000</v>
      </c>
      <c r="U43" s="22">
        <f t="shared" si="7"/>
        <v>0</v>
      </c>
      <c r="V43" s="23">
        <f t="shared" si="3"/>
        <v>0</v>
      </c>
      <c r="W43" s="58">
        <f t="shared" si="4"/>
        <v>0</v>
      </c>
      <c r="X43" s="57" t="e">
        <f t="shared" si="5"/>
        <v>#REF!</v>
      </c>
      <c r="Y43" s="160"/>
      <c r="Z43" s="165"/>
      <c r="AA43" s="165"/>
      <c r="AB43" s="165"/>
      <c r="AC43" s="165"/>
      <c r="AD43" s="165"/>
      <c r="AE43" s="165"/>
      <c r="AF43" s="165"/>
      <c r="AG43" s="165"/>
      <c r="AH43" s="17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51"/>
      <c r="FQ43" s="51"/>
      <c r="FR43" s="51"/>
      <c r="FS43" s="51"/>
      <c r="FT43" s="51"/>
      <c r="FU43" s="51"/>
      <c r="FV43" s="51"/>
      <c r="FW43" s="51"/>
      <c r="FX43" s="51"/>
      <c r="FY43" s="51"/>
      <c r="FZ43" s="51"/>
      <c r="GA43" s="51"/>
      <c r="GB43" s="51"/>
      <c r="GC43" s="51"/>
      <c r="GD43" s="51"/>
      <c r="GE43" s="51"/>
      <c r="GF43" s="51"/>
      <c r="GG43" s="51"/>
      <c r="GH43" s="51"/>
      <c r="GI43" s="51"/>
      <c r="GJ43" s="51"/>
      <c r="GK43" s="51"/>
      <c r="GL43" s="51"/>
      <c r="GM43" s="51"/>
      <c r="GN43" s="51"/>
      <c r="GO43" s="51"/>
      <c r="GP43" s="51"/>
      <c r="GQ43" s="51"/>
      <c r="GR43" s="51"/>
      <c r="GS43" s="51"/>
      <c r="GT43" s="51"/>
      <c r="GU43" s="51"/>
      <c r="GV43" s="51"/>
      <c r="GW43" s="51"/>
      <c r="GX43" s="51"/>
      <c r="GY43" s="51"/>
      <c r="GZ43" s="51"/>
      <c r="HA43" s="51"/>
      <c r="HB43" s="51"/>
      <c r="HC43" s="51"/>
      <c r="HD43" s="51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</row>
    <row r="44" spans="1:229" s="52" customFormat="1">
      <c r="A44" s="62" t="s">
        <v>130</v>
      </c>
      <c r="B44" s="61">
        <v>47</v>
      </c>
      <c r="C44" s="59" t="s">
        <v>129</v>
      </c>
      <c r="D44" s="62" t="s">
        <v>115</v>
      </c>
      <c r="E44" s="62" t="s">
        <v>131</v>
      </c>
      <c r="F44" s="134"/>
      <c r="G44" s="62"/>
      <c r="H44" s="112"/>
      <c r="I44" s="111">
        <v>657000</v>
      </c>
      <c r="J44" s="82">
        <v>0</v>
      </c>
      <c r="K44" s="82">
        <v>657000</v>
      </c>
      <c r="L44" s="111">
        <v>635000</v>
      </c>
      <c r="M44" s="82">
        <v>0</v>
      </c>
      <c r="N44" s="140">
        <f t="shared" si="6"/>
        <v>635000</v>
      </c>
      <c r="O44" s="22">
        <v>635000</v>
      </c>
      <c r="P44" s="23">
        <v>0</v>
      </c>
      <c r="Q44" s="57">
        <v>635000</v>
      </c>
      <c r="R44" s="22">
        <f t="shared" si="10"/>
        <v>22000</v>
      </c>
      <c r="S44" s="23">
        <f t="shared" si="11"/>
        <v>0</v>
      </c>
      <c r="T44" s="57">
        <f t="shared" si="9"/>
        <v>22000</v>
      </c>
      <c r="U44" s="22">
        <f t="shared" si="7"/>
        <v>0</v>
      </c>
      <c r="V44" s="23">
        <f t="shared" si="3"/>
        <v>0</v>
      </c>
      <c r="W44" s="58">
        <f t="shared" si="4"/>
        <v>0</v>
      </c>
      <c r="X44" s="57" t="e">
        <f t="shared" si="5"/>
        <v>#REF!</v>
      </c>
      <c r="Y44" s="160"/>
      <c r="Z44" s="165"/>
      <c r="AA44" s="165"/>
      <c r="AB44" s="165"/>
      <c r="AC44" s="165"/>
      <c r="AD44" s="165"/>
      <c r="AE44" s="165"/>
      <c r="AF44" s="165"/>
      <c r="AG44" s="165"/>
      <c r="AH44" s="17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  <c r="HE44" s="51"/>
      <c r="HF44" s="51"/>
      <c r="HG44" s="51"/>
      <c r="HH44" s="51"/>
      <c r="HI44" s="51"/>
      <c r="HJ44" s="51"/>
      <c r="HK44" s="51"/>
      <c r="HL44" s="51"/>
      <c r="HM44" s="51"/>
      <c r="HN44" s="51"/>
      <c r="HO44" s="51"/>
      <c r="HP44" s="51"/>
      <c r="HQ44" s="51"/>
      <c r="HR44" s="51"/>
      <c r="HS44" s="51"/>
      <c r="HT44" s="51"/>
      <c r="HU44" s="51"/>
    </row>
    <row r="45" spans="1:229" s="52" customFormat="1">
      <c r="A45" s="62" t="s">
        <v>132</v>
      </c>
      <c r="B45" s="61" t="s">
        <v>133</v>
      </c>
      <c r="C45" s="59" t="s">
        <v>134</v>
      </c>
      <c r="D45" s="62" t="s">
        <v>115</v>
      </c>
      <c r="E45" s="62" t="s">
        <v>135</v>
      </c>
      <c r="F45" s="134"/>
      <c r="G45" s="62"/>
      <c r="H45" s="112"/>
      <c r="I45" s="111">
        <v>332000</v>
      </c>
      <c r="J45" s="82">
        <v>0</v>
      </c>
      <c r="K45" s="82">
        <v>332000</v>
      </c>
      <c r="L45" s="111">
        <v>321000</v>
      </c>
      <c r="M45" s="82">
        <v>0</v>
      </c>
      <c r="N45" s="140">
        <f t="shared" si="6"/>
        <v>321000</v>
      </c>
      <c r="O45" s="22">
        <v>321000</v>
      </c>
      <c r="P45" s="23">
        <v>0</v>
      </c>
      <c r="Q45" s="57">
        <v>321000</v>
      </c>
      <c r="R45" s="22">
        <f t="shared" si="10"/>
        <v>11000</v>
      </c>
      <c r="S45" s="23">
        <f t="shared" si="11"/>
        <v>0</v>
      </c>
      <c r="T45" s="57">
        <f t="shared" si="9"/>
        <v>11000</v>
      </c>
      <c r="U45" s="22">
        <f t="shared" si="7"/>
        <v>0</v>
      </c>
      <c r="V45" s="23">
        <f t="shared" si="3"/>
        <v>0</v>
      </c>
      <c r="W45" s="58">
        <f t="shared" si="4"/>
        <v>0</v>
      </c>
      <c r="X45" s="57" t="e">
        <f t="shared" si="5"/>
        <v>#REF!</v>
      </c>
      <c r="Y45" s="160"/>
      <c r="Z45" s="165"/>
      <c r="AA45" s="165"/>
      <c r="AB45" s="165"/>
      <c r="AC45" s="165"/>
      <c r="AD45" s="165"/>
      <c r="AE45" s="165"/>
      <c r="AF45" s="165"/>
      <c r="AG45" s="165"/>
      <c r="AH45" s="17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  <c r="HA45" s="51"/>
      <c r="HB45" s="51"/>
      <c r="HC45" s="51"/>
      <c r="HD45" s="51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</row>
    <row r="46" spans="1:229" s="52" customFormat="1">
      <c r="A46" s="62" t="s">
        <v>136</v>
      </c>
      <c r="B46" s="61">
        <v>1</v>
      </c>
      <c r="C46" s="59" t="s">
        <v>137</v>
      </c>
      <c r="D46" s="62" t="s">
        <v>115</v>
      </c>
      <c r="E46" s="62" t="s">
        <v>138</v>
      </c>
      <c r="F46" s="134"/>
      <c r="G46" s="62"/>
      <c r="H46" s="112"/>
      <c r="I46" s="111">
        <v>16919000</v>
      </c>
      <c r="J46" s="82">
        <v>389000</v>
      </c>
      <c r="K46" s="82">
        <v>17308000</v>
      </c>
      <c r="L46" s="111">
        <v>16343000</v>
      </c>
      <c r="M46" s="82">
        <v>378000</v>
      </c>
      <c r="N46" s="140">
        <f t="shared" si="6"/>
        <v>16721000</v>
      </c>
      <c r="O46" s="22">
        <v>16343000</v>
      </c>
      <c r="P46" s="23">
        <v>378000</v>
      </c>
      <c r="Q46" s="57">
        <v>16721000</v>
      </c>
      <c r="R46" s="22">
        <f t="shared" si="10"/>
        <v>576000</v>
      </c>
      <c r="S46" s="23">
        <f t="shared" si="11"/>
        <v>11000</v>
      </c>
      <c r="T46" s="57">
        <f t="shared" si="9"/>
        <v>587000</v>
      </c>
      <c r="U46" s="22">
        <f t="shared" si="7"/>
        <v>0</v>
      </c>
      <c r="V46" s="23">
        <f t="shared" si="3"/>
        <v>0</v>
      </c>
      <c r="W46" s="58">
        <f t="shared" si="4"/>
        <v>0</v>
      </c>
      <c r="X46" s="57" t="e">
        <f t="shared" si="5"/>
        <v>#REF!</v>
      </c>
      <c r="Y46" s="160"/>
      <c r="Z46" s="165"/>
      <c r="AA46" s="165"/>
      <c r="AB46" s="165"/>
      <c r="AC46" s="165"/>
      <c r="AD46" s="165"/>
      <c r="AE46" s="165"/>
      <c r="AF46" s="165"/>
      <c r="AG46" s="165"/>
      <c r="AH46" s="17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</row>
    <row r="47" spans="1:229" s="52" customFormat="1">
      <c r="A47" s="62" t="s">
        <v>0</v>
      </c>
      <c r="B47" s="61"/>
      <c r="C47" s="59"/>
      <c r="D47" s="62" t="s">
        <v>115</v>
      </c>
      <c r="E47" s="62" t="s">
        <v>139</v>
      </c>
      <c r="F47" s="134"/>
      <c r="G47" s="62"/>
      <c r="H47" s="112"/>
      <c r="I47" s="111">
        <v>430000</v>
      </c>
      <c r="J47" s="82">
        <v>0</v>
      </c>
      <c r="K47" s="82">
        <v>430000</v>
      </c>
      <c r="L47" s="111">
        <v>415000</v>
      </c>
      <c r="M47" s="82">
        <v>0</v>
      </c>
      <c r="N47" s="140">
        <f t="shared" si="6"/>
        <v>415000</v>
      </c>
      <c r="O47" s="22">
        <v>415000</v>
      </c>
      <c r="P47" s="23">
        <v>0</v>
      </c>
      <c r="Q47" s="57">
        <v>415000</v>
      </c>
      <c r="R47" s="22">
        <f t="shared" si="10"/>
        <v>15000</v>
      </c>
      <c r="S47" s="23">
        <f t="shared" si="11"/>
        <v>0</v>
      </c>
      <c r="T47" s="57">
        <f t="shared" si="9"/>
        <v>15000</v>
      </c>
      <c r="U47" s="22">
        <f t="shared" si="7"/>
        <v>0</v>
      </c>
      <c r="V47" s="23">
        <f t="shared" si="3"/>
        <v>0</v>
      </c>
      <c r="W47" s="58">
        <f t="shared" si="4"/>
        <v>0</v>
      </c>
      <c r="X47" s="57" t="e">
        <f t="shared" si="5"/>
        <v>#REF!</v>
      </c>
      <c r="Y47" s="160"/>
      <c r="Z47" s="165"/>
      <c r="AA47" s="165"/>
      <c r="AB47" s="165"/>
      <c r="AC47" s="165"/>
      <c r="AD47" s="165"/>
      <c r="AE47" s="165"/>
      <c r="AF47" s="165"/>
      <c r="AG47" s="165"/>
      <c r="AH47" s="17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</row>
    <row r="48" spans="1:229" s="52" customFormat="1">
      <c r="A48" s="62" t="s">
        <v>0</v>
      </c>
      <c r="B48" s="61"/>
      <c r="C48" s="59"/>
      <c r="D48" s="62" t="s">
        <v>115</v>
      </c>
      <c r="E48" s="62" t="s">
        <v>140</v>
      </c>
      <c r="F48" s="134"/>
      <c r="G48" s="62"/>
      <c r="H48" s="112"/>
      <c r="I48" s="111">
        <v>2258000</v>
      </c>
      <c r="J48" s="82">
        <v>0</v>
      </c>
      <c r="K48" s="82">
        <v>2258000</v>
      </c>
      <c r="L48" s="111">
        <v>2181000</v>
      </c>
      <c r="M48" s="82">
        <v>0</v>
      </c>
      <c r="N48" s="140">
        <f t="shared" si="6"/>
        <v>2181000</v>
      </c>
      <c r="O48" s="22">
        <v>2181000</v>
      </c>
      <c r="P48" s="23">
        <v>0</v>
      </c>
      <c r="Q48" s="57">
        <v>2181000</v>
      </c>
      <c r="R48" s="22">
        <f t="shared" si="10"/>
        <v>77000</v>
      </c>
      <c r="S48" s="23">
        <f t="shared" si="11"/>
        <v>0</v>
      </c>
      <c r="T48" s="57">
        <f t="shared" si="9"/>
        <v>77000</v>
      </c>
      <c r="U48" s="22">
        <f t="shared" si="7"/>
        <v>0</v>
      </c>
      <c r="V48" s="23">
        <f t="shared" si="3"/>
        <v>0</v>
      </c>
      <c r="W48" s="58">
        <f t="shared" si="4"/>
        <v>0</v>
      </c>
      <c r="X48" s="57" t="e">
        <f t="shared" si="5"/>
        <v>#REF!</v>
      </c>
      <c r="Y48" s="160"/>
      <c r="Z48" s="165"/>
      <c r="AA48" s="165"/>
      <c r="AB48" s="165"/>
      <c r="AC48" s="165"/>
      <c r="AD48" s="165"/>
      <c r="AE48" s="165"/>
      <c r="AF48" s="165"/>
      <c r="AG48" s="165"/>
      <c r="AH48" s="17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</row>
    <row r="49" spans="1:229" s="52" customFormat="1">
      <c r="A49" s="62" t="s">
        <v>141</v>
      </c>
      <c r="B49" s="61"/>
      <c r="C49" s="59"/>
      <c r="D49" s="62"/>
      <c r="E49" s="62" t="s">
        <v>142</v>
      </c>
      <c r="F49" s="134"/>
      <c r="G49" s="62"/>
      <c r="H49" s="112"/>
      <c r="I49" s="111">
        <v>0</v>
      </c>
      <c r="J49" s="82">
        <v>0</v>
      </c>
      <c r="K49" s="82">
        <v>0</v>
      </c>
      <c r="L49" s="111">
        <v>0</v>
      </c>
      <c r="M49" s="82">
        <v>0</v>
      </c>
      <c r="N49" s="140">
        <f t="shared" si="6"/>
        <v>0</v>
      </c>
      <c r="O49" s="22">
        <v>0</v>
      </c>
      <c r="P49" s="23">
        <v>0</v>
      </c>
      <c r="Q49" s="57">
        <v>0</v>
      </c>
      <c r="R49" s="22">
        <f t="shared" si="10"/>
        <v>0</v>
      </c>
      <c r="S49" s="23">
        <f t="shared" si="11"/>
        <v>0</v>
      </c>
      <c r="T49" s="57">
        <f t="shared" si="9"/>
        <v>0</v>
      </c>
      <c r="U49" s="22">
        <f t="shared" si="7"/>
        <v>0</v>
      </c>
      <c r="V49" s="23">
        <f t="shared" si="3"/>
        <v>0</v>
      </c>
      <c r="W49" s="58">
        <f t="shared" si="4"/>
        <v>0</v>
      </c>
      <c r="X49" s="57" t="e">
        <f t="shared" si="5"/>
        <v>#REF!</v>
      </c>
      <c r="Y49" s="160"/>
      <c r="Z49" s="165"/>
      <c r="AA49" s="165"/>
      <c r="AB49" s="165"/>
      <c r="AC49" s="165"/>
      <c r="AD49" s="165"/>
      <c r="AE49" s="165"/>
      <c r="AF49" s="165"/>
      <c r="AG49" s="165"/>
      <c r="AH49" s="17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51"/>
      <c r="FD49" s="51"/>
      <c r="FE49" s="51"/>
      <c r="FF49" s="51"/>
      <c r="FG49" s="51"/>
      <c r="FH49" s="51"/>
      <c r="FI49" s="51"/>
      <c r="FJ49" s="51"/>
      <c r="FK49" s="51"/>
      <c r="FL49" s="51"/>
      <c r="FM49" s="51"/>
      <c r="FN49" s="51"/>
      <c r="FO49" s="51"/>
      <c r="FP49" s="51"/>
      <c r="FQ49" s="51"/>
      <c r="FR49" s="51"/>
      <c r="FS49" s="51"/>
      <c r="FT49" s="51"/>
      <c r="FU49" s="51"/>
      <c r="FV49" s="51"/>
      <c r="FW49" s="51"/>
      <c r="FX49" s="51"/>
      <c r="FY49" s="51"/>
      <c r="FZ49" s="51"/>
      <c r="GA49" s="51"/>
      <c r="GB49" s="51"/>
      <c r="GC49" s="51"/>
      <c r="GD49" s="51"/>
      <c r="GE49" s="51"/>
      <c r="GF49" s="51"/>
      <c r="GG49" s="51"/>
      <c r="GH49" s="51"/>
      <c r="GI49" s="51"/>
      <c r="GJ49" s="51"/>
      <c r="GK49" s="51"/>
      <c r="GL49" s="51"/>
      <c r="GM49" s="51"/>
      <c r="GN49" s="51"/>
      <c r="GO49" s="51"/>
      <c r="GP49" s="51"/>
      <c r="GQ49" s="51"/>
      <c r="GR49" s="51"/>
      <c r="GS49" s="51"/>
      <c r="GT49" s="51"/>
      <c r="GU49" s="51"/>
      <c r="GV49" s="51"/>
      <c r="GW49" s="51"/>
      <c r="GX49" s="51"/>
      <c r="GY49" s="51"/>
      <c r="GZ49" s="51"/>
      <c r="HA49" s="51"/>
      <c r="HB49" s="51"/>
      <c r="HC49" s="51"/>
      <c r="HD49" s="51"/>
      <c r="HE49" s="51"/>
      <c r="HF49" s="51"/>
      <c r="HG49" s="51"/>
      <c r="HH49" s="51"/>
      <c r="HI49" s="51"/>
      <c r="HJ49" s="51"/>
      <c r="HK49" s="51"/>
      <c r="HL49" s="51"/>
      <c r="HM49" s="51"/>
      <c r="HN49" s="51"/>
      <c r="HO49" s="51"/>
      <c r="HP49" s="51"/>
      <c r="HQ49" s="51"/>
      <c r="HR49" s="51"/>
      <c r="HS49" s="51"/>
      <c r="HT49" s="51"/>
      <c r="HU49" s="51"/>
    </row>
    <row r="50" spans="1:229" s="52" customFormat="1">
      <c r="A50" s="62" t="s">
        <v>143</v>
      </c>
      <c r="B50" s="61">
        <v>2</v>
      </c>
      <c r="C50" s="59" t="s">
        <v>144</v>
      </c>
      <c r="D50" s="62" t="s">
        <v>115</v>
      </c>
      <c r="E50" s="62" t="s">
        <v>145</v>
      </c>
      <c r="F50" s="134"/>
      <c r="G50" s="62"/>
      <c r="H50" s="112"/>
      <c r="I50" s="111">
        <v>313000</v>
      </c>
      <c r="J50" s="82">
        <v>0</v>
      </c>
      <c r="K50" s="82">
        <v>313000</v>
      </c>
      <c r="L50" s="111">
        <v>302000</v>
      </c>
      <c r="M50" s="82">
        <v>0</v>
      </c>
      <c r="N50" s="140">
        <f t="shared" si="6"/>
        <v>302000</v>
      </c>
      <c r="O50" s="22">
        <v>302000</v>
      </c>
      <c r="P50" s="23">
        <v>0</v>
      </c>
      <c r="Q50" s="57">
        <v>302000</v>
      </c>
      <c r="R50" s="22">
        <f t="shared" si="10"/>
        <v>11000</v>
      </c>
      <c r="S50" s="23">
        <f t="shared" si="11"/>
        <v>0</v>
      </c>
      <c r="T50" s="57">
        <f t="shared" si="9"/>
        <v>11000</v>
      </c>
      <c r="U50" s="22">
        <f t="shared" si="7"/>
        <v>0</v>
      </c>
      <c r="V50" s="23">
        <f t="shared" si="3"/>
        <v>0</v>
      </c>
      <c r="W50" s="58">
        <f t="shared" si="4"/>
        <v>0</v>
      </c>
      <c r="X50" s="57" t="e">
        <f t="shared" si="5"/>
        <v>#REF!</v>
      </c>
      <c r="Y50" s="160"/>
      <c r="Z50" s="165"/>
      <c r="AA50" s="165"/>
      <c r="AB50" s="165"/>
      <c r="AC50" s="165"/>
      <c r="AD50" s="165"/>
      <c r="AE50" s="165"/>
      <c r="AF50" s="165"/>
      <c r="AG50" s="165"/>
      <c r="AH50" s="17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  <c r="FL50" s="51"/>
      <c r="FM50" s="51"/>
      <c r="FN50" s="51"/>
      <c r="FO50" s="51"/>
      <c r="FP50" s="51"/>
      <c r="FQ50" s="51"/>
      <c r="FR50" s="51"/>
      <c r="FS50" s="51"/>
      <c r="FT50" s="51"/>
      <c r="FU50" s="51"/>
      <c r="FV50" s="51"/>
      <c r="FW50" s="51"/>
      <c r="FX50" s="51"/>
      <c r="FY50" s="51"/>
      <c r="FZ50" s="51"/>
      <c r="GA50" s="51"/>
      <c r="GB50" s="51"/>
      <c r="GC50" s="51"/>
      <c r="GD50" s="51"/>
      <c r="GE50" s="51"/>
      <c r="GF50" s="51"/>
      <c r="GG50" s="51"/>
      <c r="GH50" s="51"/>
      <c r="GI50" s="51"/>
      <c r="GJ50" s="51"/>
      <c r="GK50" s="51"/>
      <c r="GL50" s="51"/>
      <c r="GM50" s="51"/>
      <c r="GN50" s="51"/>
      <c r="GO50" s="51"/>
      <c r="GP50" s="51"/>
      <c r="GQ50" s="51"/>
      <c r="GR50" s="51"/>
      <c r="GS50" s="51"/>
      <c r="GT50" s="51"/>
      <c r="GU50" s="51"/>
      <c r="GV50" s="51"/>
      <c r="GW50" s="51"/>
      <c r="GX50" s="51"/>
      <c r="GY50" s="51"/>
      <c r="GZ50" s="51"/>
      <c r="HA50" s="51"/>
      <c r="HB50" s="51"/>
      <c r="HC50" s="51"/>
      <c r="HD50" s="51"/>
      <c r="HE50" s="51"/>
      <c r="HF50" s="51"/>
      <c r="HG50" s="51"/>
      <c r="HH50" s="51"/>
      <c r="HI50" s="51"/>
      <c r="HJ50" s="51"/>
      <c r="HK50" s="51"/>
      <c r="HL50" s="51"/>
      <c r="HM50" s="51"/>
      <c r="HN50" s="51"/>
      <c r="HO50" s="51"/>
      <c r="HP50" s="51"/>
      <c r="HQ50" s="51"/>
      <c r="HR50" s="51"/>
      <c r="HS50" s="51"/>
      <c r="HT50" s="51"/>
      <c r="HU50" s="51"/>
    </row>
    <row r="51" spans="1:229" s="52" customFormat="1">
      <c r="A51" s="62" t="s">
        <v>146</v>
      </c>
      <c r="B51" s="61"/>
      <c r="C51" s="59"/>
      <c r="D51" s="62" t="s">
        <v>115</v>
      </c>
      <c r="E51" s="62" t="s">
        <v>147</v>
      </c>
      <c r="F51" s="134"/>
      <c r="G51" s="62"/>
      <c r="H51" s="112"/>
      <c r="I51" s="111">
        <v>697000</v>
      </c>
      <c r="J51" s="82">
        <v>0</v>
      </c>
      <c r="K51" s="82">
        <v>697000</v>
      </c>
      <c r="L51" s="111">
        <v>673000</v>
      </c>
      <c r="M51" s="82">
        <v>0</v>
      </c>
      <c r="N51" s="140">
        <f t="shared" si="6"/>
        <v>673000</v>
      </c>
      <c r="O51" s="22">
        <v>673000</v>
      </c>
      <c r="P51" s="23">
        <v>0</v>
      </c>
      <c r="Q51" s="57">
        <v>673000</v>
      </c>
      <c r="R51" s="22">
        <f t="shared" si="10"/>
        <v>24000</v>
      </c>
      <c r="S51" s="23">
        <f t="shared" si="11"/>
        <v>0</v>
      </c>
      <c r="T51" s="57">
        <f t="shared" si="9"/>
        <v>24000</v>
      </c>
      <c r="U51" s="22">
        <f t="shared" si="7"/>
        <v>0</v>
      </c>
      <c r="V51" s="23">
        <f t="shared" si="3"/>
        <v>0</v>
      </c>
      <c r="W51" s="58">
        <f t="shared" si="4"/>
        <v>0</v>
      </c>
      <c r="X51" s="57" t="e">
        <f t="shared" si="5"/>
        <v>#REF!</v>
      </c>
      <c r="Y51" s="160"/>
      <c r="Z51" s="165"/>
      <c r="AA51" s="165"/>
      <c r="AB51" s="165"/>
      <c r="AC51" s="165"/>
      <c r="AD51" s="165"/>
      <c r="AE51" s="165"/>
      <c r="AF51" s="165"/>
      <c r="AG51" s="165"/>
      <c r="AH51" s="17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51"/>
      <c r="FD51" s="51"/>
      <c r="FE51" s="51"/>
      <c r="FF51" s="51"/>
      <c r="FG51" s="51"/>
      <c r="FH51" s="51"/>
      <c r="FI51" s="51"/>
      <c r="FJ51" s="51"/>
      <c r="FK51" s="51"/>
      <c r="FL51" s="51"/>
      <c r="FM51" s="51"/>
      <c r="FN51" s="51"/>
      <c r="FO51" s="51"/>
      <c r="FP51" s="51"/>
      <c r="FQ51" s="51"/>
      <c r="FR51" s="51"/>
      <c r="FS51" s="51"/>
      <c r="FT51" s="51"/>
      <c r="FU51" s="51"/>
      <c r="FV51" s="51"/>
      <c r="FW51" s="51"/>
      <c r="FX51" s="51"/>
      <c r="FY51" s="51"/>
      <c r="FZ51" s="51"/>
      <c r="GA51" s="51"/>
      <c r="GB51" s="51"/>
      <c r="GC51" s="51"/>
      <c r="GD51" s="51"/>
      <c r="GE51" s="51"/>
      <c r="GF51" s="51"/>
      <c r="GG51" s="51"/>
      <c r="GH51" s="51"/>
      <c r="GI51" s="51"/>
      <c r="GJ51" s="51"/>
      <c r="GK51" s="51"/>
      <c r="GL51" s="51"/>
      <c r="GM51" s="51"/>
      <c r="GN51" s="51"/>
      <c r="GO51" s="51"/>
      <c r="GP51" s="51"/>
      <c r="GQ51" s="51"/>
      <c r="GR51" s="51"/>
      <c r="GS51" s="51"/>
      <c r="GT51" s="51"/>
      <c r="GU51" s="51"/>
      <c r="GV51" s="51"/>
      <c r="GW51" s="51"/>
      <c r="GX51" s="51"/>
      <c r="GY51" s="51"/>
      <c r="GZ51" s="51"/>
      <c r="HA51" s="51"/>
      <c r="HB51" s="51"/>
      <c r="HC51" s="51"/>
      <c r="HD51" s="51"/>
      <c r="HE51" s="51"/>
      <c r="HF51" s="51"/>
      <c r="HG51" s="51"/>
      <c r="HH51" s="51"/>
      <c r="HI51" s="51"/>
      <c r="HJ51" s="51"/>
      <c r="HK51" s="51"/>
      <c r="HL51" s="51"/>
      <c r="HM51" s="51"/>
      <c r="HN51" s="51"/>
      <c r="HO51" s="51"/>
      <c r="HP51" s="51"/>
      <c r="HQ51" s="51"/>
      <c r="HR51" s="51"/>
      <c r="HS51" s="51"/>
      <c r="HT51" s="51"/>
      <c r="HU51" s="51"/>
    </row>
    <row r="52" spans="1:229" s="52" customFormat="1">
      <c r="A52" s="62" t="s">
        <v>148</v>
      </c>
      <c r="B52" s="61">
        <v>1</v>
      </c>
      <c r="C52" s="59" t="s">
        <v>149</v>
      </c>
      <c r="D52" s="62" t="s">
        <v>113</v>
      </c>
      <c r="E52" s="62" t="s">
        <v>150</v>
      </c>
      <c r="F52" s="134"/>
      <c r="G52" s="62"/>
      <c r="H52" s="112"/>
      <c r="I52" s="111">
        <v>1262000</v>
      </c>
      <c r="J52" s="82">
        <v>0</v>
      </c>
      <c r="K52" s="82">
        <v>1262000</v>
      </c>
      <c r="L52" s="111">
        <v>1219000</v>
      </c>
      <c r="M52" s="82">
        <v>0</v>
      </c>
      <c r="N52" s="140">
        <f t="shared" si="6"/>
        <v>1219000</v>
      </c>
      <c r="O52" s="22">
        <v>1219000</v>
      </c>
      <c r="P52" s="23">
        <v>0</v>
      </c>
      <c r="Q52" s="57">
        <v>1219000</v>
      </c>
      <c r="R52" s="22">
        <f t="shared" si="10"/>
        <v>43000</v>
      </c>
      <c r="S52" s="23">
        <f t="shared" si="11"/>
        <v>0</v>
      </c>
      <c r="T52" s="57">
        <f t="shared" si="9"/>
        <v>43000</v>
      </c>
      <c r="U52" s="22">
        <f t="shared" si="7"/>
        <v>0</v>
      </c>
      <c r="V52" s="23">
        <f t="shared" si="3"/>
        <v>0</v>
      </c>
      <c r="W52" s="58">
        <f t="shared" si="4"/>
        <v>0</v>
      </c>
      <c r="X52" s="57" t="e">
        <f t="shared" si="5"/>
        <v>#REF!</v>
      </c>
      <c r="Y52" s="160"/>
      <c r="Z52" s="165"/>
      <c r="AA52" s="165"/>
      <c r="AB52" s="165"/>
      <c r="AC52" s="165"/>
      <c r="AD52" s="165"/>
      <c r="AE52" s="165"/>
      <c r="AF52" s="165"/>
      <c r="AG52" s="165"/>
      <c r="AH52" s="17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  <c r="HA52" s="51"/>
      <c r="HB52" s="51"/>
      <c r="HC52" s="51"/>
      <c r="HD52" s="51"/>
      <c r="HE52" s="51"/>
      <c r="HF52" s="51"/>
      <c r="HG52" s="51"/>
      <c r="HH52" s="51"/>
      <c r="HI52" s="51"/>
      <c r="HJ52" s="51"/>
      <c r="HK52" s="51"/>
      <c r="HL52" s="51"/>
      <c r="HM52" s="51"/>
      <c r="HN52" s="51"/>
      <c r="HO52" s="51"/>
      <c r="HP52" s="51"/>
      <c r="HQ52" s="51"/>
      <c r="HR52" s="51"/>
      <c r="HS52" s="51"/>
      <c r="HT52" s="51"/>
      <c r="HU52" s="51"/>
    </row>
    <row r="53" spans="1:229" s="52" customFormat="1">
      <c r="A53" s="62" t="s">
        <v>151</v>
      </c>
      <c r="B53" s="61"/>
      <c r="C53" s="59"/>
      <c r="D53" s="62" t="s">
        <v>152</v>
      </c>
      <c r="E53" s="62" t="s">
        <v>153</v>
      </c>
      <c r="F53" s="134"/>
      <c r="G53" s="62"/>
      <c r="H53" s="112"/>
      <c r="I53" s="111">
        <v>566000</v>
      </c>
      <c r="J53" s="82">
        <v>0</v>
      </c>
      <c r="K53" s="82">
        <v>566000</v>
      </c>
      <c r="L53" s="111">
        <v>547000</v>
      </c>
      <c r="M53" s="82">
        <v>0</v>
      </c>
      <c r="N53" s="140">
        <f t="shared" si="6"/>
        <v>547000</v>
      </c>
      <c r="O53" s="22">
        <v>547000</v>
      </c>
      <c r="P53" s="23">
        <v>0</v>
      </c>
      <c r="Q53" s="57">
        <v>547000</v>
      </c>
      <c r="R53" s="22">
        <f t="shared" si="10"/>
        <v>19000</v>
      </c>
      <c r="S53" s="23">
        <f t="shared" si="11"/>
        <v>0</v>
      </c>
      <c r="T53" s="57">
        <f t="shared" si="9"/>
        <v>19000</v>
      </c>
      <c r="U53" s="22">
        <f t="shared" si="7"/>
        <v>0</v>
      </c>
      <c r="V53" s="23">
        <f t="shared" si="3"/>
        <v>0</v>
      </c>
      <c r="W53" s="58">
        <f t="shared" si="4"/>
        <v>0</v>
      </c>
      <c r="X53" s="57" t="e">
        <f t="shared" si="5"/>
        <v>#REF!</v>
      </c>
      <c r="Y53" s="160"/>
      <c r="Z53" s="165"/>
      <c r="AA53" s="165"/>
      <c r="AB53" s="165"/>
      <c r="AC53" s="165"/>
      <c r="AD53" s="165"/>
      <c r="AE53" s="165"/>
      <c r="AF53" s="165"/>
      <c r="AG53" s="165"/>
      <c r="AH53" s="17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</row>
    <row r="54" spans="1:229" s="52" customFormat="1">
      <c r="A54" s="62" t="s">
        <v>154</v>
      </c>
      <c r="B54" s="61">
        <v>72</v>
      </c>
      <c r="C54" s="59" t="s">
        <v>155</v>
      </c>
      <c r="D54" s="62" t="s">
        <v>152</v>
      </c>
      <c r="E54" s="62" t="s">
        <v>156</v>
      </c>
      <c r="F54" s="134"/>
      <c r="G54" s="62"/>
      <c r="H54" s="112"/>
      <c r="I54" s="111">
        <v>469000</v>
      </c>
      <c r="J54" s="82">
        <v>0</v>
      </c>
      <c r="K54" s="82">
        <v>469000</v>
      </c>
      <c r="L54" s="111">
        <v>453000</v>
      </c>
      <c r="M54" s="82">
        <v>0</v>
      </c>
      <c r="N54" s="140">
        <f t="shared" si="6"/>
        <v>453000</v>
      </c>
      <c r="O54" s="22">
        <v>453000</v>
      </c>
      <c r="P54" s="23">
        <v>0</v>
      </c>
      <c r="Q54" s="57">
        <v>453000</v>
      </c>
      <c r="R54" s="22">
        <f t="shared" si="10"/>
        <v>16000</v>
      </c>
      <c r="S54" s="23">
        <f t="shared" si="11"/>
        <v>0</v>
      </c>
      <c r="T54" s="57">
        <f t="shared" si="9"/>
        <v>16000</v>
      </c>
      <c r="U54" s="22">
        <f t="shared" si="7"/>
        <v>0</v>
      </c>
      <c r="V54" s="23">
        <f t="shared" si="3"/>
        <v>0</v>
      </c>
      <c r="W54" s="58">
        <f t="shared" si="4"/>
        <v>0</v>
      </c>
      <c r="X54" s="57" t="e">
        <f t="shared" si="5"/>
        <v>#REF!</v>
      </c>
      <c r="Y54" s="160"/>
      <c r="Z54" s="165"/>
      <c r="AA54" s="165"/>
      <c r="AB54" s="165"/>
      <c r="AC54" s="165"/>
      <c r="AD54" s="165"/>
      <c r="AE54" s="165"/>
      <c r="AF54" s="165"/>
      <c r="AG54" s="165"/>
      <c r="AH54" s="17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1"/>
      <c r="HO54" s="51"/>
      <c r="HP54" s="51"/>
      <c r="HQ54" s="51"/>
      <c r="HR54" s="51"/>
      <c r="HS54" s="51"/>
      <c r="HT54" s="51"/>
      <c r="HU54" s="51"/>
    </row>
    <row r="55" spans="1:229" s="52" customFormat="1">
      <c r="A55" s="62" t="s">
        <v>157</v>
      </c>
      <c r="B55" s="61"/>
      <c r="C55" s="59"/>
      <c r="D55" s="62" t="s">
        <v>152</v>
      </c>
      <c r="E55" s="62" t="s">
        <v>158</v>
      </c>
      <c r="F55" s="134"/>
      <c r="G55" s="62"/>
      <c r="H55" s="112"/>
      <c r="I55" s="111">
        <v>156000</v>
      </c>
      <c r="J55" s="82">
        <v>0</v>
      </c>
      <c r="K55" s="82">
        <v>156000</v>
      </c>
      <c r="L55" s="111">
        <v>151000</v>
      </c>
      <c r="M55" s="82">
        <v>0</v>
      </c>
      <c r="N55" s="140">
        <f t="shared" si="6"/>
        <v>151000</v>
      </c>
      <c r="O55" s="22">
        <v>151000</v>
      </c>
      <c r="P55" s="23">
        <v>0</v>
      </c>
      <c r="Q55" s="57">
        <v>151000</v>
      </c>
      <c r="R55" s="22">
        <f t="shared" si="10"/>
        <v>5000</v>
      </c>
      <c r="S55" s="23">
        <f t="shared" si="11"/>
        <v>0</v>
      </c>
      <c r="T55" s="57">
        <f t="shared" si="9"/>
        <v>5000</v>
      </c>
      <c r="U55" s="22">
        <f t="shared" si="7"/>
        <v>0</v>
      </c>
      <c r="V55" s="23">
        <f t="shared" si="3"/>
        <v>0</v>
      </c>
      <c r="W55" s="58">
        <f t="shared" si="4"/>
        <v>0</v>
      </c>
      <c r="X55" s="57" t="e">
        <f t="shared" si="5"/>
        <v>#REF!</v>
      </c>
      <c r="Y55" s="160"/>
      <c r="Z55" s="165"/>
      <c r="AA55" s="165"/>
      <c r="AB55" s="165"/>
      <c r="AC55" s="165"/>
      <c r="AD55" s="165"/>
      <c r="AE55" s="165"/>
      <c r="AF55" s="165"/>
      <c r="AG55" s="165"/>
      <c r="AH55" s="17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  <c r="HA55" s="51"/>
      <c r="HB55" s="51"/>
      <c r="HC55" s="51"/>
      <c r="HD55" s="51"/>
      <c r="HE55" s="51"/>
      <c r="HF55" s="51"/>
      <c r="HG55" s="51"/>
      <c r="HH55" s="51"/>
      <c r="HI55" s="51"/>
      <c r="HJ55" s="51"/>
      <c r="HK55" s="51"/>
      <c r="HL55" s="51"/>
      <c r="HM55" s="51"/>
      <c r="HN55" s="51"/>
      <c r="HO55" s="51"/>
      <c r="HP55" s="51"/>
      <c r="HQ55" s="51"/>
      <c r="HR55" s="51"/>
      <c r="HS55" s="51"/>
      <c r="HT55" s="51"/>
      <c r="HU55" s="51"/>
    </row>
    <row r="56" spans="1:229" s="52" customFormat="1">
      <c r="A56" s="62" t="s">
        <v>159</v>
      </c>
      <c r="B56" s="61"/>
      <c r="C56" s="59"/>
      <c r="D56" s="62" t="s">
        <v>152</v>
      </c>
      <c r="E56" s="62" t="s">
        <v>71</v>
      </c>
      <c r="F56" s="134"/>
      <c r="G56" s="62"/>
      <c r="H56" s="112"/>
      <c r="I56" s="111">
        <v>26000</v>
      </c>
      <c r="J56" s="82">
        <v>0</v>
      </c>
      <c r="K56" s="82">
        <v>26000</v>
      </c>
      <c r="L56" s="111">
        <v>25000</v>
      </c>
      <c r="M56" s="82">
        <v>0</v>
      </c>
      <c r="N56" s="140">
        <f t="shared" si="6"/>
        <v>25000</v>
      </c>
      <c r="O56" s="22">
        <v>25000</v>
      </c>
      <c r="P56" s="23">
        <v>0</v>
      </c>
      <c r="Q56" s="57">
        <v>25000</v>
      </c>
      <c r="R56" s="22">
        <f t="shared" si="10"/>
        <v>1000</v>
      </c>
      <c r="S56" s="23">
        <f t="shared" si="11"/>
        <v>0</v>
      </c>
      <c r="T56" s="57">
        <f t="shared" si="9"/>
        <v>1000</v>
      </c>
      <c r="U56" s="22">
        <f t="shared" si="7"/>
        <v>0</v>
      </c>
      <c r="V56" s="23">
        <f t="shared" si="3"/>
        <v>0</v>
      </c>
      <c r="W56" s="58">
        <f t="shared" si="4"/>
        <v>0</v>
      </c>
      <c r="X56" s="57" t="e">
        <f t="shared" si="5"/>
        <v>#REF!</v>
      </c>
      <c r="Y56" s="160"/>
      <c r="Z56" s="165"/>
      <c r="AA56" s="165"/>
      <c r="AB56" s="165"/>
      <c r="AC56" s="165"/>
      <c r="AD56" s="165"/>
      <c r="AE56" s="165"/>
      <c r="AF56" s="165"/>
      <c r="AG56" s="165"/>
      <c r="AH56" s="17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  <c r="HE56" s="51"/>
      <c r="HF56" s="51"/>
      <c r="HG56" s="51"/>
      <c r="HH56" s="51"/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</row>
    <row r="57" spans="1:229" s="52" customFormat="1">
      <c r="A57" s="62" t="s">
        <v>160</v>
      </c>
      <c r="B57" s="61">
        <v>23</v>
      </c>
      <c r="C57" s="59" t="s">
        <v>161</v>
      </c>
      <c r="D57" s="62" t="s">
        <v>162</v>
      </c>
      <c r="E57" s="62" t="s">
        <v>163</v>
      </c>
      <c r="F57" s="134"/>
      <c r="G57" s="62"/>
      <c r="H57" s="112"/>
      <c r="I57" s="111">
        <v>2212000</v>
      </c>
      <c r="J57" s="82">
        <v>0</v>
      </c>
      <c r="K57" s="82">
        <v>2212000</v>
      </c>
      <c r="L57" s="111">
        <v>2137000</v>
      </c>
      <c r="M57" s="82">
        <v>0</v>
      </c>
      <c r="N57" s="140">
        <f t="shared" si="6"/>
        <v>2137000</v>
      </c>
      <c r="O57" s="22">
        <v>2137000</v>
      </c>
      <c r="P57" s="23">
        <v>0</v>
      </c>
      <c r="Q57" s="57">
        <v>2137000</v>
      </c>
      <c r="R57" s="22">
        <f t="shared" si="10"/>
        <v>75000</v>
      </c>
      <c r="S57" s="23">
        <f t="shared" si="11"/>
        <v>0</v>
      </c>
      <c r="T57" s="57">
        <f t="shared" si="9"/>
        <v>75000</v>
      </c>
      <c r="U57" s="22">
        <f t="shared" si="7"/>
        <v>0</v>
      </c>
      <c r="V57" s="23">
        <f t="shared" si="3"/>
        <v>0</v>
      </c>
      <c r="W57" s="58">
        <f t="shared" si="4"/>
        <v>0</v>
      </c>
      <c r="X57" s="57" t="e">
        <f t="shared" si="5"/>
        <v>#REF!</v>
      </c>
      <c r="Y57" s="160"/>
      <c r="Z57" s="165"/>
      <c r="AA57" s="165"/>
      <c r="AB57" s="165"/>
      <c r="AC57" s="165"/>
      <c r="AD57" s="165"/>
      <c r="AE57" s="165"/>
      <c r="AF57" s="165"/>
      <c r="AG57" s="165"/>
      <c r="AH57" s="17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  <c r="FL57" s="51"/>
      <c r="FM57" s="51"/>
      <c r="FN57" s="51"/>
      <c r="FO57" s="51"/>
      <c r="FP57" s="51"/>
      <c r="FQ57" s="51"/>
      <c r="FR57" s="51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  <c r="GR57" s="51"/>
      <c r="GS57" s="51"/>
      <c r="GT57" s="51"/>
      <c r="GU57" s="51"/>
      <c r="GV57" s="51"/>
      <c r="GW57" s="51"/>
      <c r="GX57" s="51"/>
      <c r="GY57" s="51"/>
      <c r="GZ57" s="51"/>
      <c r="HA57" s="51"/>
      <c r="HB57" s="51"/>
      <c r="HC57" s="51"/>
      <c r="HD57" s="51"/>
      <c r="HE57" s="51"/>
      <c r="HF57" s="51"/>
      <c r="HG57" s="51"/>
      <c r="HH57" s="51"/>
      <c r="HI57" s="51"/>
      <c r="HJ57" s="51"/>
      <c r="HK57" s="51"/>
      <c r="HL57" s="51"/>
      <c r="HM57" s="51"/>
      <c r="HN57" s="51"/>
      <c r="HO57" s="51"/>
      <c r="HP57" s="51"/>
      <c r="HQ57" s="51"/>
      <c r="HR57" s="51"/>
      <c r="HS57" s="51"/>
      <c r="HT57" s="51"/>
      <c r="HU57" s="51"/>
    </row>
    <row r="58" spans="1:229" s="52" customFormat="1">
      <c r="A58" s="62" t="s">
        <v>164</v>
      </c>
      <c r="B58" s="61"/>
      <c r="C58" s="59"/>
      <c r="D58" s="62" t="s">
        <v>152</v>
      </c>
      <c r="E58" s="62" t="s">
        <v>165</v>
      </c>
      <c r="F58" s="134"/>
      <c r="G58" s="62"/>
      <c r="H58" s="112"/>
      <c r="I58" s="111">
        <v>1282000</v>
      </c>
      <c r="J58" s="82">
        <v>279000</v>
      </c>
      <c r="K58" s="82">
        <v>1561000</v>
      </c>
      <c r="L58" s="111">
        <v>1238000</v>
      </c>
      <c r="M58" s="82">
        <v>271000</v>
      </c>
      <c r="N58" s="140">
        <f t="shared" si="6"/>
        <v>1509000</v>
      </c>
      <c r="O58" s="22">
        <v>1238000</v>
      </c>
      <c r="P58" s="23">
        <v>271000</v>
      </c>
      <c r="Q58" s="57">
        <v>1509000</v>
      </c>
      <c r="R58" s="22">
        <f t="shared" si="10"/>
        <v>44000</v>
      </c>
      <c r="S58" s="23">
        <f t="shared" si="11"/>
        <v>8000</v>
      </c>
      <c r="T58" s="57">
        <f t="shared" si="9"/>
        <v>52000</v>
      </c>
      <c r="U58" s="22">
        <f t="shared" si="7"/>
        <v>0</v>
      </c>
      <c r="V58" s="23">
        <f t="shared" si="3"/>
        <v>0</v>
      </c>
      <c r="W58" s="58">
        <f t="shared" si="4"/>
        <v>0</v>
      </c>
      <c r="X58" s="57" t="e">
        <f t="shared" si="5"/>
        <v>#REF!</v>
      </c>
      <c r="Y58" s="160"/>
      <c r="Z58" s="165"/>
      <c r="AA58" s="165"/>
      <c r="AB58" s="165"/>
      <c r="AC58" s="165"/>
      <c r="AD58" s="165"/>
      <c r="AE58" s="165"/>
      <c r="AF58" s="165"/>
      <c r="AG58" s="165"/>
      <c r="AH58" s="17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1"/>
      <c r="HH58" s="51"/>
      <c r="HI58" s="51"/>
      <c r="HJ58" s="51"/>
      <c r="HK58" s="51"/>
      <c r="HL58" s="51"/>
      <c r="HM58" s="51"/>
      <c r="HN58" s="51"/>
      <c r="HO58" s="51"/>
      <c r="HP58" s="51"/>
      <c r="HQ58" s="51"/>
      <c r="HR58" s="51"/>
      <c r="HS58" s="51"/>
      <c r="HT58" s="51"/>
      <c r="HU58" s="51"/>
    </row>
    <row r="59" spans="1:229" s="52" customFormat="1">
      <c r="A59" s="62" t="s">
        <v>166</v>
      </c>
      <c r="B59" s="61">
        <v>15</v>
      </c>
      <c r="C59" s="59" t="s">
        <v>167</v>
      </c>
      <c r="D59" s="62" t="s">
        <v>152</v>
      </c>
      <c r="E59" s="62" t="s">
        <v>168</v>
      </c>
      <c r="F59" s="134"/>
      <c r="G59" s="62"/>
      <c r="H59" s="112"/>
      <c r="I59" s="111">
        <v>52057000</v>
      </c>
      <c r="J59" s="82">
        <v>5346000</v>
      </c>
      <c r="K59" s="82">
        <v>57403000</v>
      </c>
      <c r="L59" s="111">
        <v>50285000</v>
      </c>
      <c r="M59" s="82">
        <v>5194000</v>
      </c>
      <c r="N59" s="140">
        <f t="shared" si="6"/>
        <v>55479000</v>
      </c>
      <c r="O59" s="22">
        <v>50285000</v>
      </c>
      <c r="P59" s="23">
        <v>5194000</v>
      </c>
      <c r="Q59" s="57">
        <v>55479000</v>
      </c>
      <c r="R59" s="22">
        <f t="shared" si="10"/>
        <v>1772000</v>
      </c>
      <c r="S59" s="23">
        <f t="shared" si="11"/>
        <v>152000</v>
      </c>
      <c r="T59" s="57">
        <f t="shared" si="9"/>
        <v>1924000</v>
      </c>
      <c r="U59" s="22">
        <f t="shared" si="7"/>
        <v>0</v>
      </c>
      <c r="V59" s="23">
        <f t="shared" si="3"/>
        <v>0</v>
      </c>
      <c r="W59" s="58">
        <f t="shared" si="4"/>
        <v>0</v>
      </c>
      <c r="X59" s="57" t="e">
        <f t="shared" si="5"/>
        <v>#REF!</v>
      </c>
      <c r="Y59" s="160"/>
      <c r="Z59" s="165"/>
      <c r="AA59" s="165"/>
      <c r="AB59" s="165"/>
      <c r="AC59" s="165"/>
      <c r="AD59" s="165"/>
      <c r="AE59" s="165"/>
      <c r="AF59" s="165"/>
      <c r="AG59" s="165"/>
      <c r="AH59" s="17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51"/>
      <c r="HU59" s="51"/>
    </row>
    <row r="60" spans="1:229" s="52" customFormat="1">
      <c r="A60" s="62" t="s">
        <v>169</v>
      </c>
      <c r="B60" s="61">
        <v>15</v>
      </c>
      <c r="C60" s="59" t="s">
        <v>167</v>
      </c>
      <c r="D60" s="62" t="s">
        <v>162</v>
      </c>
      <c r="E60" s="62" t="s">
        <v>170</v>
      </c>
      <c r="F60" s="134"/>
      <c r="G60" s="62"/>
      <c r="H60" s="112"/>
      <c r="I60" s="111">
        <v>0</v>
      </c>
      <c r="J60" s="82">
        <v>4541000</v>
      </c>
      <c r="K60" s="82">
        <v>4541000</v>
      </c>
      <c r="L60" s="111">
        <v>0</v>
      </c>
      <c r="M60" s="82">
        <v>4412000</v>
      </c>
      <c r="N60" s="140">
        <f t="shared" si="6"/>
        <v>4412000</v>
      </c>
      <c r="O60" s="22">
        <v>0</v>
      </c>
      <c r="P60" s="23">
        <v>4412000</v>
      </c>
      <c r="Q60" s="57">
        <v>4412000</v>
      </c>
      <c r="R60" s="22">
        <f t="shared" si="10"/>
        <v>0</v>
      </c>
      <c r="S60" s="23">
        <f t="shared" si="11"/>
        <v>129000</v>
      </c>
      <c r="T60" s="57">
        <f t="shared" si="9"/>
        <v>129000</v>
      </c>
      <c r="U60" s="22">
        <f t="shared" si="7"/>
        <v>0</v>
      </c>
      <c r="V60" s="23">
        <f t="shared" si="3"/>
        <v>0</v>
      </c>
      <c r="W60" s="58">
        <f t="shared" si="4"/>
        <v>0</v>
      </c>
      <c r="X60" s="57" t="e">
        <f t="shared" si="5"/>
        <v>#REF!</v>
      </c>
      <c r="Y60" s="160"/>
      <c r="Z60" s="165"/>
      <c r="AA60" s="165"/>
      <c r="AB60" s="165"/>
      <c r="AC60" s="165"/>
      <c r="AD60" s="165"/>
      <c r="AE60" s="165"/>
      <c r="AF60" s="165"/>
      <c r="AG60" s="165"/>
      <c r="AH60" s="17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</row>
    <row r="61" spans="1:229" s="52" customFormat="1">
      <c r="A61" s="62" t="s">
        <v>171</v>
      </c>
      <c r="B61" s="61" t="s">
        <v>172</v>
      </c>
      <c r="C61" s="59" t="s">
        <v>173</v>
      </c>
      <c r="D61" s="62" t="s">
        <v>162</v>
      </c>
      <c r="E61" s="62" t="s">
        <v>174</v>
      </c>
      <c r="F61" s="134"/>
      <c r="G61" s="62"/>
      <c r="H61" s="112"/>
      <c r="I61" s="111">
        <v>0</v>
      </c>
      <c r="J61" s="82">
        <v>0</v>
      </c>
      <c r="K61" s="82">
        <v>0</v>
      </c>
      <c r="L61" s="111">
        <v>0</v>
      </c>
      <c r="M61" s="82">
        <v>0</v>
      </c>
      <c r="N61" s="140">
        <f t="shared" si="6"/>
        <v>0</v>
      </c>
      <c r="O61" s="22">
        <v>0</v>
      </c>
      <c r="P61" s="23">
        <v>0</v>
      </c>
      <c r="Q61" s="57">
        <v>0</v>
      </c>
      <c r="R61" s="22">
        <f t="shared" si="10"/>
        <v>0</v>
      </c>
      <c r="S61" s="23">
        <f t="shared" si="11"/>
        <v>0</v>
      </c>
      <c r="T61" s="57">
        <f t="shared" si="9"/>
        <v>0</v>
      </c>
      <c r="U61" s="22">
        <f t="shared" si="7"/>
        <v>0</v>
      </c>
      <c r="V61" s="23">
        <f t="shared" si="3"/>
        <v>0</v>
      </c>
      <c r="W61" s="58">
        <f t="shared" si="4"/>
        <v>0</v>
      </c>
      <c r="X61" s="57" t="e">
        <f t="shared" si="5"/>
        <v>#REF!</v>
      </c>
      <c r="Y61" s="160"/>
      <c r="Z61" s="165"/>
      <c r="AA61" s="165"/>
      <c r="AB61" s="165"/>
      <c r="AC61" s="165"/>
      <c r="AD61" s="165"/>
      <c r="AE61" s="165"/>
      <c r="AF61" s="165"/>
      <c r="AG61" s="165"/>
      <c r="AH61" s="17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  <c r="GR61" s="51"/>
      <c r="GS61" s="51"/>
      <c r="GT61" s="51"/>
      <c r="GU61" s="51"/>
      <c r="GV61" s="51"/>
      <c r="GW61" s="51"/>
      <c r="GX61" s="51"/>
      <c r="GY61" s="51"/>
      <c r="GZ61" s="51"/>
      <c r="HA61" s="51"/>
      <c r="HB61" s="51"/>
      <c r="HC61" s="51"/>
      <c r="HD61" s="51"/>
      <c r="HE61" s="51"/>
      <c r="HF61" s="51"/>
      <c r="HG61" s="51"/>
      <c r="HH61" s="51"/>
      <c r="HI61" s="51"/>
      <c r="HJ61" s="51"/>
      <c r="HK61" s="51"/>
      <c r="HL61" s="51"/>
      <c r="HM61" s="51"/>
      <c r="HN61" s="51"/>
      <c r="HO61" s="51"/>
      <c r="HP61" s="51"/>
      <c r="HQ61" s="51"/>
      <c r="HR61" s="51"/>
      <c r="HS61" s="51"/>
      <c r="HT61" s="51"/>
      <c r="HU61" s="51"/>
    </row>
    <row r="62" spans="1:229" s="52" customFormat="1">
      <c r="A62" s="62" t="s">
        <v>171</v>
      </c>
      <c r="B62" s="61">
        <v>2</v>
      </c>
      <c r="C62" s="59" t="s">
        <v>175</v>
      </c>
      <c r="D62" s="62" t="s">
        <v>152</v>
      </c>
      <c r="E62" s="62" t="s">
        <v>83</v>
      </c>
      <c r="F62" s="134"/>
      <c r="G62" s="62"/>
      <c r="H62" s="112"/>
      <c r="I62" s="111">
        <v>1731000</v>
      </c>
      <c r="J62" s="82">
        <v>0</v>
      </c>
      <c r="K62" s="82">
        <v>1731000</v>
      </c>
      <c r="L62" s="111">
        <v>1672000</v>
      </c>
      <c r="M62" s="82">
        <v>0</v>
      </c>
      <c r="N62" s="140">
        <f t="shared" si="6"/>
        <v>1672000</v>
      </c>
      <c r="O62" s="22">
        <v>1672000</v>
      </c>
      <c r="P62" s="23">
        <v>0</v>
      </c>
      <c r="Q62" s="57">
        <v>1672000</v>
      </c>
      <c r="R62" s="22">
        <f t="shared" si="10"/>
        <v>59000</v>
      </c>
      <c r="S62" s="23">
        <f t="shared" si="11"/>
        <v>0</v>
      </c>
      <c r="T62" s="57">
        <f t="shared" si="9"/>
        <v>59000</v>
      </c>
      <c r="U62" s="22">
        <f t="shared" si="7"/>
        <v>0</v>
      </c>
      <c r="V62" s="23">
        <f t="shared" si="3"/>
        <v>0</v>
      </c>
      <c r="W62" s="58">
        <f t="shared" si="4"/>
        <v>0</v>
      </c>
      <c r="X62" s="57" t="e">
        <f t="shared" si="5"/>
        <v>#REF!</v>
      </c>
      <c r="Y62" s="160"/>
      <c r="Z62" s="165"/>
      <c r="AA62" s="165"/>
      <c r="AB62" s="165"/>
      <c r="AC62" s="165"/>
      <c r="AD62" s="165"/>
      <c r="AE62" s="165"/>
      <c r="AF62" s="165"/>
      <c r="AG62" s="165"/>
      <c r="AH62" s="17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  <c r="FS62" s="51"/>
      <c r="FT62" s="51"/>
      <c r="FU62" s="51"/>
      <c r="FV62" s="51"/>
      <c r="FW62" s="51"/>
      <c r="FX62" s="51"/>
      <c r="FY62" s="51"/>
      <c r="FZ62" s="51"/>
      <c r="GA62" s="51"/>
      <c r="GB62" s="51"/>
      <c r="GC62" s="51"/>
      <c r="GD62" s="51"/>
      <c r="GE62" s="51"/>
      <c r="GF62" s="51"/>
      <c r="GG62" s="51"/>
      <c r="GH62" s="51"/>
      <c r="GI62" s="51"/>
      <c r="GJ62" s="51"/>
      <c r="GK62" s="51"/>
      <c r="GL62" s="51"/>
      <c r="GM62" s="51"/>
      <c r="GN62" s="51"/>
      <c r="GO62" s="51"/>
      <c r="GP62" s="51"/>
      <c r="GQ62" s="51"/>
      <c r="GR62" s="51"/>
      <c r="GS62" s="51"/>
      <c r="GT62" s="51"/>
      <c r="GU62" s="51"/>
      <c r="GV62" s="51"/>
      <c r="GW62" s="51"/>
      <c r="GX62" s="51"/>
      <c r="GY62" s="51"/>
      <c r="GZ62" s="51"/>
      <c r="HA62" s="51"/>
      <c r="HB62" s="51"/>
      <c r="HC62" s="51"/>
      <c r="HD62" s="51"/>
      <c r="HE62" s="51"/>
      <c r="HF62" s="51"/>
      <c r="HG62" s="51"/>
      <c r="HH62" s="51"/>
      <c r="HI62" s="51"/>
      <c r="HJ62" s="51"/>
      <c r="HK62" s="51"/>
      <c r="HL62" s="51"/>
      <c r="HM62" s="51"/>
      <c r="HN62" s="51"/>
      <c r="HO62" s="51"/>
      <c r="HP62" s="51"/>
      <c r="HQ62" s="51"/>
      <c r="HR62" s="51"/>
      <c r="HS62" s="51"/>
      <c r="HT62" s="51"/>
      <c r="HU62" s="51"/>
    </row>
    <row r="63" spans="1:229" s="52" customFormat="1">
      <c r="A63" s="62" t="s">
        <v>176</v>
      </c>
      <c r="B63" s="61">
        <v>95</v>
      </c>
      <c r="C63" s="59" t="s">
        <v>177</v>
      </c>
      <c r="D63" s="62" t="s">
        <v>152</v>
      </c>
      <c r="E63" s="62" t="s">
        <v>110</v>
      </c>
      <c r="F63" s="134"/>
      <c r="G63" s="62"/>
      <c r="H63" s="112"/>
      <c r="I63" s="111">
        <v>410000</v>
      </c>
      <c r="J63" s="82">
        <v>0</v>
      </c>
      <c r="K63" s="82">
        <v>410000</v>
      </c>
      <c r="L63" s="111">
        <v>396000</v>
      </c>
      <c r="M63" s="82">
        <v>0</v>
      </c>
      <c r="N63" s="140">
        <f t="shared" si="6"/>
        <v>396000</v>
      </c>
      <c r="O63" s="22">
        <v>396000</v>
      </c>
      <c r="P63" s="23">
        <v>0</v>
      </c>
      <c r="Q63" s="57">
        <v>396000</v>
      </c>
      <c r="R63" s="22">
        <f t="shared" si="10"/>
        <v>14000</v>
      </c>
      <c r="S63" s="23">
        <f t="shared" si="11"/>
        <v>0</v>
      </c>
      <c r="T63" s="57">
        <f t="shared" si="9"/>
        <v>14000</v>
      </c>
      <c r="U63" s="22">
        <f t="shared" si="7"/>
        <v>0</v>
      </c>
      <c r="V63" s="23">
        <f t="shared" si="3"/>
        <v>0</v>
      </c>
      <c r="W63" s="58">
        <f t="shared" si="4"/>
        <v>0</v>
      </c>
      <c r="X63" s="57" t="e">
        <f t="shared" si="5"/>
        <v>#REF!</v>
      </c>
      <c r="Y63" s="160"/>
      <c r="Z63" s="165"/>
      <c r="AA63" s="165"/>
      <c r="AB63" s="165"/>
      <c r="AC63" s="165"/>
      <c r="AD63" s="165"/>
      <c r="AE63" s="165"/>
      <c r="AF63" s="165"/>
      <c r="AG63" s="165"/>
      <c r="AH63" s="17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Y63" s="51"/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1"/>
      <c r="FK63" s="51"/>
      <c r="FL63" s="51"/>
      <c r="FM63" s="51"/>
      <c r="FN63" s="51"/>
      <c r="FO63" s="51"/>
      <c r="FP63" s="51"/>
      <c r="FQ63" s="51"/>
      <c r="FR63" s="51"/>
      <c r="FS63" s="51"/>
      <c r="FT63" s="51"/>
      <c r="FU63" s="51"/>
      <c r="FV63" s="51"/>
      <c r="FW63" s="51"/>
      <c r="FX63" s="51"/>
      <c r="FY63" s="51"/>
      <c r="FZ63" s="51"/>
      <c r="GA63" s="51"/>
      <c r="GB63" s="51"/>
      <c r="GC63" s="51"/>
      <c r="GD63" s="51"/>
      <c r="GE63" s="51"/>
      <c r="GF63" s="51"/>
      <c r="GG63" s="51"/>
      <c r="GH63" s="51"/>
      <c r="GI63" s="51"/>
      <c r="GJ63" s="51"/>
      <c r="GK63" s="51"/>
      <c r="GL63" s="51"/>
      <c r="GM63" s="51"/>
      <c r="GN63" s="51"/>
      <c r="GO63" s="51"/>
      <c r="GP63" s="51"/>
      <c r="GQ63" s="51"/>
      <c r="GR63" s="51"/>
      <c r="GS63" s="51"/>
      <c r="GT63" s="51"/>
      <c r="GU63" s="51"/>
      <c r="GV63" s="51"/>
      <c r="GW63" s="51"/>
      <c r="GX63" s="51"/>
      <c r="GY63" s="51"/>
      <c r="GZ63" s="51"/>
      <c r="HA63" s="51"/>
      <c r="HB63" s="51"/>
      <c r="HC63" s="51"/>
      <c r="HD63" s="51"/>
      <c r="HE63" s="51"/>
      <c r="HF63" s="51"/>
      <c r="HG63" s="51"/>
      <c r="HH63" s="51"/>
      <c r="HI63" s="51"/>
      <c r="HJ63" s="51"/>
      <c r="HK63" s="51"/>
      <c r="HL63" s="51"/>
      <c r="HM63" s="51"/>
      <c r="HN63" s="51"/>
      <c r="HO63" s="51"/>
      <c r="HP63" s="51"/>
      <c r="HQ63" s="51"/>
      <c r="HR63" s="51"/>
      <c r="HS63" s="51"/>
      <c r="HT63" s="51"/>
      <c r="HU63" s="51"/>
    </row>
    <row r="64" spans="1:229" s="52" customFormat="1">
      <c r="A64" s="62" t="s">
        <v>178</v>
      </c>
      <c r="B64" s="61"/>
      <c r="C64" s="59"/>
      <c r="D64" s="62" t="s">
        <v>152</v>
      </c>
      <c r="E64" s="62" t="s">
        <v>153</v>
      </c>
      <c r="F64" s="134"/>
      <c r="G64" s="62"/>
      <c r="H64" s="112"/>
      <c r="I64" s="111">
        <v>683000</v>
      </c>
      <c r="J64" s="82">
        <v>0</v>
      </c>
      <c r="K64" s="82">
        <v>683000</v>
      </c>
      <c r="L64" s="111">
        <v>660000</v>
      </c>
      <c r="M64" s="82">
        <v>0</v>
      </c>
      <c r="N64" s="140">
        <f t="shared" si="6"/>
        <v>660000</v>
      </c>
      <c r="O64" s="22">
        <v>660000</v>
      </c>
      <c r="P64" s="23">
        <v>0</v>
      </c>
      <c r="Q64" s="57">
        <v>660000</v>
      </c>
      <c r="R64" s="22">
        <f t="shared" si="10"/>
        <v>23000</v>
      </c>
      <c r="S64" s="23">
        <f t="shared" si="11"/>
        <v>0</v>
      </c>
      <c r="T64" s="57">
        <f t="shared" si="9"/>
        <v>23000</v>
      </c>
      <c r="U64" s="22">
        <f t="shared" si="7"/>
        <v>0</v>
      </c>
      <c r="V64" s="23">
        <f t="shared" si="3"/>
        <v>0</v>
      </c>
      <c r="W64" s="58">
        <f t="shared" si="4"/>
        <v>0</v>
      </c>
      <c r="X64" s="57" t="e">
        <f t="shared" si="5"/>
        <v>#REF!</v>
      </c>
      <c r="Y64" s="160"/>
      <c r="Z64" s="165"/>
      <c r="AA64" s="165"/>
      <c r="AB64" s="165"/>
      <c r="AC64" s="165"/>
      <c r="AD64" s="165"/>
      <c r="AE64" s="165"/>
      <c r="AF64" s="165"/>
      <c r="AG64" s="165"/>
      <c r="AH64" s="17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</row>
    <row r="65" spans="1:229" s="52" customFormat="1">
      <c r="A65" s="62" t="s">
        <v>179</v>
      </c>
      <c r="B65" s="61">
        <v>3</v>
      </c>
      <c r="C65" s="59" t="s">
        <v>180</v>
      </c>
      <c r="D65" s="62" t="s">
        <v>152</v>
      </c>
      <c r="E65" s="62" t="s">
        <v>181</v>
      </c>
      <c r="F65" s="134"/>
      <c r="G65" s="62"/>
      <c r="H65" s="112"/>
      <c r="I65" s="111">
        <v>0</v>
      </c>
      <c r="J65" s="82">
        <v>0</v>
      </c>
      <c r="K65" s="82">
        <v>0</v>
      </c>
      <c r="L65" s="111">
        <v>0</v>
      </c>
      <c r="M65" s="82">
        <v>0</v>
      </c>
      <c r="N65" s="140">
        <f t="shared" si="6"/>
        <v>0</v>
      </c>
      <c r="O65" s="22">
        <v>0</v>
      </c>
      <c r="P65" s="23">
        <v>0</v>
      </c>
      <c r="Q65" s="57">
        <v>0</v>
      </c>
      <c r="R65" s="22">
        <f t="shared" si="10"/>
        <v>0</v>
      </c>
      <c r="S65" s="23">
        <f t="shared" si="11"/>
        <v>0</v>
      </c>
      <c r="T65" s="57">
        <f t="shared" si="9"/>
        <v>0</v>
      </c>
      <c r="U65" s="22">
        <f t="shared" si="7"/>
        <v>0</v>
      </c>
      <c r="V65" s="23">
        <f t="shared" si="3"/>
        <v>0</v>
      </c>
      <c r="W65" s="58">
        <f t="shared" si="4"/>
        <v>0</v>
      </c>
      <c r="X65" s="57" t="e">
        <f t="shared" si="5"/>
        <v>#REF!</v>
      </c>
      <c r="Y65" s="160"/>
      <c r="Z65" s="165"/>
      <c r="AA65" s="165"/>
      <c r="AB65" s="165"/>
      <c r="AC65" s="165"/>
      <c r="AD65" s="165"/>
      <c r="AE65" s="165"/>
      <c r="AF65" s="165"/>
      <c r="AG65" s="165"/>
      <c r="AH65" s="17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1"/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1"/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1"/>
      <c r="GU65" s="51"/>
      <c r="GV65" s="51"/>
      <c r="GW65" s="51"/>
      <c r="GX65" s="51"/>
      <c r="GY65" s="51"/>
      <c r="GZ65" s="51"/>
      <c r="HA65" s="51"/>
      <c r="HB65" s="51"/>
      <c r="HC65" s="51"/>
      <c r="HD65" s="51"/>
      <c r="HE65" s="51"/>
      <c r="HF65" s="51"/>
      <c r="HG65" s="51"/>
      <c r="HH65" s="51"/>
      <c r="HI65" s="51"/>
      <c r="HJ65" s="51"/>
      <c r="HK65" s="51"/>
      <c r="HL65" s="51"/>
      <c r="HM65" s="51"/>
      <c r="HN65" s="51"/>
      <c r="HO65" s="51"/>
      <c r="HP65" s="51"/>
      <c r="HQ65" s="51"/>
      <c r="HR65" s="51"/>
      <c r="HS65" s="51"/>
      <c r="HT65" s="51"/>
      <c r="HU65" s="51"/>
    </row>
    <row r="66" spans="1:229" s="52" customFormat="1">
      <c r="A66" s="62" t="s">
        <v>182</v>
      </c>
      <c r="B66" s="61">
        <v>31</v>
      </c>
      <c r="C66" s="59" t="s">
        <v>183</v>
      </c>
      <c r="D66" s="62" t="s">
        <v>184</v>
      </c>
      <c r="E66" s="62" t="s">
        <v>185</v>
      </c>
      <c r="F66" s="134"/>
      <c r="G66" s="62"/>
      <c r="H66" s="112"/>
      <c r="I66" s="111">
        <v>1737000</v>
      </c>
      <c r="J66" s="82">
        <v>124000</v>
      </c>
      <c r="K66" s="82">
        <v>1861000</v>
      </c>
      <c r="L66" s="111">
        <v>1678000</v>
      </c>
      <c r="M66" s="82">
        <v>120000</v>
      </c>
      <c r="N66" s="140">
        <f t="shared" si="6"/>
        <v>1798000</v>
      </c>
      <c r="O66" s="22">
        <v>1678000</v>
      </c>
      <c r="P66" s="23">
        <v>120000</v>
      </c>
      <c r="Q66" s="57">
        <v>1798000</v>
      </c>
      <c r="R66" s="22">
        <f t="shared" si="10"/>
        <v>59000</v>
      </c>
      <c r="S66" s="23">
        <f t="shared" si="11"/>
        <v>4000</v>
      </c>
      <c r="T66" s="57">
        <f t="shared" si="9"/>
        <v>63000</v>
      </c>
      <c r="U66" s="22">
        <f t="shared" si="7"/>
        <v>0</v>
      </c>
      <c r="V66" s="23">
        <f t="shared" si="3"/>
        <v>0</v>
      </c>
      <c r="W66" s="58">
        <f t="shared" si="4"/>
        <v>0</v>
      </c>
      <c r="X66" s="57" t="e">
        <f t="shared" si="5"/>
        <v>#REF!</v>
      </c>
      <c r="Y66" s="160"/>
      <c r="Z66" s="165"/>
      <c r="AA66" s="165"/>
      <c r="AB66" s="165"/>
      <c r="AC66" s="165"/>
      <c r="AD66" s="165"/>
      <c r="AE66" s="165"/>
      <c r="AF66" s="165"/>
      <c r="AG66" s="165"/>
      <c r="AH66" s="17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Y66" s="51"/>
      <c r="EZ66" s="51"/>
      <c r="FA66" s="51"/>
      <c r="FB66" s="51"/>
      <c r="FC66" s="51"/>
      <c r="FD66" s="51"/>
      <c r="FE66" s="51"/>
      <c r="FF66" s="51"/>
      <c r="FG66" s="51"/>
      <c r="FH66" s="51"/>
      <c r="FI66" s="51"/>
      <c r="FJ66" s="51"/>
      <c r="FK66" s="51"/>
      <c r="FL66" s="51"/>
      <c r="FM66" s="51"/>
      <c r="FN66" s="51"/>
      <c r="FO66" s="51"/>
      <c r="FP66" s="51"/>
      <c r="FQ66" s="51"/>
      <c r="FR66" s="51"/>
      <c r="FS66" s="51"/>
      <c r="FT66" s="51"/>
      <c r="FU66" s="51"/>
      <c r="FV66" s="51"/>
      <c r="FW66" s="51"/>
      <c r="FX66" s="51"/>
      <c r="FY66" s="51"/>
      <c r="FZ66" s="51"/>
      <c r="GA66" s="51"/>
      <c r="GB66" s="51"/>
      <c r="GC66" s="51"/>
      <c r="GD66" s="51"/>
      <c r="GE66" s="51"/>
      <c r="GF66" s="51"/>
      <c r="GG66" s="51"/>
      <c r="GH66" s="51"/>
      <c r="GI66" s="51"/>
      <c r="GJ66" s="51"/>
      <c r="GK66" s="51"/>
      <c r="GL66" s="51"/>
      <c r="GM66" s="51"/>
      <c r="GN66" s="51"/>
      <c r="GO66" s="51"/>
      <c r="GP66" s="51"/>
      <c r="GQ66" s="51"/>
      <c r="GR66" s="51"/>
      <c r="GS66" s="51"/>
      <c r="GT66" s="51"/>
      <c r="GU66" s="51"/>
      <c r="GV66" s="51"/>
      <c r="GW66" s="51"/>
      <c r="GX66" s="51"/>
      <c r="GY66" s="51"/>
      <c r="GZ66" s="51"/>
      <c r="HA66" s="51"/>
      <c r="HB66" s="51"/>
      <c r="HC66" s="51"/>
      <c r="HD66" s="51"/>
      <c r="HE66" s="51"/>
      <c r="HF66" s="51"/>
      <c r="HG66" s="51"/>
      <c r="HH66" s="51"/>
      <c r="HI66" s="51"/>
      <c r="HJ66" s="51"/>
      <c r="HK66" s="51"/>
      <c r="HL66" s="51"/>
      <c r="HM66" s="51"/>
      <c r="HN66" s="51"/>
      <c r="HO66" s="51"/>
      <c r="HP66" s="51"/>
      <c r="HQ66" s="51"/>
      <c r="HR66" s="51"/>
      <c r="HS66" s="51"/>
      <c r="HT66" s="51"/>
      <c r="HU66" s="51"/>
    </row>
    <row r="67" spans="1:229" s="52" customFormat="1">
      <c r="A67" s="62" t="s">
        <v>186</v>
      </c>
      <c r="B67" s="61"/>
      <c r="C67" s="59"/>
      <c r="D67" s="62" t="s">
        <v>152</v>
      </c>
      <c r="E67" s="62" t="s">
        <v>153</v>
      </c>
      <c r="F67" s="134"/>
      <c r="G67" s="62"/>
      <c r="H67" s="112"/>
      <c r="I67" s="111">
        <v>0</v>
      </c>
      <c r="J67" s="82">
        <v>0</v>
      </c>
      <c r="K67" s="82">
        <v>0</v>
      </c>
      <c r="L67" s="111">
        <v>0</v>
      </c>
      <c r="M67" s="82">
        <v>0</v>
      </c>
      <c r="N67" s="140">
        <f t="shared" si="6"/>
        <v>0</v>
      </c>
      <c r="O67" s="22">
        <v>0</v>
      </c>
      <c r="P67" s="23">
        <v>0</v>
      </c>
      <c r="Q67" s="57">
        <v>0</v>
      </c>
      <c r="R67" s="22">
        <f t="shared" si="10"/>
        <v>0</v>
      </c>
      <c r="S67" s="23">
        <f t="shared" si="11"/>
        <v>0</v>
      </c>
      <c r="T67" s="57">
        <f t="shared" si="9"/>
        <v>0</v>
      </c>
      <c r="U67" s="22">
        <f t="shared" si="7"/>
        <v>0</v>
      </c>
      <c r="V67" s="23">
        <f t="shared" si="3"/>
        <v>0</v>
      </c>
      <c r="W67" s="58">
        <f t="shared" si="4"/>
        <v>0</v>
      </c>
      <c r="X67" s="57" t="e">
        <f t="shared" si="5"/>
        <v>#REF!</v>
      </c>
      <c r="Y67" s="160"/>
      <c r="Z67" s="165"/>
      <c r="AA67" s="165"/>
      <c r="AB67" s="165"/>
      <c r="AC67" s="165"/>
      <c r="AD67" s="165"/>
      <c r="AE67" s="165"/>
      <c r="AF67" s="165"/>
      <c r="AG67" s="165"/>
      <c r="AH67" s="17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Y67" s="51"/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  <c r="FS67" s="51"/>
      <c r="FT67" s="51"/>
      <c r="FU67" s="51"/>
      <c r="FV67" s="51"/>
      <c r="FW67" s="51"/>
      <c r="FX67" s="51"/>
      <c r="FY67" s="51"/>
      <c r="FZ67" s="51"/>
      <c r="GA67" s="51"/>
      <c r="GB67" s="51"/>
      <c r="GC67" s="51"/>
      <c r="GD67" s="51"/>
      <c r="GE67" s="51"/>
      <c r="GF67" s="51"/>
      <c r="GG67" s="51"/>
      <c r="GH67" s="51"/>
      <c r="GI67" s="51"/>
      <c r="GJ67" s="51"/>
      <c r="GK67" s="51"/>
      <c r="GL67" s="51"/>
      <c r="GM67" s="51"/>
      <c r="GN67" s="51"/>
      <c r="GO67" s="51"/>
      <c r="GP67" s="51"/>
      <c r="GQ67" s="51"/>
      <c r="GR67" s="51"/>
      <c r="GS67" s="51"/>
      <c r="GT67" s="51"/>
      <c r="GU67" s="51"/>
      <c r="GV67" s="51"/>
      <c r="GW67" s="51"/>
      <c r="GX67" s="51"/>
      <c r="GY67" s="51"/>
      <c r="GZ67" s="51"/>
      <c r="HA67" s="51"/>
      <c r="HB67" s="51"/>
      <c r="HC67" s="51"/>
      <c r="HD67" s="51"/>
      <c r="HE67" s="51"/>
      <c r="HF67" s="51"/>
      <c r="HG67" s="51"/>
      <c r="HH67" s="51"/>
      <c r="HI67" s="51"/>
      <c r="HJ67" s="51"/>
      <c r="HK67" s="51"/>
      <c r="HL67" s="51"/>
      <c r="HM67" s="51"/>
      <c r="HN67" s="51"/>
      <c r="HO67" s="51"/>
      <c r="HP67" s="51"/>
      <c r="HQ67" s="51"/>
      <c r="HR67" s="51"/>
      <c r="HS67" s="51"/>
      <c r="HT67" s="51"/>
      <c r="HU67" s="51"/>
    </row>
    <row r="68" spans="1:229" s="52" customFormat="1">
      <c r="A68" s="62" t="s">
        <v>187</v>
      </c>
      <c r="B68" s="61"/>
      <c r="C68" s="59"/>
      <c r="D68" s="62" t="s">
        <v>188</v>
      </c>
      <c r="E68" s="62" t="s">
        <v>189</v>
      </c>
      <c r="F68" s="134"/>
      <c r="G68" s="62"/>
      <c r="H68" s="112" t="s">
        <v>0</v>
      </c>
      <c r="I68" s="111">
        <v>1822000</v>
      </c>
      <c r="J68" s="82">
        <v>0</v>
      </c>
      <c r="K68" s="82">
        <v>1822000</v>
      </c>
      <c r="L68" s="111">
        <v>1760000</v>
      </c>
      <c r="M68" s="82">
        <v>0</v>
      </c>
      <c r="N68" s="140">
        <f t="shared" si="6"/>
        <v>1760000</v>
      </c>
      <c r="O68" s="22">
        <v>1760000</v>
      </c>
      <c r="P68" s="23">
        <v>0</v>
      </c>
      <c r="Q68" s="57">
        <v>1760000</v>
      </c>
      <c r="R68" s="22">
        <f t="shared" si="10"/>
        <v>62000</v>
      </c>
      <c r="S68" s="23">
        <f t="shared" si="11"/>
        <v>0</v>
      </c>
      <c r="T68" s="57">
        <f t="shared" si="9"/>
        <v>62000</v>
      </c>
      <c r="U68" s="22">
        <f t="shared" si="7"/>
        <v>0</v>
      </c>
      <c r="V68" s="23">
        <f t="shared" si="3"/>
        <v>0</v>
      </c>
      <c r="W68" s="58">
        <f t="shared" si="4"/>
        <v>0</v>
      </c>
      <c r="X68" s="57" t="e">
        <f t="shared" si="5"/>
        <v>#REF!</v>
      </c>
      <c r="Y68" s="160"/>
      <c r="Z68" s="165"/>
      <c r="AA68" s="165"/>
      <c r="AB68" s="165"/>
      <c r="AC68" s="165"/>
      <c r="AD68" s="165"/>
      <c r="AE68" s="165"/>
      <c r="AF68" s="165"/>
      <c r="AG68" s="165"/>
      <c r="AH68" s="17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/>
      <c r="EC68" s="51"/>
      <c r="ED68" s="51"/>
      <c r="EE68" s="51"/>
      <c r="EF68" s="51"/>
      <c r="EG68" s="51"/>
      <c r="EH68" s="51"/>
      <c r="EI68" s="51"/>
      <c r="EJ68" s="51"/>
      <c r="EK68" s="51"/>
      <c r="EL68" s="51"/>
      <c r="EM68" s="51"/>
      <c r="EN68" s="51"/>
      <c r="EO68" s="51"/>
      <c r="EP68" s="51"/>
      <c r="EQ68" s="51"/>
      <c r="ER68" s="51"/>
      <c r="ES68" s="51"/>
      <c r="ET68" s="51"/>
      <c r="EU68" s="51"/>
      <c r="EV68" s="51"/>
      <c r="EW68" s="51"/>
      <c r="EX68" s="51"/>
      <c r="EY68" s="51"/>
      <c r="EZ68" s="51"/>
      <c r="FA68" s="51"/>
      <c r="FB68" s="51"/>
      <c r="FC68" s="51"/>
      <c r="FD68" s="51"/>
      <c r="FE68" s="51"/>
      <c r="FF68" s="51"/>
      <c r="FG68" s="51"/>
      <c r="FH68" s="51"/>
      <c r="FI68" s="51"/>
      <c r="FJ68" s="51"/>
      <c r="FK68" s="51"/>
      <c r="FL68" s="51"/>
      <c r="FM68" s="51"/>
      <c r="FN68" s="51"/>
      <c r="FO68" s="51"/>
      <c r="FP68" s="51"/>
      <c r="FQ68" s="51"/>
      <c r="FR68" s="51"/>
      <c r="FS68" s="51"/>
      <c r="FT68" s="51"/>
      <c r="FU68" s="51"/>
      <c r="FV68" s="51"/>
      <c r="FW68" s="51"/>
      <c r="FX68" s="51"/>
      <c r="FY68" s="51"/>
      <c r="FZ68" s="51"/>
      <c r="GA68" s="51"/>
      <c r="GB68" s="51"/>
      <c r="GC68" s="51"/>
      <c r="GD68" s="51"/>
      <c r="GE68" s="51"/>
      <c r="GF68" s="51"/>
      <c r="GG68" s="51"/>
      <c r="GH68" s="51"/>
      <c r="GI68" s="51"/>
      <c r="GJ68" s="51"/>
      <c r="GK68" s="51"/>
      <c r="GL68" s="51"/>
      <c r="GM68" s="51"/>
      <c r="GN68" s="51"/>
      <c r="GO68" s="51"/>
      <c r="GP68" s="51"/>
      <c r="GQ68" s="51"/>
      <c r="GR68" s="51"/>
      <c r="GS68" s="51"/>
      <c r="GT68" s="51"/>
      <c r="GU68" s="51"/>
      <c r="GV68" s="51"/>
      <c r="GW68" s="51"/>
      <c r="GX68" s="51"/>
      <c r="GY68" s="51"/>
      <c r="GZ68" s="51"/>
      <c r="HA68" s="51"/>
      <c r="HB68" s="51"/>
      <c r="HC68" s="51"/>
      <c r="HD68" s="51"/>
      <c r="HE68" s="51"/>
      <c r="HF68" s="51"/>
      <c r="HG68" s="51"/>
      <c r="HH68" s="51"/>
      <c r="HI68" s="51"/>
      <c r="HJ68" s="51"/>
      <c r="HK68" s="51"/>
      <c r="HL68" s="51"/>
      <c r="HM68" s="51"/>
      <c r="HN68" s="51"/>
      <c r="HO68" s="51"/>
      <c r="HP68" s="51"/>
      <c r="HQ68" s="51"/>
      <c r="HR68" s="51"/>
      <c r="HS68" s="51"/>
      <c r="HT68" s="51"/>
      <c r="HU68" s="51"/>
    </row>
    <row r="69" spans="1:229" s="52" customFormat="1">
      <c r="A69" s="62" t="s">
        <v>190</v>
      </c>
      <c r="B69" s="61">
        <v>1</v>
      </c>
      <c r="C69" s="59" t="s">
        <v>191</v>
      </c>
      <c r="D69" s="62" t="s">
        <v>152</v>
      </c>
      <c r="E69" s="62" t="s">
        <v>192</v>
      </c>
      <c r="F69" s="134"/>
      <c r="G69" s="62"/>
      <c r="H69" s="112" t="s">
        <v>0</v>
      </c>
      <c r="I69" s="111">
        <v>533000</v>
      </c>
      <c r="J69" s="82">
        <v>0</v>
      </c>
      <c r="K69" s="82">
        <v>533000</v>
      </c>
      <c r="L69" s="111">
        <v>515000</v>
      </c>
      <c r="M69" s="82">
        <v>0</v>
      </c>
      <c r="N69" s="140">
        <f t="shared" si="6"/>
        <v>515000</v>
      </c>
      <c r="O69" s="22">
        <v>515000</v>
      </c>
      <c r="P69" s="23">
        <v>0</v>
      </c>
      <c r="Q69" s="57">
        <v>515000</v>
      </c>
      <c r="R69" s="22">
        <f t="shared" si="10"/>
        <v>18000</v>
      </c>
      <c r="S69" s="23">
        <f t="shared" si="11"/>
        <v>0</v>
      </c>
      <c r="T69" s="57">
        <f t="shared" si="9"/>
        <v>18000</v>
      </c>
      <c r="U69" s="22">
        <f t="shared" si="7"/>
        <v>0</v>
      </c>
      <c r="V69" s="23">
        <f t="shared" si="3"/>
        <v>0</v>
      </c>
      <c r="W69" s="58">
        <f t="shared" si="4"/>
        <v>0</v>
      </c>
      <c r="X69" s="57" t="e">
        <f t="shared" si="5"/>
        <v>#REF!</v>
      </c>
      <c r="Y69" s="160"/>
      <c r="Z69" s="165"/>
      <c r="AA69" s="165"/>
      <c r="AB69" s="165"/>
      <c r="AC69" s="165"/>
      <c r="AD69" s="165"/>
      <c r="AE69" s="165"/>
      <c r="AF69" s="165"/>
      <c r="AG69" s="165"/>
      <c r="AH69" s="17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  <c r="HE69" s="51"/>
      <c r="HF69" s="51"/>
      <c r="HG69" s="51"/>
      <c r="HH69" s="51"/>
      <c r="HI69" s="51"/>
      <c r="HJ69" s="51"/>
      <c r="HK69" s="51"/>
      <c r="HL69" s="51"/>
      <c r="HM69" s="51"/>
      <c r="HN69" s="51"/>
      <c r="HO69" s="51"/>
      <c r="HP69" s="51"/>
      <c r="HQ69" s="51"/>
      <c r="HR69" s="51"/>
      <c r="HS69" s="51"/>
      <c r="HT69" s="51"/>
      <c r="HU69" s="51"/>
    </row>
    <row r="70" spans="1:229" s="52" customFormat="1">
      <c r="A70" s="62" t="s">
        <v>193</v>
      </c>
      <c r="B70" s="61" t="s">
        <v>194</v>
      </c>
      <c r="C70" s="59" t="s">
        <v>195</v>
      </c>
      <c r="D70" s="62" t="s">
        <v>152</v>
      </c>
      <c r="E70" s="62" t="s">
        <v>196</v>
      </c>
      <c r="F70" s="134"/>
      <c r="G70" s="62"/>
      <c r="H70" s="112" t="s">
        <v>0</v>
      </c>
      <c r="I70" s="111">
        <v>436000</v>
      </c>
      <c r="J70" s="82">
        <v>0</v>
      </c>
      <c r="K70" s="82">
        <v>436000</v>
      </c>
      <c r="L70" s="111">
        <v>421000</v>
      </c>
      <c r="M70" s="82">
        <v>0</v>
      </c>
      <c r="N70" s="140">
        <f t="shared" si="6"/>
        <v>421000</v>
      </c>
      <c r="O70" s="22">
        <v>421000</v>
      </c>
      <c r="P70" s="23">
        <v>0</v>
      </c>
      <c r="Q70" s="57">
        <v>421000</v>
      </c>
      <c r="R70" s="22">
        <f t="shared" si="10"/>
        <v>15000</v>
      </c>
      <c r="S70" s="23">
        <f t="shared" si="11"/>
        <v>0</v>
      </c>
      <c r="T70" s="57">
        <f t="shared" si="9"/>
        <v>15000</v>
      </c>
      <c r="U70" s="22">
        <f t="shared" si="7"/>
        <v>0</v>
      </c>
      <c r="V70" s="23">
        <f t="shared" si="3"/>
        <v>0</v>
      </c>
      <c r="W70" s="58">
        <f t="shared" si="4"/>
        <v>0</v>
      </c>
      <c r="X70" s="57" t="e">
        <f t="shared" si="5"/>
        <v>#REF!</v>
      </c>
      <c r="Y70" s="160"/>
      <c r="Z70" s="165"/>
      <c r="AA70" s="165"/>
      <c r="AB70" s="165"/>
      <c r="AC70" s="165"/>
      <c r="AD70" s="165"/>
      <c r="AE70" s="165"/>
      <c r="AF70" s="165"/>
      <c r="AG70" s="165"/>
      <c r="AH70" s="17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Y70" s="51"/>
      <c r="EZ70" s="51"/>
      <c r="FA70" s="51"/>
      <c r="FB70" s="51"/>
      <c r="FC70" s="51"/>
      <c r="FD70" s="51"/>
      <c r="FE70" s="51"/>
      <c r="FF70" s="51"/>
      <c r="FG70" s="51"/>
      <c r="FH70" s="51"/>
      <c r="FI70" s="51"/>
      <c r="FJ70" s="51"/>
      <c r="FK70" s="51"/>
      <c r="FL70" s="51"/>
      <c r="FM70" s="51"/>
      <c r="FN70" s="51"/>
      <c r="FO70" s="51"/>
      <c r="FP70" s="51"/>
      <c r="FQ70" s="51"/>
      <c r="FR70" s="51"/>
      <c r="FS70" s="51"/>
      <c r="FT70" s="51"/>
      <c r="FU70" s="51"/>
      <c r="FV70" s="51"/>
      <c r="FW70" s="51"/>
      <c r="FX70" s="51"/>
      <c r="FY70" s="51"/>
      <c r="FZ70" s="51"/>
      <c r="GA70" s="51"/>
      <c r="GB70" s="51"/>
      <c r="GC70" s="51"/>
      <c r="GD70" s="51"/>
      <c r="GE70" s="51"/>
      <c r="GF70" s="51"/>
      <c r="GG70" s="51"/>
      <c r="GH70" s="51"/>
      <c r="GI70" s="51"/>
      <c r="GJ70" s="51"/>
      <c r="GK70" s="51"/>
      <c r="GL70" s="51"/>
      <c r="GM70" s="51"/>
      <c r="GN70" s="51"/>
      <c r="GO70" s="51"/>
      <c r="GP70" s="51"/>
      <c r="GQ70" s="51"/>
      <c r="GR70" s="51"/>
      <c r="GS70" s="51"/>
      <c r="GT70" s="51"/>
      <c r="GU70" s="51"/>
      <c r="GV70" s="51"/>
      <c r="GW70" s="51"/>
      <c r="GX70" s="51"/>
      <c r="GY70" s="51"/>
      <c r="GZ70" s="51"/>
      <c r="HA70" s="51"/>
      <c r="HB70" s="51"/>
      <c r="HC70" s="51"/>
      <c r="HD70" s="51"/>
      <c r="HE70" s="51"/>
      <c r="HF70" s="51"/>
      <c r="HG70" s="51"/>
      <c r="HH70" s="51"/>
      <c r="HI70" s="51"/>
      <c r="HJ70" s="51"/>
      <c r="HK70" s="51"/>
      <c r="HL70" s="51"/>
      <c r="HM70" s="51"/>
      <c r="HN70" s="51"/>
      <c r="HO70" s="51"/>
      <c r="HP70" s="51"/>
      <c r="HQ70" s="51"/>
      <c r="HR70" s="51"/>
      <c r="HS70" s="51"/>
      <c r="HT70" s="51"/>
      <c r="HU70" s="51"/>
    </row>
    <row r="71" spans="1:229" s="52" customFormat="1">
      <c r="A71" s="62" t="s">
        <v>197</v>
      </c>
      <c r="B71" s="61">
        <v>17</v>
      </c>
      <c r="C71" s="59" t="s">
        <v>198</v>
      </c>
      <c r="D71" s="62" t="s">
        <v>152</v>
      </c>
      <c r="E71" s="62" t="s">
        <v>199</v>
      </c>
      <c r="F71" s="134"/>
      <c r="G71" s="62"/>
      <c r="H71" s="112" t="s">
        <v>0</v>
      </c>
      <c r="I71" s="111">
        <v>1535000</v>
      </c>
      <c r="J71" s="82">
        <v>259000</v>
      </c>
      <c r="K71" s="82">
        <v>1794000</v>
      </c>
      <c r="L71" s="111">
        <v>1483000</v>
      </c>
      <c r="M71" s="82">
        <v>252000</v>
      </c>
      <c r="N71" s="140">
        <f t="shared" si="6"/>
        <v>1735000</v>
      </c>
      <c r="O71" s="22">
        <v>1483000</v>
      </c>
      <c r="P71" s="23">
        <v>252000</v>
      </c>
      <c r="Q71" s="57">
        <v>1735000</v>
      </c>
      <c r="R71" s="22">
        <f t="shared" si="10"/>
        <v>52000</v>
      </c>
      <c r="S71" s="23">
        <f t="shared" si="11"/>
        <v>7000</v>
      </c>
      <c r="T71" s="57">
        <f t="shared" si="9"/>
        <v>59000</v>
      </c>
      <c r="U71" s="22">
        <f t="shared" si="7"/>
        <v>0</v>
      </c>
      <c r="V71" s="23">
        <f t="shared" si="3"/>
        <v>0</v>
      </c>
      <c r="W71" s="58">
        <f t="shared" si="4"/>
        <v>0</v>
      </c>
      <c r="X71" s="57" t="e">
        <f t="shared" si="5"/>
        <v>#REF!</v>
      </c>
      <c r="Y71" s="160"/>
      <c r="Z71" s="165"/>
      <c r="AA71" s="165"/>
      <c r="AB71" s="165"/>
      <c r="AC71" s="165"/>
      <c r="AD71" s="165"/>
      <c r="AE71" s="165"/>
      <c r="AF71" s="165"/>
      <c r="AG71" s="165"/>
      <c r="AH71" s="17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Y71" s="51"/>
      <c r="EZ71" s="51"/>
      <c r="FA71" s="51"/>
      <c r="FB71" s="51"/>
      <c r="FC71" s="51"/>
      <c r="FD71" s="51"/>
      <c r="FE71" s="51"/>
      <c r="FF71" s="51"/>
      <c r="FG71" s="51"/>
      <c r="FH71" s="51"/>
      <c r="FI71" s="51"/>
      <c r="FJ71" s="51"/>
      <c r="FK71" s="51"/>
      <c r="FL71" s="51"/>
      <c r="FM71" s="51"/>
      <c r="FN71" s="51"/>
      <c r="FO71" s="51"/>
      <c r="FP71" s="51"/>
      <c r="FQ71" s="51"/>
      <c r="FR71" s="51"/>
      <c r="FS71" s="51"/>
      <c r="FT71" s="51"/>
      <c r="FU71" s="51"/>
      <c r="FV71" s="51"/>
      <c r="FW71" s="51"/>
      <c r="FX71" s="51"/>
      <c r="FY71" s="51"/>
      <c r="FZ71" s="51"/>
      <c r="GA71" s="51"/>
      <c r="GB71" s="51"/>
      <c r="GC71" s="51"/>
      <c r="GD71" s="51"/>
      <c r="GE71" s="51"/>
      <c r="GF71" s="51"/>
      <c r="GG71" s="51"/>
      <c r="GH71" s="51"/>
      <c r="GI71" s="51"/>
      <c r="GJ71" s="51"/>
      <c r="GK71" s="51"/>
      <c r="GL71" s="51"/>
      <c r="GM71" s="51"/>
      <c r="GN71" s="51"/>
      <c r="GO71" s="51"/>
      <c r="GP71" s="51"/>
      <c r="GQ71" s="51"/>
      <c r="GR71" s="51"/>
      <c r="GS71" s="51"/>
      <c r="GT71" s="51"/>
      <c r="GU71" s="51"/>
      <c r="GV71" s="51"/>
      <c r="GW71" s="51"/>
      <c r="GX71" s="51"/>
      <c r="GY71" s="51"/>
      <c r="GZ71" s="51"/>
      <c r="HA71" s="51"/>
      <c r="HB71" s="51"/>
      <c r="HC71" s="51"/>
      <c r="HD71" s="51"/>
      <c r="HE71" s="51"/>
      <c r="HF71" s="51"/>
      <c r="HG71" s="51"/>
      <c r="HH71" s="51"/>
      <c r="HI71" s="51"/>
      <c r="HJ71" s="51"/>
      <c r="HK71" s="51"/>
      <c r="HL71" s="51"/>
      <c r="HM71" s="51"/>
      <c r="HN71" s="51"/>
      <c r="HO71" s="51"/>
      <c r="HP71" s="51"/>
      <c r="HQ71" s="51"/>
      <c r="HR71" s="51"/>
      <c r="HS71" s="51"/>
      <c r="HT71" s="51"/>
      <c r="HU71" s="51"/>
    </row>
    <row r="72" spans="1:229" s="52" customFormat="1">
      <c r="A72" s="62" t="s">
        <v>200</v>
      </c>
      <c r="B72" s="61">
        <v>29</v>
      </c>
      <c r="C72" s="59" t="s">
        <v>183</v>
      </c>
      <c r="D72" s="62" t="s">
        <v>201</v>
      </c>
      <c r="E72" s="62" t="s">
        <v>202</v>
      </c>
      <c r="F72" s="134"/>
      <c r="G72" s="62"/>
      <c r="H72" s="112" t="s">
        <v>0</v>
      </c>
      <c r="I72" s="111">
        <v>2180000</v>
      </c>
      <c r="J72" s="82">
        <v>0</v>
      </c>
      <c r="K72" s="82">
        <v>2180000</v>
      </c>
      <c r="L72" s="111">
        <v>2106000</v>
      </c>
      <c r="M72" s="82">
        <v>0</v>
      </c>
      <c r="N72" s="140">
        <f t="shared" si="6"/>
        <v>2106000</v>
      </c>
      <c r="O72" s="22">
        <v>2106000</v>
      </c>
      <c r="P72" s="23">
        <v>0</v>
      </c>
      <c r="Q72" s="57">
        <v>2106000</v>
      </c>
      <c r="R72" s="22">
        <f t="shared" ref="R72:R103" si="12">I72-L72</f>
        <v>74000</v>
      </c>
      <c r="S72" s="23">
        <f t="shared" ref="S72:S103" si="13">J72-M72</f>
        <v>0</v>
      </c>
      <c r="T72" s="57">
        <f t="shared" si="9"/>
        <v>74000</v>
      </c>
      <c r="U72" s="22">
        <f t="shared" si="7"/>
        <v>0</v>
      </c>
      <c r="V72" s="23">
        <f t="shared" si="7"/>
        <v>0</v>
      </c>
      <c r="W72" s="58">
        <f t="shared" ref="W72:W135" si="14">SUM(U72:V72)</f>
        <v>0</v>
      </c>
      <c r="X72" s="57" t="e">
        <f t="shared" ref="X72:X113" si="15">ROUND(W72*premieGM,2)</f>
        <v>#REF!</v>
      </c>
      <c r="Y72" s="160"/>
      <c r="Z72" s="165"/>
      <c r="AA72" s="165"/>
      <c r="AB72" s="165"/>
      <c r="AC72" s="165"/>
      <c r="AD72" s="165"/>
      <c r="AE72" s="165"/>
      <c r="AF72" s="165"/>
      <c r="AG72" s="165"/>
      <c r="AH72" s="17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  <c r="FT72" s="51"/>
      <c r="FU72" s="51"/>
      <c r="FV72" s="51"/>
      <c r="FW72" s="51"/>
      <c r="FX72" s="51"/>
      <c r="FY72" s="51"/>
      <c r="FZ72" s="51"/>
      <c r="GA72" s="51"/>
      <c r="GB72" s="51"/>
      <c r="GC72" s="51"/>
      <c r="GD72" s="51"/>
      <c r="GE72" s="51"/>
      <c r="GF72" s="51"/>
      <c r="GG72" s="51"/>
      <c r="GH72" s="51"/>
      <c r="GI72" s="51"/>
      <c r="GJ72" s="51"/>
      <c r="GK72" s="51"/>
      <c r="GL72" s="51"/>
      <c r="GM72" s="51"/>
      <c r="GN72" s="51"/>
      <c r="GO72" s="51"/>
      <c r="GP72" s="51"/>
      <c r="GQ72" s="51"/>
      <c r="GR72" s="51"/>
      <c r="GS72" s="51"/>
      <c r="GT72" s="51"/>
      <c r="GU72" s="51"/>
      <c r="GV72" s="51"/>
      <c r="GW72" s="51"/>
      <c r="GX72" s="51"/>
      <c r="GY72" s="51"/>
      <c r="GZ72" s="51"/>
      <c r="HA72" s="51"/>
      <c r="HB72" s="51"/>
      <c r="HC72" s="51"/>
      <c r="HD72" s="51"/>
      <c r="HE72" s="51"/>
      <c r="HF72" s="51"/>
      <c r="HG72" s="51"/>
      <c r="HH72" s="51"/>
      <c r="HI72" s="51"/>
      <c r="HJ72" s="51"/>
      <c r="HK72" s="51"/>
      <c r="HL72" s="51"/>
      <c r="HM72" s="51"/>
      <c r="HN72" s="51"/>
      <c r="HO72" s="51"/>
      <c r="HP72" s="51"/>
      <c r="HQ72" s="51"/>
      <c r="HR72" s="51"/>
      <c r="HS72" s="51"/>
      <c r="HT72" s="51"/>
      <c r="HU72" s="51"/>
    </row>
    <row r="73" spans="1:229" s="52" customFormat="1">
      <c r="A73" s="62" t="s">
        <v>203</v>
      </c>
      <c r="B73" s="61">
        <v>21</v>
      </c>
      <c r="C73" s="59" t="s">
        <v>204</v>
      </c>
      <c r="D73" s="62" t="s">
        <v>205</v>
      </c>
      <c r="E73" s="62" t="s">
        <v>206</v>
      </c>
      <c r="F73" s="134"/>
      <c r="G73" s="62"/>
      <c r="H73" s="112" t="s">
        <v>0</v>
      </c>
      <c r="I73" s="111">
        <v>6507000</v>
      </c>
      <c r="J73" s="82">
        <v>0</v>
      </c>
      <c r="K73" s="82">
        <v>6507000</v>
      </c>
      <c r="L73" s="111">
        <v>6286000</v>
      </c>
      <c r="M73" s="82">
        <v>0</v>
      </c>
      <c r="N73" s="140">
        <f t="shared" ref="N73:N136" si="16">SUM(L73:M73)</f>
        <v>6286000</v>
      </c>
      <c r="O73" s="22">
        <v>6286000</v>
      </c>
      <c r="P73" s="23">
        <v>0</v>
      </c>
      <c r="Q73" s="57">
        <v>6286000</v>
      </c>
      <c r="R73" s="22">
        <f t="shared" si="12"/>
        <v>221000</v>
      </c>
      <c r="S73" s="23">
        <f t="shared" si="13"/>
        <v>0</v>
      </c>
      <c r="T73" s="57">
        <f t="shared" si="9"/>
        <v>221000</v>
      </c>
      <c r="U73" s="22">
        <f t="shared" ref="U73:V136" si="17">L73-O73</f>
        <v>0</v>
      </c>
      <c r="V73" s="23">
        <f t="shared" si="17"/>
        <v>0</v>
      </c>
      <c r="W73" s="58">
        <f t="shared" si="14"/>
        <v>0</v>
      </c>
      <c r="X73" s="57" t="e">
        <f t="shared" si="15"/>
        <v>#REF!</v>
      </c>
      <c r="Y73" s="160"/>
      <c r="Z73" s="165"/>
      <c r="AA73" s="165"/>
      <c r="AB73" s="165"/>
      <c r="AC73" s="165"/>
      <c r="AD73" s="165"/>
      <c r="AE73" s="165"/>
      <c r="AF73" s="165"/>
      <c r="AG73" s="165"/>
      <c r="AH73" s="17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Y73" s="51"/>
      <c r="EZ73" s="51"/>
      <c r="FA73" s="51"/>
      <c r="FB73" s="51"/>
      <c r="FC73" s="51"/>
      <c r="FD73" s="51"/>
      <c r="FE73" s="51"/>
      <c r="FF73" s="51"/>
      <c r="FG73" s="51"/>
      <c r="FH73" s="51"/>
      <c r="FI73" s="51"/>
      <c r="FJ73" s="51"/>
      <c r="FK73" s="51"/>
      <c r="FL73" s="51"/>
      <c r="FM73" s="51"/>
      <c r="FN73" s="51"/>
      <c r="FO73" s="51"/>
      <c r="FP73" s="51"/>
      <c r="FQ73" s="51"/>
      <c r="FR73" s="51"/>
      <c r="FS73" s="51"/>
      <c r="FT73" s="51"/>
      <c r="FU73" s="51"/>
      <c r="FV73" s="51"/>
      <c r="FW73" s="51"/>
      <c r="FX73" s="51"/>
      <c r="FY73" s="51"/>
      <c r="FZ73" s="51"/>
      <c r="GA73" s="51"/>
      <c r="GB73" s="51"/>
      <c r="GC73" s="51"/>
      <c r="GD73" s="51"/>
      <c r="GE73" s="51"/>
      <c r="GF73" s="51"/>
      <c r="GG73" s="51"/>
      <c r="GH73" s="51"/>
      <c r="GI73" s="51"/>
      <c r="GJ73" s="51"/>
      <c r="GK73" s="51"/>
      <c r="GL73" s="51"/>
      <c r="GM73" s="51"/>
      <c r="GN73" s="51"/>
      <c r="GO73" s="51"/>
      <c r="GP73" s="51"/>
      <c r="GQ73" s="51"/>
      <c r="GR73" s="51"/>
      <c r="GS73" s="51"/>
      <c r="GT73" s="51"/>
      <c r="GU73" s="51"/>
      <c r="GV73" s="51"/>
      <c r="GW73" s="51"/>
      <c r="GX73" s="51"/>
      <c r="GY73" s="51"/>
      <c r="GZ73" s="51"/>
      <c r="HA73" s="51"/>
      <c r="HB73" s="51"/>
      <c r="HC73" s="51"/>
      <c r="HD73" s="51"/>
      <c r="HE73" s="51"/>
      <c r="HF73" s="51"/>
      <c r="HG73" s="51"/>
      <c r="HH73" s="51"/>
      <c r="HI73" s="51"/>
      <c r="HJ73" s="51"/>
      <c r="HK73" s="51"/>
      <c r="HL73" s="51"/>
      <c r="HM73" s="51"/>
      <c r="HN73" s="51"/>
      <c r="HO73" s="51"/>
      <c r="HP73" s="51"/>
      <c r="HQ73" s="51"/>
      <c r="HR73" s="51"/>
      <c r="HS73" s="51"/>
      <c r="HT73" s="51"/>
      <c r="HU73" s="51"/>
    </row>
    <row r="74" spans="1:229" s="52" customFormat="1">
      <c r="A74" s="62" t="s">
        <v>207</v>
      </c>
      <c r="B74" s="61">
        <v>55</v>
      </c>
      <c r="C74" s="59" t="s">
        <v>208</v>
      </c>
      <c r="D74" s="62" t="s">
        <v>51</v>
      </c>
      <c r="E74" s="62" t="s">
        <v>209</v>
      </c>
      <c r="F74" s="134"/>
      <c r="G74" s="62"/>
      <c r="H74" s="112" t="s">
        <v>0</v>
      </c>
      <c r="I74" s="111">
        <v>0</v>
      </c>
      <c r="J74" s="82">
        <v>0</v>
      </c>
      <c r="K74" s="82">
        <v>0</v>
      </c>
      <c r="L74" s="111">
        <v>0</v>
      </c>
      <c r="M74" s="82">
        <v>0</v>
      </c>
      <c r="N74" s="140">
        <f t="shared" si="16"/>
        <v>0</v>
      </c>
      <c r="O74" s="22">
        <v>578000</v>
      </c>
      <c r="P74" s="23">
        <v>0</v>
      </c>
      <c r="Q74" s="57">
        <v>578000</v>
      </c>
      <c r="R74" s="22">
        <f t="shared" si="12"/>
        <v>0</v>
      </c>
      <c r="S74" s="23">
        <f t="shared" si="13"/>
        <v>0</v>
      </c>
      <c r="T74" s="57">
        <f t="shared" si="9"/>
        <v>0</v>
      </c>
      <c r="U74" s="22">
        <f t="shared" si="17"/>
        <v>-578000</v>
      </c>
      <c r="V74" s="23">
        <f t="shared" si="17"/>
        <v>0</v>
      </c>
      <c r="W74" s="58">
        <f t="shared" si="14"/>
        <v>-578000</v>
      </c>
      <c r="X74" s="57" t="e">
        <f t="shared" si="15"/>
        <v>#REF!</v>
      </c>
      <c r="Y74" s="160"/>
      <c r="Z74" s="165"/>
      <c r="AA74" s="165"/>
      <c r="AB74" s="165"/>
      <c r="AC74" s="165"/>
      <c r="AD74" s="165"/>
      <c r="AE74" s="165"/>
      <c r="AF74" s="165"/>
      <c r="AG74" s="165"/>
      <c r="AH74" s="17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  <c r="HE74" s="51"/>
      <c r="HF74" s="51"/>
      <c r="HG74" s="51"/>
      <c r="HH74" s="51"/>
      <c r="HI74" s="51"/>
      <c r="HJ74" s="51"/>
      <c r="HK74" s="51"/>
      <c r="HL74" s="51"/>
      <c r="HM74" s="51"/>
      <c r="HN74" s="51"/>
      <c r="HO74" s="51"/>
      <c r="HP74" s="51"/>
      <c r="HQ74" s="51"/>
      <c r="HR74" s="51"/>
      <c r="HS74" s="51"/>
      <c r="HT74" s="51"/>
      <c r="HU74" s="51"/>
    </row>
    <row r="75" spans="1:229" s="52" customFormat="1">
      <c r="A75" s="62" t="s">
        <v>210</v>
      </c>
      <c r="B75" s="61" t="s">
        <v>211</v>
      </c>
      <c r="C75" s="59"/>
      <c r="D75" s="62" t="s">
        <v>51</v>
      </c>
      <c r="E75" s="62" t="s">
        <v>209</v>
      </c>
      <c r="F75" s="134"/>
      <c r="G75" s="62"/>
      <c r="H75" s="112" t="s">
        <v>0</v>
      </c>
      <c r="I75" s="111">
        <v>911000</v>
      </c>
      <c r="J75" s="82">
        <v>0</v>
      </c>
      <c r="K75" s="82">
        <v>911000</v>
      </c>
      <c r="L75" s="111">
        <v>880000</v>
      </c>
      <c r="M75" s="82">
        <v>0</v>
      </c>
      <c r="N75" s="140">
        <f t="shared" si="16"/>
        <v>880000</v>
      </c>
      <c r="O75" s="22">
        <v>880000</v>
      </c>
      <c r="P75" s="23">
        <v>0</v>
      </c>
      <c r="Q75" s="57">
        <v>880000</v>
      </c>
      <c r="R75" s="22">
        <f t="shared" si="12"/>
        <v>31000</v>
      </c>
      <c r="S75" s="23">
        <f t="shared" si="13"/>
        <v>0</v>
      </c>
      <c r="T75" s="57">
        <f t="shared" si="9"/>
        <v>31000</v>
      </c>
      <c r="U75" s="22">
        <f t="shared" si="17"/>
        <v>0</v>
      </c>
      <c r="V75" s="23">
        <f t="shared" si="17"/>
        <v>0</v>
      </c>
      <c r="W75" s="58">
        <f t="shared" si="14"/>
        <v>0</v>
      </c>
      <c r="X75" s="57" t="e">
        <f t="shared" si="15"/>
        <v>#REF!</v>
      </c>
      <c r="Y75" s="160"/>
      <c r="Z75" s="165"/>
      <c r="AA75" s="165"/>
      <c r="AB75" s="165"/>
      <c r="AC75" s="165"/>
      <c r="AD75" s="165"/>
      <c r="AE75" s="165"/>
      <c r="AF75" s="165"/>
      <c r="AG75" s="165"/>
      <c r="AH75" s="17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  <c r="FS75" s="51"/>
      <c r="FT75" s="51"/>
      <c r="FU75" s="51"/>
      <c r="FV75" s="51"/>
      <c r="FW75" s="51"/>
      <c r="FX75" s="51"/>
      <c r="FY75" s="51"/>
      <c r="FZ75" s="51"/>
      <c r="GA75" s="51"/>
      <c r="GB75" s="51"/>
      <c r="GC75" s="51"/>
      <c r="GD75" s="51"/>
      <c r="GE75" s="51"/>
      <c r="GF75" s="51"/>
      <c r="GG75" s="51"/>
      <c r="GH75" s="51"/>
      <c r="GI75" s="51"/>
      <c r="GJ75" s="51"/>
      <c r="GK75" s="51"/>
      <c r="GL75" s="51"/>
      <c r="GM75" s="51"/>
      <c r="GN75" s="51"/>
      <c r="GO75" s="51"/>
      <c r="GP75" s="51"/>
      <c r="GQ75" s="51"/>
      <c r="GR75" s="51"/>
      <c r="GS75" s="51"/>
      <c r="GT75" s="51"/>
      <c r="GU75" s="51"/>
      <c r="GV75" s="51"/>
      <c r="GW75" s="51"/>
      <c r="GX75" s="51"/>
      <c r="GY75" s="51"/>
      <c r="GZ75" s="51"/>
      <c r="HA75" s="51"/>
      <c r="HB75" s="51"/>
      <c r="HC75" s="51"/>
      <c r="HD75" s="51"/>
      <c r="HE75" s="51"/>
      <c r="HF75" s="51"/>
      <c r="HG75" s="51"/>
      <c r="HH75" s="51"/>
      <c r="HI75" s="51"/>
      <c r="HJ75" s="51"/>
      <c r="HK75" s="51"/>
      <c r="HL75" s="51"/>
      <c r="HM75" s="51"/>
      <c r="HN75" s="51"/>
      <c r="HO75" s="51"/>
      <c r="HP75" s="51"/>
      <c r="HQ75" s="51"/>
      <c r="HR75" s="51"/>
      <c r="HS75" s="51"/>
      <c r="HT75" s="51"/>
      <c r="HU75" s="51"/>
    </row>
    <row r="76" spans="1:229" s="52" customFormat="1">
      <c r="A76" s="62" t="s">
        <v>212</v>
      </c>
      <c r="B76" s="61" t="s">
        <v>213</v>
      </c>
      <c r="C76" s="59" t="s">
        <v>214</v>
      </c>
      <c r="D76" s="62" t="s">
        <v>152</v>
      </c>
      <c r="E76" s="62" t="s">
        <v>94</v>
      </c>
      <c r="F76" s="134"/>
      <c r="G76" s="62"/>
      <c r="H76" s="112"/>
      <c r="I76" s="111">
        <v>0</v>
      </c>
      <c r="J76" s="82">
        <v>0</v>
      </c>
      <c r="K76" s="82">
        <v>0</v>
      </c>
      <c r="L76" s="82">
        <v>0</v>
      </c>
      <c r="M76" s="82">
        <v>0</v>
      </c>
      <c r="N76" s="140">
        <f t="shared" si="16"/>
        <v>0</v>
      </c>
      <c r="O76" s="22">
        <v>704000</v>
      </c>
      <c r="P76" s="23">
        <v>0</v>
      </c>
      <c r="Q76" s="57">
        <v>704000</v>
      </c>
      <c r="R76" s="22">
        <f t="shared" si="12"/>
        <v>0</v>
      </c>
      <c r="S76" s="23">
        <f t="shared" si="13"/>
        <v>0</v>
      </c>
      <c r="T76" s="57">
        <f t="shared" si="9"/>
        <v>0</v>
      </c>
      <c r="U76" s="22">
        <f t="shared" si="17"/>
        <v>-704000</v>
      </c>
      <c r="V76" s="23">
        <f t="shared" si="17"/>
        <v>0</v>
      </c>
      <c r="W76" s="58">
        <f t="shared" si="14"/>
        <v>-704000</v>
      </c>
      <c r="X76" s="57" t="e">
        <f t="shared" si="15"/>
        <v>#REF!</v>
      </c>
      <c r="Y76" s="160"/>
      <c r="Z76" s="165"/>
      <c r="AA76" s="165"/>
      <c r="AB76" s="165"/>
      <c r="AC76" s="165"/>
      <c r="AD76" s="165"/>
      <c r="AE76" s="165"/>
      <c r="AF76" s="165"/>
      <c r="AG76" s="165"/>
      <c r="AH76" s="17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  <c r="FT76" s="51"/>
      <c r="FU76" s="51"/>
      <c r="FV76" s="51"/>
      <c r="FW76" s="51"/>
      <c r="FX76" s="51"/>
      <c r="FY76" s="51"/>
      <c r="FZ76" s="51"/>
      <c r="GA76" s="51"/>
      <c r="GB76" s="51"/>
      <c r="GC76" s="51"/>
      <c r="GD76" s="51"/>
      <c r="GE76" s="51"/>
      <c r="GF76" s="51"/>
      <c r="GG76" s="51"/>
      <c r="GH76" s="51"/>
      <c r="GI76" s="51"/>
      <c r="GJ76" s="51"/>
      <c r="GK76" s="51"/>
      <c r="GL76" s="51"/>
      <c r="GM76" s="51"/>
      <c r="GN76" s="51"/>
      <c r="GO76" s="51"/>
      <c r="GP76" s="51"/>
      <c r="GQ76" s="51"/>
      <c r="GR76" s="51"/>
      <c r="GS76" s="51"/>
      <c r="GT76" s="51"/>
      <c r="GU76" s="51"/>
      <c r="GV76" s="51"/>
      <c r="GW76" s="51"/>
      <c r="GX76" s="51"/>
      <c r="GY76" s="51"/>
      <c r="GZ76" s="51"/>
      <c r="HA76" s="51"/>
      <c r="HB76" s="51"/>
      <c r="HC76" s="51"/>
      <c r="HD76" s="51"/>
      <c r="HE76" s="51"/>
      <c r="HF76" s="51"/>
      <c r="HG76" s="51"/>
      <c r="HH76" s="51"/>
      <c r="HI76" s="51"/>
      <c r="HJ76" s="51"/>
      <c r="HK76" s="51"/>
      <c r="HL76" s="51"/>
      <c r="HM76" s="51"/>
      <c r="HN76" s="51"/>
      <c r="HO76" s="51"/>
      <c r="HP76" s="51"/>
      <c r="HQ76" s="51"/>
      <c r="HR76" s="51"/>
      <c r="HS76" s="51"/>
      <c r="HT76" s="51"/>
      <c r="HU76" s="51"/>
    </row>
    <row r="77" spans="1:229" s="52" customFormat="1">
      <c r="A77" s="62" t="s">
        <v>212</v>
      </c>
      <c r="B77" s="61" t="s">
        <v>215</v>
      </c>
      <c r="C77" s="59" t="s">
        <v>216</v>
      </c>
      <c r="D77" s="62" t="s">
        <v>152</v>
      </c>
      <c r="E77" s="62" t="s">
        <v>94</v>
      </c>
      <c r="F77" s="134"/>
      <c r="G77" s="62"/>
      <c r="H77" s="112"/>
      <c r="I77" s="111">
        <v>0</v>
      </c>
      <c r="J77" s="82">
        <v>0</v>
      </c>
      <c r="K77" s="82">
        <v>0</v>
      </c>
      <c r="L77" s="82">
        <v>0</v>
      </c>
      <c r="M77" s="82">
        <v>0</v>
      </c>
      <c r="N77" s="140">
        <f t="shared" si="16"/>
        <v>0</v>
      </c>
      <c r="O77" s="22">
        <v>402000</v>
      </c>
      <c r="P77" s="23">
        <v>0</v>
      </c>
      <c r="Q77" s="57">
        <v>402000</v>
      </c>
      <c r="R77" s="22">
        <f t="shared" si="12"/>
        <v>0</v>
      </c>
      <c r="S77" s="23">
        <f t="shared" si="13"/>
        <v>0</v>
      </c>
      <c r="T77" s="57">
        <f t="shared" si="9"/>
        <v>0</v>
      </c>
      <c r="U77" s="22">
        <f t="shared" si="17"/>
        <v>-402000</v>
      </c>
      <c r="V77" s="23">
        <f t="shared" si="17"/>
        <v>0</v>
      </c>
      <c r="W77" s="58">
        <f t="shared" si="14"/>
        <v>-402000</v>
      </c>
      <c r="X77" s="57" t="e">
        <f t="shared" si="15"/>
        <v>#REF!</v>
      </c>
      <c r="Y77" s="160"/>
      <c r="Z77" s="165"/>
      <c r="AA77" s="165"/>
      <c r="AB77" s="165"/>
      <c r="AC77" s="165"/>
      <c r="AD77" s="165"/>
      <c r="AE77" s="165"/>
      <c r="AF77" s="165"/>
      <c r="AG77" s="165"/>
      <c r="AH77" s="17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/>
      <c r="EC77" s="51"/>
      <c r="ED77" s="51"/>
      <c r="EE77" s="51"/>
      <c r="EF77" s="51"/>
      <c r="EG77" s="51"/>
      <c r="EH77" s="51"/>
      <c r="EI77" s="51"/>
      <c r="EJ77" s="51"/>
      <c r="EK77" s="51"/>
      <c r="EL77" s="51"/>
      <c r="EM77" s="51"/>
      <c r="EN77" s="51"/>
      <c r="EO77" s="51"/>
      <c r="EP77" s="51"/>
      <c r="EQ77" s="51"/>
      <c r="ER77" s="51"/>
      <c r="ES77" s="51"/>
      <c r="ET77" s="51"/>
      <c r="EU77" s="51"/>
      <c r="EV77" s="51"/>
      <c r="EW77" s="51"/>
      <c r="EX77" s="51"/>
      <c r="EY77" s="51"/>
      <c r="EZ77" s="51"/>
      <c r="FA77" s="51"/>
      <c r="FB77" s="51"/>
      <c r="FC77" s="51"/>
      <c r="FD77" s="51"/>
      <c r="FE77" s="51"/>
      <c r="FF77" s="51"/>
      <c r="FG77" s="51"/>
      <c r="FH77" s="51"/>
      <c r="FI77" s="51"/>
      <c r="FJ77" s="51"/>
      <c r="FK77" s="51"/>
      <c r="FL77" s="51"/>
      <c r="FM77" s="51"/>
      <c r="FN77" s="51"/>
      <c r="FO77" s="51"/>
      <c r="FP77" s="51"/>
      <c r="FQ77" s="51"/>
      <c r="FR77" s="51"/>
      <c r="FS77" s="51"/>
      <c r="FT77" s="51"/>
      <c r="FU77" s="51"/>
      <c r="FV77" s="51"/>
      <c r="FW77" s="51"/>
      <c r="FX77" s="51"/>
      <c r="FY77" s="51"/>
      <c r="FZ77" s="51"/>
      <c r="GA77" s="51"/>
      <c r="GB77" s="51"/>
      <c r="GC77" s="51"/>
      <c r="GD77" s="51"/>
      <c r="GE77" s="51"/>
      <c r="GF77" s="51"/>
      <c r="GG77" s="51"/>
      <c r="GH77" s="51"/>
      <c r="GI77" s="51"/>
      <c r="GJ77" s="51"/>
      <c r="GK77" s="51"/>
      <c r="GL77" s="51"/>
      <c r="GM77" s="51"/>
      <c r="GN77" s="51"/>
      <c r="GO77" s="51"/>
      <c r="GP77" s="51"/>
      <c r="GQ77" s="51"/>
      <c r="GR77" s="51"/>
      <c r="GS77" s="51"/>
      <c r="GT77" s="51"/>
      <c r="GU77" s="51"/>
      <c r="GV77" s="51"/>
      <c r="GW77" s="51"/>
      <c r="GX77" s="51"/>
      <c r="GY77" s="51"/>
      <c r="GZ77" s="51"/>
      <c r="HA77" s="51"/>
      <c r="HB77" s="51"/>
      <c r="HC77" s="51"/>
      <c r="HD77" s="51"/>
      <c r="HE77" s="51"/>
      <c r="HF77" s="51"/>
      <c r="HG77" s="51"/>
      <c r="HH77" s="51"/>
      <c r="HI77" s="51"/>
      <c r="HJ77" s="51"/>
      <c r="HK77" s="51"/>
      <c r="HL77" s="51"/>
      <c r="HM77" s="51"/>
      <c r="HN77" s="51"/>
      <c r="HO77" s="51"/>
      <c r="HP77" s="51"/>
      <c r="HQ77" s="51"/>
      <c r="HR77" s="51"/>
      <c r="HS77" s="51"/>
      <c r="HT77" s="51"/>
      <c r="HU77" s="51"/>
    </row>
    <row r="78" spans="1:229" s="52" customFormat="1">
      <c r="A78" s="62" t="s">
        <v>212</v>
      </c>
      <c r="B78" s="61" t="s">
        <v>217</v>
      </c>
      <c r="C78" s="59" t="s">
        <v>218</v>
      </c>
      <c r="D78" s="62" t="s">
        <v>152</v>
      </c>
      <c r="E78" s="62" t="s">
        <v>94</v>
      </c>
      <c r="F78" s="134"/>
      <c r="G78" s="62"/>
      <c r="H78" s="112" t="s">
        <v>0</v>
      </c>
      <c r="I78" s="111">
        <v>0</v>
      </c>
      <c r="J78" s="82">
        <v>0</v>
      </c>
      <c r="K78" s="82">
        <v>0</v>
      </c>
      <c r="L78" s="82">
        <v>0</v>
      </c>
      <c r="M78" s="82">
        <v>0</v>
      </c>
      <c r="N78" s="140">
        <f t="shared" si="16"/>
        <v>0</v>
      </c>
      <c r="O78" s="22">
        <v>1722000</v>
      </c>
      <c r="P78" s="23">
        <v>0</v>
      </c>
      <c r="Q78" s="57">
        <v>1722000</v>
      </c>
      <c r="R78" s="22">
        <f t="shared" si="12"/>
        <v>0</v>
      </c>
      <c r="S78" s="23">
        <f t="shared" si="13"/>
        <v>0</v>
      </c>
      <c r="T78" s="57">
        <f t="shared" si="9"/>
        <v>0</v>
      </c>
      <c r="U78" s="22">
        <f t="shared" si="17"/>
        <v>-1722000</v>
      </c>
      <c r="V78" s="23">
        <f t="shared" si="17"/>
        <v>0</v>
      </c>
      <c r="W78" s="58">
        <f t="shared" si="14"/>
        <v>-1722000</v>
      </c>
      <c r="X78" s="57" t="e">
        <f t="shared" si="15"/>
        <v>#REF!</v>
      </c>
      <c r="Y78" s="160"/>
      <c r="Z78" s="165"/>
      <c r="AA78" s="165"/>
      <c r="AB78" s="165"/>
      <c r="AC78" s="165"/>
      <c r="AD78" s="165"/>
      <c r="AE78" s="165"/>
      <c r="AF78" s="165"/>
      <c r="AG78" s="165"/>
      <c r="AH78" s="17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51"/>
      <c r="GS78" s="51"/>
      <c r="GT78" s="51"/>
      <c r="GU78" s="51"/>
      <c r="GV78" s="51"/>
      <c r="GW78" s="51"/>
      <c r="GX78" s="51"/>
      <c r="GY78" s="51"/>
      <c r="GZ78" s="51"/>
      <c r="HA78" s="51"/>
      <c r="HB78" s="51"/>
      <c r="HC78" s="51"/>
      <c r="HD78" s="51"/>
      <c r="HE78" s="51"/>
      <c r="HF78" s="51"/>
      <c r="HG78" s="51"/>
      <c r="HH78" s="51"/>
      <c r="HI78" s="51"/>
      <c r="HJ78" s="51"/>
      <c r="HK78" s="51"/>
      <c r="HL78" s="51"/>
      <c r="HM78" s="51"/>
      <c r="HN78" s="51"/>
      <c r="HO78" s="51"/>
      <c r="HP78" s="51"/>
      <c r="HQ78" s="51"/>
      <c r="HR78" s="51"/>
      <c r="HS78" s="51"/>
      <c r="HT78" s="51"/>
      <c r="HU78" s="51"/>
    </row>
    <row r="79" spans="1:229" s="52" customFormat="1">
      <c r="A79" s="62" t="s">
        <v>102</v>
      </c>
      <c r="B79" s="61" t="s">
        <v>219</v>
      </c>
      <c r="C79" s="59" t="s">
        <v>103</v>
      </c>
      <c r="D79" s="62" t="s">
        <v>51</v>
      </c>
      <c r="E79" s="62" t="s">
        <v>209</v>
      </c>
      <c r="F79" s="134"/>
      <c r="G79" s="62"/>
      <c r="H79" s="112" t="s">
        <v>0</v>
      </c>
      <c r="I79" s="111">
        <v>299000</v>
      </c>
      <c r="J79" s="82">
        <v>0</v>
      </c>
      <c r="K79" s="82">
        <v>299000</v>
      </c>
      <c r="L79" s="82">
        <v>289000</v>
      </c>
      <c r="M79" s="82">
        <v>0</v>
      </c>
      <c r="N79" s="140">
        <f t="shared" si="16"/>
        <v>289000</v>
      </c>
      <c r="O79" s="22">
        <v>289000</v>
      </c>
      <c r="P79" s="23">
        <v>0</v>
      </c>
      <c r="Q79" s="57">
        <v>289000</v>
      </c>
      <c r="R79" s="22">
        <f t="shared" si="12"/>
        <v>10000</v>
      </c>
      <c r="S79" s="23">
        <f t="shared" si="13"/>
        <v>0</v>
      </c>
      <c r="T79" s="57">
        <f t="shared" si="9"/>
        <v>10000</v>
      </c>
      <c r="U79" s="22">
        <f t="shared" si="17"/>
        <v>0</v>
      </c>
      <c r="V79" s="23">
        <f t="shared" si="17"/>
        <v>0</v>
      </c>
      <c r="W79" s="58">
        <f t="shared" si="14"/>
        <v>0</v>
      </c>
      <c r="X79" s="57" t="e">
        <f t="shared" si="15"/>
        <v>#REF!</v>
      </c>
      <c r="Y79" s="160"/>
      <c r="Z79" s="165"/>
      <c r="AA79" s="165"/>
      <c r="AB79" s="165"/>
      <c r="AC79" s="165"/>
      <c r="AD79" s="165"/>
      <c r="AE79" s="165"/>
      <c r="AF79" s="165"/>
      <c r="AG79" s="165"/>
      <c r="AH79" s="17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  <c r="FS79" s="51"/>
      <c r="FT79" s="51"/>
      <c r="FU79" s="51"/>
      <c r="FV79" s="51"/>
      <c r="FW79" s="51"/>
      <c r="FX79" s="51"/>
      <c r="FY79" s="51"/>
      <c r="FZ79" s="51"/>
      <c r="GA79" s="51"/>
      <c r="GB79" s="51"/>
      <c r="GC79" s="51"/>
      <c r="GD79" s="51"/>
      <c r="GE79" s="51"/>
      <c r="GF79" s="51"/>
      <c r="GG79" s="51"/>
      <c r="GH79" s="51"/>
      <c r="GI79" s="51"/>
      <c r="GJ79" s="51"/>
      <c r="GK79" s="51"/>
      <c r="GL79" s="51"/>
      <c r="GM79" s="51"/>
      <c r="GN79" s="51"/>
      <c r="GO79" s="51"/>
      <c r="GP79" s="51"/>
      <c r="GQ79" s="51"/>
      <c r="GR79" s="51"/>
      <c r="GS79" s="51"/>
      <c r="GT79" s="51"/>
      <c r="GU79" s="51"/>
      <c r="GV79" s="51"/>
      <c r="GW79" s="51"/>
      <c r="GX79" s="51"/>
      <c r="GY79" s="51"/>
      <c r="GZ79" s="51"/>
      <c r="HA79" s="51"/>
      <c r="HB79" s="51"/>
      <c r="HC79" s="51"/>
      <c r="HD79" s="51"/>
      <c r="HE79" s="51"/>
      <c r="HF79" s="51"/>
      <c r="HG79" s="51"/>
      <c r="HH79" s="51"/>
      <c r="HI79" s="51"/>
      <c r="HJ79" s="51"/>
      <c r="HK79" s="51"/>
      <c r="HL79" s="51"/>
      <c r="HM79" s="51"/>
      <c r="HN79" s="51"/>
      <c r="HO79" s="51"/>
      <c r="HP79" s="51"/>
      <c r="HQ79" s="51"/>
      <c r="HR79" s="51"/>
      <c r="HS79" s="51"/>
      <c r="HT79" s="51"/>
      <c r="HU79" s="51"/>
    </row>
    <row r="80" spans="1:229" s="52" customFormat="1">
      <c r="A80" s="62" t="s">
        <v>102</v>
      </c>
      <c r="B80" s="61">
        <v>16</v>
      </c>
      <c r="C80" s="59" t="s">
        <v>220</v>
      </c>
      <c r="D80" s="62" t="s">
        <v>51</v>
      </c>
      <c r="E80" s="62" t="s">
        <v>209</v>
      </c>
      <c r="F80" s="134"/>
      <c r="G80" s="62"/>
      <c r="H80" s="112" t="s">
        <v>0</v>
      </c>
      <c r="I80" s="111">
        <v>0</v>
      </c>
      <c r="J80" s="82">
        <v>0</v>
      </c>
      <c r="K80" s="82">
        <v>0</v>
      </c>
      <c r="L80" s="82">
        <v>0</v>
      </c>
      <c r="M80" s="82">
        <v>0</v>
      </c>
      <c r="N80" s="140">
        <f t="shared" si="16"/>
        <v>0</v>
      </c>
      <c r="O80" s="22">
        <v>0</v>
      </c>
      <c r="P80" s="23">
        <v>0</v>
      </c>
      <c r="Q80" s="57">
        <v>0</v>
      </c>
      <c r="R80" s="22">
        <f t="shared" si="12"/>
        <v>0</v>
      </c>
      <c r="S80" s="23">
        <f t="shared" si="13"/>
        <v>0</v>
      </c>
      <c r="T80" s="57">
        <f t="shared" si="9"/>
        <v>0</v>
      </c>
      <c r="U80" s="22">
        <f t="shared" si="17"/>
        <v>0</v>
      </c>
      <c r="V80" s="23">
        <f t="shared" si="17"/>
        <v>0</v>
      </c>
      <c r="W80" s="58">
        <f t="shared" si="14"/>
        <v>0</v>
      </c>
      <c r="X80" s="57" t="e">
        <f t="shared" si="15"/>
        <v>#REF!</v>
      </c>
      <c r="Y80" s="160"/>
      <c r="Z80" s="165"/>
      <c r="AA80" s="165"/>
      <c r="AB80" s="165"/>
      <c r="AC80" s="165"/>
      <c r="AD80" s="165"/>
      <c r="AE80" s="165"/>
      <c r="AF80" s="165"/>
      <c r="AG80" s="165"/>
      <c r="AH80" s="17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  <c r="FV80" s="51"/>
      <c r="FW80" s="51"/>
      <c r="FX80" s="51"/>
      <c r="FY80" s="51"/>
      <c r="FZ80" s="51"/>
      <c r="GA80" s="51"/>
      <c r="GB80" s="51"/>
      <c r="GC80" s="51"/>
      <c r="GD80" s="51"/>
      <c r="GE80" s="51"/>
      <c r="GF80" s="51"/>
      <c r="GG80" s="51"/>
      <c r="GH80" s="51"/>
      <c r="GI80" s="51"/>
      <c r="GJ80" s="51"/>
      <c r="GK80" s="51"/>
      <c r="GL80" s="51"/>
      <c r="GM80" s="51"/>
      <c r="GN80" s="51"/>
      <c r="GO80" s="51"/>
      <c r="GP80" s="51"/>
      <c r="GQ80" s="51"/>
      <c r="GR80" s="51"/>
      <c r="GS80" s="51"/>
      <c r="GT80" s="51"/>
      <c r="GU80" s="51"/>
      <c r="GV80" s="51"/>
      <c r="GW80" s="51"/>
      <c r="GX80" s="51"/>
      <c r="GY80" s="51"/>
      <c r="GZ80" s="51"/>
      <c r="HA80" s="51"/>
      <c r="HB80" s="51"/>
      <c r="HC80" s="51"/>
      <c r="HD80" s="51"/>
      <c r="HE80" s="51"/>
      <c r="HF80" s="51"/>
      <c r="HG80" s="51"/>
      <c r="HH80" s="51"/>
      <c r="HI80" s="51"/>
      <c r="HJ80" s="51"/>
      <c r="HK80" s="51"/>
      <c r="HL80" s="51"/>
      <c r="HM80" s="51"/>
      <c r="HN80" s="51"/>
      <c r="HO80" s="51"/>
      <c r="HP80" s="51"/>
      <c r="HQ80" s="51"/>
      <c r="HR80" s="51"/>
      <c r="HS80" s="51"/>
      <c r="HT80" s="51"/>
      <c r="HU80" s="51"/>
    </row>
    <row r="81" spans="1:229" s="52" customFormat="1">
      <c r="A81" s="62" t="s">
        <v>114</v>
      </c>
      <c r="B81" s="61">
        <v>44</v>
      </c>
      <c r="C81" s="59" t="s">
        <v>221</v>
      </c>
      <c r="D81" s="62" t="s">
        <v>51</v>
      </c>
      <c r="E81" s="62" t="s">
        <v>209</v>
      </c>
      <c r="F81" s="134"/>
      <c r="G81" s="62"/>
      <c r="H81" s="112" t="s">
        <v>0</v>
      </c>
      <c r="I81" s="111">
        <v>735000</v>
      </c>
      <c r="J81" s="82">
        <v>0</v>
      </c>
      <c r="K81" s="82">
        <v>735000</v>
      </c>
      <c r="L81" s="82">
        <v>710000</v>
      </c>
      <c r="M81" s="82">
        <v>0</v>
      </c>
      <c r="N81" s="140">
        <f t="shared" si="16"/>
        <v>710000</v>
      </c>
      <c r="O81" s="22">
        <v>710000</v>
      </c>
      <c r="P81" s="23">
        <v>0</v>
      </c>
      <c r="Q81" s="57">
        <v>710000</v>
      </c>
      <c r="R81" s="22">
        <f t="shared" si="12"/>
        <v>25000</v>
      </c>
      <c r="S81" s="23">
        <f t="shared" si="13"/>
        <v>0</v>
      </c>
      <c r="T81" s="57">
        <f t="shared" si="9"/>
        <v>25000</v>
      </c>
      <c r="U81" s="22">
        <f t="shared" si="17"/>
        <v>0</v>
      </c>
      <c r="V81" s="23">
        <f t="shared" si="17"/>
        <v>0</v>
      </c>
      <c r="W81" s="58">
        <f t="shared" si="14"/>
        <v>0</v>
      </c>
      <c r="X81" s="57" t="e">
        <f t="shared" si="15"/>
        <v>#REF!</v>
      </c>
      <c r="Y81" s="160"/>
      <c r="Z81" s="165"/>
      <c r="AA81" s="165"/>
      <c r="AB81" s="165"/>
      <c r="AC81" s="165"/>
      <c r="AD81" s="165"/>
      <c r="AE81" s="165"/>
      <c r="AF81" s="165"/>
      <c r="AG81" s="165"/>
      <c r="AH81" s="17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Y81" s="51"/>
      <c r="EZ81" s="51"/>
      <c r="FA81" s="51"/>
      <c r="FB81" s="51"/>
      <c r="FC81" s="51"/>
      <c r="FD81" s="51"/>
      <c r="FE81" s="51"/>
      <c r="FF81" s="51"/>
      <c r="FG81" s="51"/>
      <c r="FH81" s="51"/>
      <c r="FI81" s="51"/>
      <c r="FJ81" s="51"/>
      <c r="FK81" s="51"/>
      <c r="FL81" s="51"/>
      <c r="FM81" s="51"/>
      <c r="FN81" s="51"/>
      <c r="FO81" s="51"/>
      <c r="FP81" s="51"/>
      <c r="FQ81" s="51"/>
      <c r="FR81" s="51"/>
      <c r="FS81" s="51"/>
      <c r="FT81" s="51"/>
      <c r="FU81" s="51"/>
      <c r="FV81" s="51"/>
      <c r="FW81" s="51"/>
      <c r="FX81" s="51"/>
      <c r="FY81" s="51"/>
      <c r="FZ81" s="51"/>
      <c r="GA81" s="51"/>
      <c r="GB81" s="51"/>
      <c r="GC81" s="51"/>
      <c r="GD81" s="51"/>
      <c r="GE81" s="51"/>
      <c r="GF81" s="51"/>
      <c r="GG81" s="51"/>
      <c r="GH81" s="51"/>
      <c r="GI81" s="51"/>
      <c r="GJ81" s="51"/>
      <c r="GK81" s="51"/>
      <c r="GL81" s="51"/>
      <c r="GM81" s="51"/>
      <c r="GN81" s="51"/>
      <c r="GO81" s="51"/>
      <c r="GP81" s="51"/>
      <c r="GQ81" s="51"/>
      <c r="GR81" s="51"/>
      <c r="GS81" s="51"/>
      <c r="GT81" s="51"/>
      <c r="GU81" s="51"/>
      <c r="GV81" s="51"/>
      <c r="GW81" s="51"/>
      <c r="GX81" s="51"/>
      <c r="GY81" s="51"/>
      <c r="GZ81" s="51"/>
      <c r="HA81" s="51"/>
      <c r="HB81" s="51"/>
      <c r="HC81" s="51"/>
      <c r="HD81" s="51"/>
      <c r="HE81" s="51"/>
      <c r="HF81" s="51"/>
      <c r="HG81" s="51"/>
      <c r="HH81" s="51"/>
      <c r="HI81" s="51"/>
      <c r="HJ81" s="51"/>
      <c r="HK81" s="51"/>
      <c r="HL81" s="51"/>
      <c r="HM81" s="51"/>
      <c r="HN81" s="51"/>
      <c r="HO81" s="51"/>
      <c r="HP81" s="51"/>
      <c r="HQ81" s="51"/>
      <c r="HR81" s="51"/>
      <c r="HS81" s="51"/>
      <c r="HT81" s="51"/>
      <c r="HU81" s="51"/>
    </row>
    <row r="82" spans="1:229" s="52" customFormat="1">
      <c r="A82" s="62" t="s">
        <v>114</v>
      </c>
      <c r="B82" s="61">
        <v>34</v>
      </c>
      <c r="C82" s="59" t="s">
        <v>222</v>
      </c>
      <c r="D82" s="62" t="s">
        <v>51</v>
      </c>
      <c r="E82" s="62" t="s">
        <v>209</v>
      </c>
      <c r="F82" s="134"/>
      <c r="G82" s="62"/>
      <c r="H82" s="112" t="s">
        <v>0</v>
      </c>
      <c r="I82" s="111">
        <v>618000</v>
      </c>
      <c r="J82" s="82">
        <v>0</v>
      </c>
      <c r="K82" s="82">
        <v>618000</v>
      </c>
      <c r="L82" s="82">
        <v>597000</v>
      </c>
      <c r="M82" s="82">
        <v>0</v>
      </c>
      <c r="N82" s="140">
        <f t="shared" si="16"/>
        <v>597000</v>
      </c>
      <c r="O82" s="22">
        <v>597000</v>
      </c>
      <c r="P82" s="23">
        <v>0</v>
      </c>
      <c r="Q82" s="57">
        <v>597000</v>
      </c>
      <c r="R82" s="22">
        <f t="shared" si="12"/>
        <v>21000</v>
      </c>
      <c r="S82" s="23">
        <f t="shared" si="13"/>
        <v>0</v>
      </c>
      <c r="T82" s="57">
        <f t="shared" si="9"/>
        <v>21000</v>
      </c>
      <c r="U82" s="22">
        <f t="shared" si="17"/>
        <v>0</v>
      </c>
      <c r="V82" s="23">
        <f t="shared" si="17"/>
        <v>0</v>
      </c>
      <c r="W82" s="58">
        <f t="shared" si="14"/>
        <v>0</v>
      </c>
      <c r="X82" s="57" t="e">
        <f t="shared" si="15"/>
        <v>#REF!</v>
      </c>
      <c r="Y82" s="160"/>
      <c r="Z82" s="165"/>
      <c r="AA82" s="165"/>
      <c r="AB82" s="165"/>
      <c r="AC82" s="165"/>
      <c r="AD82" s="165"/>
      <c r="AE82" s="165"/>
      <c r="AF82" s="165"/>
      <c r="AG82" s="165"/>
      <c r="AH82" s="17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/>
      <c r="EC82" s="51"/>
      <c r="ED82" s="51"/>
      <c r="EE82" s="51"/>
      <c r="EF82" s="51"/>
      <c r="EG82" s="51"/>
      <c r="EH82" s="51"/>
      <c r="EI82" s="51"/>
      <c r="EJ82" s="51"/>
      <c r="EK82" s="51"/>
      <c r="EL82" s="51"/>
      <c r="EM82" s="51"/>
      <c r="EN82" s="51"/>
      <c r="EO82" s="51"/>
      <c r="EP82" s="51"/>
      <c r="EQ82" s="51"/>
      <c r="ER82" s="51"/>
      <c r="ES82" s="51"/>
      <c r="ET82" s="51"/>
      <c r="EU82" s="51"/>
      <c r="EV82" s="51"/>
      <c r="EW82" s="51"/>
      <c r="EX82" s="51"/>
      <c r="EY82" s="51"/>
      <c r="EZ82" s="51"/>
      <c r="FA82" s="51"/>
      <c r="FB82" s="51"/>
      <c r="FC82" s="51"/>
      <c r="FD82" s="51"/>
      <c r="FE82" s="51"/>
      <c r="FF82" s="51"/>
      <c r="FG82" s="51"/>
      <c r="FH82" s="51"/>
      <c r="FI82" s="51"/>
      <c r="FJ82" s="51"/>
      <c r="FK82" s="51"/>
      <c r="FL82" s="51"/>
      <c r="FM82" s="51"/>
      <c r="FN82" s="51"/>
      <c r="FO82" s="51"/>
      <c r="FP82" s="51"/>
      <c r="FQ82" s="51"/>
      <c r="FR82" s="51"/>
      <c r="FS82" s="51"/>
      <c r="FT82" s="51"/>
      <c r="FU82" s="51"/>
      <c r="FV82" s="51"/>
      <c r="FW82" s="51"/>
      <c r="FX82" s="51"/>
      <c r="FY82" s="51"/>
      <c r="FZ82" s="51"/>
      <c r="GA82" s="51"/>
      <c r="GB82" s="51"/>
      <c r="GC82" s="51"/>
      <c r="GD82" s="51"/>
      <c r="GE82" s="51"/>
      <c r="GF82" s="51"/>
      <c r="GG82" s="51"/>
      <c r="GH82" s="51"/>
      <c r="GI82" s="51"/>
      <c r="GJ82" s="51"/>
      <c r="GK82" s="51"/>
      <c r="GL82" s="51"/>
      <c r="GM82" s="51"/>
      <c r="GN82" s="51"/>
      <c r="GO82" s="51"/>
      <c r="GP82" s="51"/>
      <c r="GQ82" s="51"/>
      <c r="GR82" s="51"/>
      <c r="GS82" s="51"/>
      <c r="GT82" s="51"/>
      <c r="GU82" s="51"/>
      <c r="GV82" s="51"/>
      <c r="GW82" s="51"/>
      <c r="GX82" s="51"/>
      <c r="GY82" s="51"/>
      <c r="GZ82" s="51"/>
      <c r="HA82" s="51"/>
      <c r="HB82" s="51"/>
      <c r="HC82" s="51"/>
      <c r="HD82" s="51"/>
      <c r="HE82" s="51"/>
      <c r="HF82" s="51"/>
      <c r="HG82" s="51"/>
      <c r="HH82" s="51"/>
      <c r="HI82" s="51"/>
      <c r="HJ82" s="51"/>
      <c r="HK82" s="51"/>
      <c r="HL82" s="51"/>
      <c r="HM82" s="51"/>
      <c r="HN82" s="51"/>
      <c r="HO82" s="51"/>
      <c r="HP82" s="51"/>
      <c r="HQ82" s="51"/>
      <c r="HR82" s="51"/>
      <c r="HS82" s="51"/>
      <c r="HT82" s="51"/>
      <c r="HU82" s="51"/>
    </row>
    <row r="83" spans="1:229" s="52" customFormat="1">
      <c r="A83" s="62" t="s">
        <v>223</v>
      </c>
      <c r="B83" s="61">
        <v>106</v>
      </c>
      <c r="C83" s="59" t="s">
        <v>224</v>
      </c>
      <c r="D83" s="62" t="s">
        <v>51</v>
      </c>
      <c r="E83" s="62" t="s">
        <v>209</v>
      </c>
      <c r="F83" s="134"/>
      <c r="G83" s="62"/>
      <c r="H83" s="112" t="s">
        <v>0</v>
      </c>
      <c r="I83" s="111">
        <v>0</v>
      </c>
      <c r="J83" s="82">
        <v>0</v>
      </c>
      <c r="K83" s="82">
        <v>0</v>
      </c>
      <c r="L83" s="82">
        <v>0</v>
      </c>
      <c r="M83" s="82">
        <v>0</v>
      </c>
      <c r="N83" s="140">
        <f t="shared" si="16"/>
        <v>0</v>
      </c>
      <c r="O83" s="22">
        <v>440000</v>
      </c>
      <c r="P83" s="23">
        <v>0</v>
      </c>
      <c r="Q83" s="57">
        <v>440000</v>
      </c>
      <c r="R83" s="22">
        <f t="shared" si="12"/>
        <v>0</v>
      </c>
      <c r="S83" s="23">
        <f t="shared" si="13"/>
        <v>0</v>
      </c>
      <c r="T83" s="57">
        <f t="shared" si="9"/>
        <v>0</v>
      </c>
      <c r="U83" s="22">
        <f t="shared" si="17"/>
        <v>-440000</v>
      </c>
      <c r="V83" s="23">
        <f t="shared" si="17"/>
        <v>0</v>
      </c>
      <c r="W83" s="58">
        <f t="shared" si="14"/>
        <v>-440000</v>
      </c>
      <c r="X83" s="57" t="e">
        <f t="shared" si="15"/>
        <v>#REF!</v>
      </c>
      <c r="Y83" s="160"/>
      <c r="Z83" s="165"/>
      <c r="AA83" s="165"/>
      <c r="AB83" s="165"/>
      <c r="AC83" s="165"/>
      <c r="AD83" s="165"/>
      <c r="AE83" s="165"/>
      <c r="AF83" s="165"/>
      <c r="AG83" s="165"/>
      <c r="AH83" s="17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Y83" s="51"/>
      <c r="EZ83" s="51"/>
      <c r="FA83" s="51"/>
      <c r="FB83" s="51"/>
      <c r="FC83" s="51"/>
      <c r="FD83" s="51"/>
      <c r="FE83" s="51"/>
      <c r="FF83" s="51"/>
      <c r="FG83" s="51"/>
      <c r="FH83" s="51"/>
      <c r="FI83" s="51"/>
      <c r="FJ83" s="51"/>
      <c r="FK83" s="51"/>
      <c r="FL83" s="51"/>
      <c r="FM83" s="51"/>
      <c r="FN83" s="51"/>
      <c r="FO83" s="51"/>
      <c r="FP83" s="51"/>
      <c r="FQ83" s="51"/>
      <c r="FR83" s="51"/>
      <c r="FS83" s="51"/>
      <c r="FT83" s="51"/>
      <c r="FU83" s="51"/>
      <c r="FV83" s="51"/>
      <c r="FW83" s="51"/>
      <c r="FX83" s="51"/>
      <c r="FY83" s="51"/>
      <c r="FZ83" s="51"/>
      <c r="GA83" s="51"/>
      <c r="GB83" s="51"/>
      <c r="GC83" s="51"/>
      <c r="GD83" s="51"/>
      <c r="GE83" s="51"/>
      <c r="GF83" s="51"/>
      <c r="GG83" s="51"/>
      <c r="GH83" s="51"/>
      <c r="GI83" s="51"/>
      <c r="GJ83" s="51"/>
      <c r="GK83" s="51"/>
      <c r="GL83" s="51"/>
      <c r="GM83" s="51"/>
      <c r="GN83" s="51"/>
      <c r="GO83" s="51"/>
      <c r="GP83" s="51"/>
      <c r="GQ83" s="51"/>
      <c r="GR83" s="51"/>
      <c r="GS83" s="51"/>
      <c r="GT83" s="51"/>
      <c r="GU83" s="51"/>
      <c r="GV83" s="51"/>
      <c r="GW83" s="51"/>
      <c r="GX83" s="51"/>
      <c r="GY83" s="51"/>
      <c r="GZ83" s="51"/>
      <c r="HA83" s="51"/>
      <c r="HB83" s="51"/>
      <c r="HC83" s="51"/>
      <c r="HD83" s="51"/>
      <c r="HE83" s="51"/>
      <c r="HF83" s="51"/>
      <c r="HG83" s="51"/>
      <c r="HH83" s="51"/>
      <c r="HI83" s="51"/>
      <c r="HJ83" s="51"/>
      <c r="HK83" s="51"/>
      <c r="HL83" s="51"/>
      <c r="HM83" s="51"/>
      <c r="HN83" s="51"/>
      <c r="HO83" s="51"/>
      <c r="HP83" s="51"/>
      <c r="HQ83" s="51"/>
      <c r="HR83" s="51"/>
      <c r="HS83" s="51"/>
      <c r="HT83" s="51"/>
      <c r="HU83" s="51"/>
    </row>
    <row r="84" spans="1:229" s="129" customFormat="1">
      <c r="A84" s="119" t="s">
        <v>225</v>
      </c>
      <c r="B84" s="120">
        <v>9</v>
      </c>
      <c r="C84" s="121" t="s">
        <v>226</v>
      </c>
      <c r="D84" s="119" t="s">
        <v>51</v>
      </c>
      <c r="E84" s="119" t="s">
        <v>209</v>
      </c>
      <c r="F84" s="135"/>
      <c r="G84" s="119"/>
      <c r="H84" s="122" t="s">
        <v>0</v>
      </c>
      <c r="I84" s="123">
        <v>0</v>
      </c>
      <c r="J84" s="124">
        <v>0</v>
      </c>
      <c r="K84" s="124">
        <v>0</v>
      </c>
      <c r="L84" s="124">
        <v>0</v>
      </c>
      <c r="M84" s="124">
        <v>0</v>
      </c>
      <c r="N84" s="141">
        <f t="shared" si="16"/>
        <v>0</v>
      </c>
      <c r="O84" s="125">
        <v>0</v>
      </c>
      <c r="P84" s="126">
        <v>0</v>
      </c>
      <c r="Q84" s="127">
        <v>0</v>
      </c>
      <c r="R84" s="22">
        <f t="shared" si="12"/>
        <v>0</v>
      </c>
      <c r="S84" s="23">
        <f t="shared" si="13"/>
        <v>0</v>
      </c>
      <c r="T84" s="127">
        <f t="shared" si="9"/>
        <v>0</v>
      </c>
      <c r="U84" s="22">
        <f t="shared" si="17"/>
        <v>0</v>
      </c>
      <c r="V84" s="23">
        <f t="shared" si="17"/>
        <v>0</v>
      </c>
      <c r="W84" s="58">
        <f t="shared" si="14"/>
        <v>0</v>
      </c>
      <c r="X84" s="127" t="e">
        <f t="shared" si="15"/>
        <v>#REF!</v>
      </c>
      <c r="Y84" s="161"/>
      <c r="Z84" s="166"/>
      <c r="AA84" s="166"/>
      <c r="AB84" s="166"/>
      <c r="AC84" s="166"/>
      <c r="AD84" s="166"/>
      <c r="AE84" s="166"/>
      <c r="AF84" s="166"/>
      <c r="AG84" s="166"/>
      <c r="AH84" s="172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8"/>
      <c r="BC84" s="128"/>
      <c r="BD84" s="128"/>
      <c r="BE84" s="128"/>
      <c r="BF84" s="128"/>
      <c r="BG84" s="128"/>
      <c r="BH84" s="128"/>
      <c r="BI84" s="128"/>
      <c r="BJ84" s="128"/>
      <c r="BK84" s="128"/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8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8"/>
      <c r="DA84" s="128"/>
      <c r="DB84" s="128"/>
      <c r="DC84" s="128"/>
      <c r="DD84" s="128"/>
      <c r="DE84" s="128"/>
      <c r="DF84" s="128"/>
      <c r="DG84" s="128"/>
      <c r="DH84" s="128"/>
      <c r="DI84" s="128"/>
      <c r="DJ84" s="128"/>
      <c r="DK84" s="128"/>
      <c r="DL84" s="128"/>
      <c r="DM84" s="128"/>
      <c r="DN84" s="128"/>
      <c r="DO84" s="128"/>
      <c r="DP84" s="128"/>
      <c r="DQ84" s="128"/>
      <c r="DR84" s="128"/>
      <c r="DS84" s="128"/>
      <c r="DT84" s="128"/>
      <c r="DU84" s="128"/>
      <c r="DV84" s="128"/>
      <c r="DW84" s="128"/>
      <c r="DX84" s="128"/>
      <c r="DY84" s="128"/>
      <c r="DZ84" s="128"/>
      <c r="EA84" s="128"/>
      <c r="EB84" s="128"/>
      <c r="EC84" s="128"/>
      <c r="ED84" s="128"/>
      <c r="EE84" s="128"/>
      <c r="EF84" s="128"/>
      <c r="EG84" s="128"/>
      <c r="EH84" s="128"/>
      <c r="EI84" s="128"/>
      <c r="EJ84" s="128"/>
      <c r="EK84" s="128"/>
      <c r="EL84" s="128"/>
      <c r="EM84" s="128"/>
      <c r="EN84" s="128"/>
      <c r="EO84" s="128"/>
      <c r="EP84" s="128"/>
      <c r="EQ84" s="128"/>
      <c r="ER84" s="128"/>
      <c r="ES84" s="128"/>
      <c r="ET84" s="128"/>
      <c r="EU84" s="128"/>
      <c r="EV84" s="128"/>
      <c r="EW84" s="128"/>
      <c r="EX84" s="128"/>
      <c r="EY84" s="128"/>
      <c r="EZ84" s="128"/>
      <c r="FA84" s="128"/>
      <c r="FB84" s="128"/>
      <c r="FC84" s="128"/>
      <c r="FD84" s="128"/>
      <c r="FE84" s="128"/>
      <c r="FF84" s="128"/>
      <c r="FG84" s="128"/>
      <c r="FH84" s="128"/>
      <c r="FI84" s="128"/>
      <c r="FJ84" s="128"/>
      <c r="FK84" s="128"/>
      <c r="FL84" s="128"/>
      <c r="FM84" s="128"/>
      <c r="FN84" s="128"/>
      <c r="FO84" s="128"/>
      <c r="FP84" s="128"/>
      <c r="FQ84" s="128"/>
      <c r="FR84" s="128"/>
      <c r="FS84" s="128"/>
      <c r="FT84" s="128"/>
      <c r="FU84" s="128"/>
      <c r="FV84" s="128"/>
      <c r="FW84" s="128"/>
      <c r="FX84" s="128"/>
      <c r="FY84" s="128"/>
      <c r="FZ84" s="128"/>
      <c r="GA84" s="128"/>
      <c r="GB84" s="128"/>
      <c r="GC84" s="128"/>
      <c r="GD84" s="128"/>
      <c r="GE84" s="128"/>
      <c r="GF84" s="128"/>
      <c r="GG84" s="128"/>
      <c r="GH84" s="128"/>
      <c r="GI84" s="128"/>
      <c r="GJ84" s="128"/>
      <c r="GK84" s="128"/>
      <c r="GL84" s="128"/>
      <c r="GM84" s="128"/>
      <c r="GN84" s="128"/>
      <c r="GO84" s="128"/>
      <c r="GP84" s="128"/>
      <c r="GQ84" s="128"/>
      <c r="GR84" s="128"/>
      <c r="GS84" s="128"/>
      <c r="GT84" s="128"/>
      <c r="GU84" s="128"/>
      <c r="GV84" s="128"/>
      <c r="GW84" s="128"/>
      <c r="GX84" s="128"/>
      <c r="GY84" s="128"/>
      <c r="GZ84" s="128"/>
      <c r="HA84" s="128"/>
      <c r="HB84" s="128"/>
      <c r="HC84" s="128"/>
      <c r="HD84" s="128"/>
      <c r="HE84" s="128"/>
      <c r="HF84" s="128"/>
      <c r="HG84" s="128"/>
      <c r="HH84" s="128"/>
      <c r="HI84" s="128"/>
      <c r="HJ84" s="128"/>
      <c r="HK84" s="128"/>
      <c r="HL84" s="128"/>
      <c r="HM84" s="128"/>
      <c r="HN84" s="128"/>
      <c r="HO84" s="128"/>
      <c r="HP84" s="128"/>
      <c r="HQ84" s="128"/>
      <c r="HR84" s="128"/>
      <c r="HS84" s="128"/>
      <c r="HT84" s="128"/>
      <c r="HU84" s="128"/>
    </row>
    <row r="85" spans="1:229" s="52" customFormat="1">
      <c r="A85" s="62" t="s">
        <v>227</v>
      </c>
      <c r="B85" s="61">
        <v>7</v>
      </c>
      <c r="C85" s="59" t="s">
        <v>37</v>
      </c>
      <c r="D85" s="62" t="s">
        <v>27</v>
      </c>
      <c r="E85" s="62" t="s">
        <v>228</v>
      </c>
      <c r="F85" s="134"/>
      <c r="G85" s="62"/>
      <c r="H85" s="112"/>
      <c r="I85" s="111">
        <v>416000</v>
      </c>
      <c r="J85" s="82">
        <v>0</v>
      </c>
      <c r="K85" s="82">
        <v>416000</v>
      </c>
      <c r="L85" s="111">
        <v>402000</v>
      </c>
      <c r="M85" s="82">
        <v>0</v>
      </c>
      <c r="N85" s="140">
        <f t="shared" si="16"/>
        <v>402000</v>
      </c>
      <c r="O85" s="22">
        <v>402000</v>
      </c>
      <c r="P85" s="23">
        <v>0</v>
      </c>
      <c r="Q85" s="57">
        <v>402000</v>
      </c>
      <c r="R85" s="22">
        <f t="shared" si="12"/>
        <v>14000</v>
      </c>
      <c r="S85" s="23">
        <f t="shared" si="13"/>
        <v>0</v>
      </c>
      <c r="T85" s="57">
        <f t="shared" si="9"/>
        <v>14000</v>
      </c>
      <c r="U85" s="22">
        <f t="shared" si="17"/>
        <v>0</v>
      </c>
      <c r="V85" s="23">
        <f t="shared" si="17"/>
        <v>0</v>
      </c>
      <c r="W85" s="58">
        <f t="shared" si="14"/>
        <v>0</v>
      </c>
      <c r="X85" s="57" t="e">
        <f t="shared" si="15"/>
        <v>#REF!</v>
      </c>
      <c r="Y85" s="160"/>
      <c r="Z85" s="165"/>
      <c r="AA85" s="165"/>
      <c r="AB85" s="165"/>
      <c r="AC85" s="165"/>
      <c r="AD85" s="165"/>
      <c r="AE85" s="165"/>
      <c r="AF85" s="165"/>
      <c r="AG85" s="165"/>
      <c r="AH85" s="17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  <c r="DW85" s="51"/>
      <c r="DX85" s="51"/>
      <c r="DY85" s="51"/>
      <c r="DZ85" s="51"/>
      <c r="EA85" s="51"/>
      <c r="EB85" s="51"/>
      <c r="EC85" s="51"/>
      <c r="ED85" s="51"/>
      <c r="EE85" s="51"/>
      <c r="EF85" s="51"/>
      <c r="EG85" s="51"/>
      <c r="EH85" s="51"/>
      <c r="EI85" s="51"/>
      <c r="EJ85" s="51"/>
      <c r="EK85" s="51"/>
      <c r="EL85" s="51"/>
      <c r="EM85" s="51"/>
      <c r="EN85" s="51"/>
      <c r="EO85" s="51"/>
      <c r="EP85" s="51"/>
      <c r="EQ85" s="51"/>
      <c r="ER85" s="51"/>
      <c r="ES85" s="51"/>
      <c r="ET85" s="51"/>
      <c r="EU85" s="51"/>
      <c r="EV85" s="51"/>
      <c r="EW85" s="51"/>
      <c r="EX85" s="51"/>
      <c r="EY85" s="51"/>
      <c r="EZ85" s="51"/>
      <c r="FA85" s="51"/>
      <c r="FB85" s="51"/>
      <c r="FC85" s="51"/>
      <c r="FD85" s="51"/>
      <c r="FE85" s="51"/>
      <c r="FF85" s="51"/>
      <c r="FG85" s="51"/>
      <c r="FH85" s="51"/>
      <c r="FI85" s="51"/>
      <c r="FJ85" s="51"/>
      <c r="FK85" s="51"/>
      <c r="FL85" s="51"/>
      <c r="FM85" s="51"/>
      <c r="FN85" s="51"/>
      <c r="FO85" s="51"/>
      <c r="FP85" s="51"/>
      <c r="FQ85" s="51"/>
      <c r="FR85" s="51"/>
      <c r="FS85" s="51"/>
      <c r="FT85" s="51"/>
      <c r="FU85" s="51"/>
      <c r="FV85" s="51"/>
      <c r="FW85" s="51"/>
      <c r="FX85" s="51"/>
      <c r="FY85" s="51"/>
      <c r="FZ85" s="51"/>
      <c r="GA85" s="51"/>
      <c r="GB85" s="51"/>
      <c r="GC85" s="51"/>
      <c r="GD85" s="51"/>
      <c r="GE85" s="51"/>
      <c r="GF85" s="51"/>
      <c r="GG85" s="51"/>
      <c r="GH85" s="51"/>
      <c r="GI85" s="51"/>
      <c r="GJ85" s="51"/>
      <c r="GK85" s="51"/>
      <c r="GL85" s="51"/>
      <c r="GM85" s="51"/>
      <c r="GN85" s="51"/>
      <c r="GO85" s="51"/>
      <c r="GP85" s="51"/>
      <c r="GQ85" s="51"/>
      <c r="GR85" s="51"/>
      <c r="GS85" s="51"/>
      <c r="GT85" s="51"/>
      <c r="GU85" s="51"/>
      <c r="GV85" s="51"/>
      <c r="GW85" s="51"/>
      <c r="GX85" s="51"/>
      <c r="GY85" s="51"/>
      <c r="GZ85" s="51"/>
      <c r="HA85" s="51"/>
      <c r="HB85" s="51"/>
      <c r="HC85" s="51"/>
      <c r="HD85" s="51"/>
      <c r="HE85" s="51"/>
      <c r="HF85" s="51"/>
      <c r="HG85" s="51"/>
      <c r="HH85" s="51"/>
      <c r="HI85" s="51"/>
      <c r="HJ85" s="51"/>
      <c r="HK85" s="51"/>
      <c r="HL85" s="51"/>
      <c r="HM85" s="51"/>
      <c r="HN85" s="51"/>
      <c r="HO85" s="51"/>
      <c r="HP85" s="51"/>
      <c r="HQ85" s="51"/>
      <c r="HR85" s="51"/>
      <c r="HS85" s="51"/>
      <c r="HT85" s="51"/>
      <c r="HU85" s="51"/>
    </row>
    <row r="86" spans="1:229" s="52" customFormat="1">
      <c r="A86" s="62" t="s">
        <v>212</v>
      </c>
      <c r="B86" s="61" t="s">
        <v>229</v>
      </c>
      <c r="C86" s="59" t="s">
        <v>230</v>
      </c>
      <c r="D86" s="62" t="s">
        <v>152</v>
      </c>
      <c r="E86" s="62" t="s">
        <v>94</v>
      </c>
      <c r="F86" s="134"/>
      <c r="G86" s="62"/>
      <c r="H86" s="112"/>
      <c r="I86" s="111">
        <v>0</v>
      </c>
      <c r="J86" s="82">
        <v>0</v>
      </c>
      <c r="K86" s="82">
        <v>0</v>
      </c>
      <c r="L86" s="111">
        <v>0</v>
      </c>
      <c r="M86" s="82">
        <v>0</v>
      </c>
      <c r="N86" s="140">
        <f t="shared" si="16"/>
        <v>0</v>
      </c>
      <c r="O86" s="22">
        <v>194000</v>
      </c>
      <c r="P86" s="23">
        <v>0</v>
      </c>
      <c r="Q86" s="57">
        <v>194000</v>
      </c>
      <c r="R86" s="22">
        <f t="shared" si="12"/>
        <v>0</v>
      </c>
      <c r="S86" s="23">
        <f t="shared" si="13"/>
        <v>0</v>
      </c>
      <c r="T86" s="57">
        <f t="shared" si="9"/>
        <v>0</v>
      </c>
      <c r="U86" s="22">
        <f t="shared" si="17"/>
        <v>-194000</v>
      </c>
      <c r="V86" s="23">
        <f t="shared" si="17"/>
        <v>0</v>
      </c>
      <c r="W86" s="58">
        <f t="shared" si="14"/>
        <v>-194000</v>
      </c>
      <c r="X86" s="57" t="e">
        <f t="shared" si="15"/>
        <v>#REF!</v>
      </c>
      <c r="Y86" s="160"/>
      <c r="Z86" s="165"/>
      <c r="AA86" s="165"/>
      <c r="AB86" s="165"/>
      <c r="AC86" s="165"/>
      <c r="AD86" s="165"/>
      <c r="AE86" s="165"/>
      <c r="AF86" s="165"/>
      <c r="AG86" s="165"/>
      <c r="AH86" s="17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/>
      <c r="EC86" s="51"/>
      <c r="ED86" s="51"/>
      <c r="EE86" s="51"/>
      <c r="EF86" s="51"/>
      <c r="EG86" s="51"/>
      <c r="EH86" s="51"/>
      <c r="EI86" s="51"/>
      <c r="EJ86" s="51"/>
      <c r="EK86" s="51"/>
      <c r="EL86" s="51"/>
      <c r="EM86" s="51"/>
      <c r="EN86" s="51"/>
      <c r="EO86" s="51"/>
      <c r="EP86" s="51"/>
      <c r="EQ86" s="51"/>
      <c r="ER86" s="51"/>
      <c r="ES86" s="51"/>
      <c r="ET86" s="51"/>
      <c r="EU86" s="51"/>
      <c r="EV86" s="51"/>
      <c r="EW86" s="51"/>
      <c r="EX86" s="51"/>
      <c r="EY86" s="51"/>
      <c r="EZ86" s="51"/>
      <c r="FA86" s="51"/>
      <c r="FB86" s="51"/>
      <c r="FC86" s="51"/>
      <c r="FD86" s="51"/>
      <c r="FE86" s="51"/>
      <c r="FF86" s="51"/>
      <c r="FG86" s="51"/>
      <c r="FH86" s="51"/>
      <c r="FI86" s="51"/>
      <c r="FJ86" s="51"/>
      <c r="FK86" s="51"/>
      <c r="FL86" s="51"/>
      <c r="FM86" s="51"/>
      <c r="FN86" s="51"/>
      <c r="FO86" s="51"/>
      <c r="FP86" s="51"/>
      <c r="FQ86" s="51"/>
      <c r="FR86" s="51"/>
      <c r="FS86" s="51"/>
      <c r="FT86" s="51"/>
      <c r="FU86" s="51"/>
      <c r="FV86" s="51"/>
      <c r="FW86" s="51"/>
      <c r="FX86" s="51"/>
      <c r="FY86" s="51"/>
      <c r="FZ86" s="51"/>
      <c r="GA86" s="51"/>
      <c r="GB86" s="51"/>
      <c r="GC86" s="51"/>
      <c r="GD86" s="51"/>
      <c r="GE86" s="51"/>
      <c r="GF86" s="51"/>
      <c r="GG86" s="51"/>
      <c r="GH86" s="51"/>
      <c r="GI86" s="51"/>
      <c r="GJ86" s="51"/>
      <c r="GK86" s="51"/>
      <c r="GL86" s="51"/>
      <c r="GM86" s="51"/>
      <c r="GN86" s="51"/>
      <c r="GO86" s="51"/>
      <c r="GP86" s="51"/>
      <c r="GQ86" s="51"/>
      <c r="GR86" s="51"/>
      <c r="GS86" s="51"/>
      <c r="GT86" s="51"/>
      <c r="GU86" s="51"/>
      <c r="GV86" s="51"/>
      <c r="GW86" s="51"/>
      <c r="GX86" s="51"/>
      <c r="GY86" s="51"/>
      <c r="GZ86" s="51"/>
      <c r="HA86" s="51"/>
      <c r="HB86" s="51"/>
      <c r="HC86" s="51"/>
      <c r="HD86" s="51"/>
      <c r="HE86" s="51"/>
      <c r="HF86" s="51"/>
      <c r="HG86" s="51"/>
      <c r="HH86" s="51"/>
      <c r="HI86" s="51"/>
      <c r="HJ86" s="51"/>
      <c r="HK86" s="51"/>
      <c r="HL86" s="51"/>
      <c r="HM86" s="51"/>
      <c r="HN86" s="51"/>
      <c r="HO86" s="51"/>
      <c r="HP86" s="51"/>
      <c r="HQ86" s="51"/>
      <c r="HR86" s="51"/>
      <c r="HS86" s="51"/>
      <c r="HT86" s="51"/>
      <c r="HU86" s="51"/>
    </row>
    <row r="87" spans="1:229" s="52" customFormat="1">
      <c r="A87" s="62" t="s">
        <v>231</v>
      </c>
      <c r="B87" s="61">
        <v>10</v>
      </c>
      <c r="C87" s="59" t="s">
        <v>232</v>
      </c>
      <c r="D87" s="62" t="s">
        <v>152</v>
      </c>
      <c r="E87" s="62" t="s">
        <v>233</v>
      </c>
      <c r="F87" s="134"/>
      <c r="G87" s="62"/>
      <c r="H87" s="112" t="s">
        <v>0</v>
      </c>
      <c r="I87" s="111">
        <v>631000</v>
      </c>
      <c r="J87" s="82">
        <v>0</v>
      </c>
      <c r="K87" s="82">
        <v>631000</v>
      </c>
      <c r="L87" s="111">
        <v>610000</v>
      </c>
      <c r="M87" s="82">
        <v>0</v>
      </c>
      <c r="N87" s="140">
        <f t="shared" si="16"/>
        <v>610000</v>
      </c>
      <c r="O87" s="22">
        <v>610000</v>
      </c>
      <c r="P87" s="23">
        <v>0</v>
      </c>
      <c r="Q87" s="57">
        <v>610000</v>
      </c>
      <c r="R87" s="22">
        <f t="shared" si="12"/>
        <v>21000</v>
      </c>
      <c r="S87" s="23">
        <f t="shared" si="13"/>
        <v>0</v>
      </c>
      <c r="T87" s="57">
        <f t="shared" si="9"/>
        <v>21000</v>
      </c>
      <c r="U87" s="22">
        <f t="shared" si="17"/>
        <v>0</v>
      </c>
      <c r="V87" s="23">
        <f t="shared" si="17"/>
        <v>0</v>
      </c>
      <c r="W87" s="58">
        <f t="shared" si="14"/>
        <v>0</v>
      </c>
      <c r="X87" s="57" t="e">
        <f t="shared" si="15"/>
        <v>#REF!</v>
      </c>
      <c r="Y87" s="160"/>
      <c r="Z87" s="165"/>
      <c r="AA87" s="165"/>
      <c r="AB87" s="165"/>
      <c r="AC87" s="165"/>
      <c r="AD87" s="165"/>
      <c r="AE87" s="165"/>
      <c r="AF87" s="165"/>
      <c r="AG87" s="165"/>
      <c r="AH87" s="17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  <c r="DW87" s="51"/>
      <c r="DX87" s="51"/>
      <c r="DY87" s="51"/>
      <c r="DZ87" s="51"/>
      <c r="EA87" s="51"/>
      <c r="EB87" s="51"/>
      <c r="EC87" s="51"/>
      <c r="ED87" s="51"/>
      <c r="EE87" s="51"/>
      <c r="EF87" s="51"/>
      <c r="EG87" s="51"/>
      <c r="EH87" s="51"/>
      <c r="EI87" s="51"/>
      <c r="EJ87" s="51"/>
      <c r="EK87" s="51"/>
      <c r="EL87" s="51"/>
      <c r="EM87" s="51"/>
      <c r="EN87" s="51"/>
      <c r="EO87" s="51"/>
      <c r="EP87" s="51"/>
      <c r="EQ87" s="51"/>
      <c r="ER87" s="51"/>
      <c r="ES87" s="51"/>
      <c r="ET87" s="51"/>
      <c r="EU87" s="51"/>
      <c r="EV87" s="51"/>
      <c r="EW87" s="51"/>
      <c r="EX87" s="51"/>
      <c r="EY87" s="51"/>
      <c r="EZ87" s="51"/>
      <c r="FA87" s="51"/>
      <c r="FB87" s="51"/>
      <c r="FC87" s="51"/>
      <c r="FD87" s="51"/>
      <c r="FE87" s="51"/>
      <c r="FF87" s="51"/>
      <c r="FG87" s="51"/>
      <c r="FH87" s="51"/>
      <c r="FI87" s="51"/>
      <c r="FJ87" s="51"/>
      <c r="FK87" s="51"/>
      <c r="FL87" s="51"/>
      <c r="FM87" s="51"/>
      <c r="FN87" s="51"/>
      <c r="FO87" s="51"/>
      <c r="FP87" s="51"/>
      <c r="FQ87" s="51"/>
      <c r="FR87" s="51"/>
      <c r="FS87" s="51"/>
      <c r="FT87" s="51"/>
      <c r="FU87" s="51"/>
      <c r="FV87" s="51"/>
      <c r="FW87" s="51"/>
      <c r="FX87" s="51"/>
      <c r="FY87" s="51"/>
      <c r="FZ87" s="51"/>
      <c r="GA87" s="51"/>
      <c r="GB87" s="51"/>
      <c r="GC87" s="51"/>
      <c r="GD87" s="51"/>
      <c r="GE87" s="51"/>
      <c r="GF87" s="51"/>
      <c r="GG87" s="51"/>
      <c r="GH87" s="51"/>
      <c r="GI87" s="51"/>
      <c r="GJ87" s="51"/>
      <c r="GK87" s="51"/>
      <c r="GL87" s="51"/>
      <c r="GM87" s="51"/>
      <c r="GN87" s="51"/>
      <c r="GO87" s="51"/>
      <c r="GP87" s="51"/>
      <c r="GQ87" s="51"/>
      <c r="GR87" s="51"/>
      <c r="GS87" s="51"/>
      <c r="GT87" s="51"/>
      <c r="GU87" s="51"/>
      <c r="GV87" s="51"/>
      <c r="GW87" s="51"/>
      <c r="GX87" s="51"/>
      <c r="GY87" s="51"/>
      <c r="GZ87" s="51"/>
      <c r="HA87" s="51"/>
      <c r="HB87" s="51"/>
      <c r="HC87" s="51"/>
      <c r="HD87" s="51"/>
      <c r="HE87" s="51"/>
      <c r="HF87" s="51"/>
      <c r="HG87" s="51"/>
      <c r="HH87" s="51"/>
      <c r="HI87" s="51"/>
      <c r="HJ87" s="51"/>
      <c r="HK87" s="51"/>
      <c r="HL87" s="51"/>
      <c r="HM87" s="51"/>
      <c r="HN87" s="51"/>
      <c r="HO87" s="51"/>
      <c r="HP87" s="51"/>
      <c r="HQ87" s="51"/>
      <c r="HR87" s="51"/>
      <c r="HS87" s="51"/>
      <c r="HT87" s="51"/>
      <c r="HU87" s="51"/>
    </row>
    <row r="88" spans="1:229" s="52" customFormat="1">
      <c r="A88" s="62" t="s">
        <v>234</v>
      </c>
      <c r="B88" s="61"/>
      <c r="C88" s="59"/>
      <c r="D88" s="62" t="s">
        <v>205</v>
      </c>
      <c r="E88" s="62" t="s">
        <v>235</v>
      </c>
      <c r="F88" s="134"/>
      <c r="G88" s="62"/>
      <c r="H88" s="112"/>
      <c r="I88" s="111">
        <v>0</v>
      </c>
      <c r="J88" s="82">
        <v>0</v>
      </c>
      <c r="K88" s="82">
        <v>0</v>
      </c>
      <c r="L88" s="111">
        <v>0</v>
      </c>
      <c r="M88" s="82">
        <v>0</v>
      </c>
      <c r="N88" s="140">
        <f t="shared" si="16"/>
        <v>0</v>
      </c>
      <c r="O88" s="22">
        <v>0</v>
      </c>
      <c r="P88" s="23">
        <v>0</v>
      </c>
      <c r="Q88" s="57">
        <v>0</v>
      </c>
      <c r="R88" s="22">
        <f t="shared" si="12"/>
        <v>0</v>
      </c>
      <c r="S88" s="23">
        <f t="shared" si="13"/>
        <v>0</v>
      </c>
      <c r="T88" s="57">
        <f t="shared" si="9"/>
        <v>0</v>
      </c>
      <c r="U88" s="22">
        <f t="shared" si="17"/>
        <v>0</v>
      </c>
      <c r="V88" s="23">
        <f t="shared" si="17"/>
        <v>0</v>
      </c>
      <c r="W88" s="58">
        <f t="shared" si="14"/>
        <v>0</v>
      </c>
      <c r="X88" s="57" t="e">
        <f t="shared" si="15"/>
        <v>#REF!</v>
      </c>
      <c r="Y88" s="160"/>
      <c r="Z88" s="165"/>
      <c r="AA88" s="165"/>
      <c r="AB88" s="165"/>
      <c r="AC88" s="165"/>
      <c r="AD88" s="165"/>
      <c r="AE88" s="165"/>
      <c r="AF88" s="165"/>
      <c r="AG88" s="165"/>
      <c r="AH88" s="17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/>
      <c r="EC88" s="51"/>
      <c r="ED88" s="51"/>
      <c r="EE88" s="51"/>
      <c r="EF88" s="51"/>
      <c r="EG88" s="51"/>
      <c r="EH88" s="51"/>
      <c r="EI88" s="51"/>
      <c r="EJ88" s="51"/>
      <c r="EK88" s="51"/>
      <c r="EL88" s="51"/>
      <c r="EM88" s="51"/>
      <c r="EN88" s="51"/>
      <c r="EO88" s="51"/>
      <c r="EP88" s="51"/>
      <c r="EQ88" s="51"/>
      <c r="ER88" s="51"/>
      <c r="ES88" s="51"/>
      <c r="ET88" s="51"/>
      <c r="EU88" s="51"/>
      <c r="EV88" s="51"/>
      <c r="EW88" s="51"/>
      <c r="EX88" s="51"/>
      <c r="EY88" s="51"/>
      <c r="EZ88" s="51"/>
      <c r="FA88" s="51"/>
      <c r="FB88" s="51"/>
      <c r="FC88" s="51"/>
      <c r="FD88" s="51"/>
      <c r="FE88" s="51"/>
      <c r="FF88" s="51"/>
      <c r="FG88" s="51"/>
      <c r="FH88" s="51"/>
      <c r="FI88" s="51"/>
      <c r="FJ88" s="51"/>
      <c r="FK88" s="51"/>
      <c r="FL88" s="51"/>
      <c r="FM88" s="51"/>
      <c r="FN88" s="51"/>
      <c r="FO88" s="51"/>
      <c r="FP88" s="51"/>
      <c r="FQ88" s="51"/>
      <c r="FR88" s="51"/>
      <c r="FS88" s="51"/>
      <c r="FT88" s="51"/>
      <c r="FU88" s="51"/>
      <c r="FV88" s="51"/>
      <c r="FW88" s="51"/>
      <c r="FX88" s="51"/>
      <c r="FY88" s="51"/>
      <c r="FZ88" s="51"/>
      <c r="GA88" s="51"/>
      <c r="GB88" s="51"/>
      <c r="GC88" s="51"/>
      <c r="GD88" s="51"/>
      <c r="GE88" s="51"/>
      <c r="GF88" s="51"/>
      <c r="GG88" s="51"/>
      <c r="GH88" s="51"/>
      <c r="GI88" s="51"/>
      <c r="GJ88" s="51"/>
      <c r="GK88" s="51"/>
      <c r="GL88" s="51"/>
      <c r="GM88" s="51"/>
      <c r="GN88" s="51"/>
      <c r="GO88" s="51"/>
      <c r="GP88" s="51"/>
      <c r="GQ88" s="51"/>
      <c r="GR88" s="51"/>
      <c r="GS88" s="51"/>
      <c r="GT88" s="51"/>
      <c r="GU88" s="51"/>
      <c r="GV88" s="51"/>
      <c r="GW88" s="51"/>
      <c r="GX88" s="51"/>
      <c r="GY88" s="51"/>
      <c r="GZ88" s="51"/>
      <c r="HA88" s="51"/>
      <c r="HB88" s="51"/>
      <c r="HC88" s="51"/>
      <c r="HD88" s="51"/>
      <c r="HE88" s="51"/>
      <c r="HF88" s="51"/>
      <c r="HG88" s="51"/>
      <c r="HH88" s="51"/>
      <c r="HI88" s="51"/>
      <c r="HJ88" s="51"/>
      <c r="HK88" s="51"/>
      <c r="HL88" s="51"/>
      <c r="HM88" s="51"/>
      <c r="HN88" s="51"/>
      <c r="HO88" s="51"/>
      <c r="HP88" s="51"/>
      <c r="HQ88" s="51"/>
      <c r="HR88" s="51"/>
      <c r="HS88" s="51"/>
      <c r="HT88" s="51"/>
      <c r="HU88" s="51"/>
    </row>
    <row r="89" spans="1:229" s="52" customFormat="1">
      <c r="A89" s="62" t="s">
        <v>236</v>
      </c>
      <c r="B89" s="61"/>
      <c r="C89" s="59"/>
      <c r="D89" s="62" t="s">
        <v>205</v>
      </c>
      <c r="E89" s="62" t="s">
        <v>237</v>
      </c>
      <c r="F89" s="134"/>
      <c r="G89" s="62"/>
      <c r="H89" s="112"/>
      <c r="I89" s="111">
        <v>0</v>
      </c>
      <c r="J89" s="82">
        <v>0</v>
      </c>
      <c r="K89" s="82">
        <v>0</v>
      </c>
      <c r="L89" s="111">
        <v>0</v>
      </c>
      <c r="M89" s="82">
        <v>0</v>
      </c>
      <c r="N89" s="140">
        <f t="shared" si="16"/>
        <v>0</v>
      </c>
      <c r="O89" s="22">
        <v>0</v>
      </c>
      <c r="P89" s="23">
        <v>0</v>
      </c>
      <c r="Q89" s="57">
        <v>0</v>
      </c>
      <c r="R89" s="22">
        <f t="shared" si="12"/>
        <v>0</v>
      </c>
      <c r="S89" s="23">
        <f t="shared" si="13"/>
        <v>0</v>
      </c>
      <c r="T89" s="57">
        <f t="shared" si="9"/>
        <v>0</v>
      </c>
      <c r="U89" s="22">
        <f t="shared" si="17"/>
        <v>0</v>
      </c>
      <c r="V89" s="23">
        <f t="shared" si="17"/>
        <v>0</v>
      </c>
      <c r="W89" s="58">
        <f t="shared" si="14"/>
        <v>0</v>
      </c>
      <c r="X89" s="57" t="e">
        <f t="shared" si="15"/>
        <v>#REF!</v>
      </c>
      <c r="Y89" s="160"/>
      <c r="Z89" s="165"/>
      <c r="AA89" s="165"/>
      <c r="AB89" s="165"/>
      <c r="AC89" s="165"/>
      <c r="AD89" s="165"/>
      <c r="AE89" s="165"/>
      <c r="AF89" s="165"/>
      <c r="AG89" s="165"/>
      <c r="AH89" s="17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Y89" s="51"/>
      <c r="DZ89" s="51"/>
      <c r="EA89" s="51"/>
      <c r="EB89" s="51"/>
      <c r="EC89" s="51"/>
      <c r="ED89" s="51"/>
      <c r="EE89" s="51"/>
      <c r="EF89" s="51"/>
      <c r="EG89" s="51"/>
      <c r="EH89" s="51"/>
      <c r="EI89" s="51"/>
      <c r="EJ89" s="51"/>
      <c r="EK89" s="51"/>
      <c r="EL89" s="51"/>
      <c r="EM89" s="51"/>
      <c r="EN89" s="51"/>
      <c r="EO89" s="51"/>
      <c r="EP89" s="51"/>
      <c r="EQ89" s="51"/>
      <c r="ER89" s="51"/>
      <c r="ES89" s="51"/>
      <c r="ET89" s="51"/>
      <c r="EU89" s="51"/>
      <c r="EV89" s="51"/>
      <c r="EW89" s="51"/>
      <c r="EX89" s="51"/>
      <c r="EY89" s="51"/>
      <c r="EZ89" s="51"/>
      <c r="FA89" s="51"/>
      <c r="FB89" s="51"/>
      <c r="FC89" s="51"/>
      <c r="FD89" s="51"/>
      <c r="FE89" s="51"/>
      <c r="FF89" s="51"/>
      <c r="FG89" s="51"/>
      <c r="FH89" s="51"/>
      <c r="FI89" s="51"/>
      <c r="FJ89" s="51"/>
      <c r="FK89" s="51"/>
      <c r="FL89" s="51"/>
      <c r="FM89" s="51"/>
      <c r="FN89" s="51"/>
      <c r="FO89" s="51"/>
      <c r="FP89" s="51"/>
      <c r="FQ89" s="51"/>
      <c r="FR89" s="51"/>
      <c r="FS89" s="51"/>
      <c r="FT89" s="51"/>
      <c r="FU89" s="51"/>
      <c r="FV89" s="51"/>
      <c r="FW89" s="51"/>
      <c r="FX89" s="51"/>
      <c r="FY89" s="51"/>
      <c r="FZ89" s="51"/>
      <c r="GA89" s="51"/>
      <c r="GB89" s="51"/>
      <c r="GC89" s="51"/>
      <c r="GD89" s="51"/>
      <c r="GE89" s="51"/>
      <c r="GF89" s="51"/>
      <c r="GG89" s="51"/>
      <c r="GH89" s="51"/>
      <c r="GI89" s="51"/>
      <c r="GJ89" s="51"/>
      <c r="GK89" s="51"/>
      <c r="GL89" s="51"/>
      <c r="GM89" s="51"/>
      <c r="GN89" s="51"/>
      <c r="GO89" s="51"/>
      <c r="GP89" s="51"/>
      <c r="GQ89" s="51"/>
      <c r="GR89" s="51"/>
      <c r="GS89" s="51"/>
      <c r="GT89" s="51"/>
      <c r="GU89" s="51"/>
      <c r="GV89" s="51"/>
      <c r="GW89" s="51"/>
      <c r="GX89" s="51"/>
      <c r="GY89" s="51"/>
      <c r="GZ89" s="51"/>
      <c r="HA89" s="51"/>
      <c r="HB89" s="51"/>
      <c r="HC89" s="51"/>
      <c r="HD89" s="51"/>
      <c r="HE89" s="51"/>
      <c r="HF89" s="51"/>
      <c r="HG89" s="51"/>
      <c r="HH89" s="51"/>
      <c r="HI89" s="51"/>
      <c r="HJ89" s="51"/>
      <c r="HK89" s="51"/>
      <c r="HL89" s="51"/>
      <c r="HM89" s="51"/>
      <c r="HN89" s="51"/>
      <c r="HO89" s="51"/>
      <c r="HP89" s="51"/>
      <c r="HQ89" s="51"/>
      <c r="HR89" s="51"/>
      <c r="HS89" s="51"/>
      <c r="HT89" s="51"/>
      <c r="HU89" s="51"/>
    </row>
    <row r="90" spans="1:229" s="52" customFormat="1">
      <c r="A90" s="62"/>
      <c r="B90" s="61"/>
      <c r="C90" s="59"/>
      <c r="D90" s="62"/>
      <c r="E90" s="62"/>
      <c r="F90" s="134"/>
      <c r="G90" s="62"/>
      <c r="H90" s="112"/>
      <c r="I90" s="111">
        <v>0</v>
      </c>
      <c r="J90" s="82">
        <v>0</v>
      </c>
      <c r="K90" s="82">
        <v>0</v>
      </c>
      <c r="L90" s="111">
        <v>0</v>
      </c>
      <c r="M90" s="82">
        <v>0</v>
      </c>
      <c r="N90" s="140">
        <f t="shared" si="16"/>
        <v>0</v>
      </c>
      <c r="O90" s="22">
        <v>0</v>
      </c>
      <c r="P90" s="23">
        <v>0</v>
      </c>
      <c r="Q90" s="57">
        <v>0</v>
      </c>
      <c r="R90" s="22">
        <f t="shared" si="12"/>
        <v>0</v>
      </c>
      <c r="S90" s="23">
        <f t="shared" si="13"/>
        <v>0</v>
      </c>
      <c r="T90" s="57">
        <f t="shared" si="9"/>
        <v>0</v>
      </c>
      <c r="U90" s="22">
        <f t="shared" si="17"/>
        <v>0</v>
      </c>
      <c r="V90" s="23">
        <f t="shared" si="17"/>
        <v>0</v>
      </c>
      <c r="W90" s="58">
        <f t="shared" si="14"/>
        <v>0</v>
      </c>
      <c r="X90" s="57" t="e">
        <f t="shared" si="15"/>
        <v>#REF!</v>
      </c>
      <c r="Y90" s="160"/>
      <c r="Z90" s="165"/>
      <c r="AA90" s="165"/>
      <c r="AB90" s="165"/>
      <c r="AC90" s="165"/>
      <c r="AD90" s="165"/>
      <c r="AE90" s="165"/>
      <c r="AF90" s="165"/>
      <c r="AG90" s="165"/>
      <c r="AH90" s="17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51"/>
      <c r="FD90" s="51"/>
      <c r="FE90" s="51"/>
      <c r="FF90" s="51"/>
      <c r="FG90" s="51"/>
      <c r="FH90" s="51"/>
      <c r="FI90" s="51"/>
      <c r="FJ90" s="51"/>
      <c r="FK90" s="51"/>
      <c r="FL90" s="51"/>
      <c r="FM90" s="51"/>
      <c r="FN90" s="51"/>
      <c r="FO90" s="51"/>
      <c r="FP90" s="51"/>
      <c r="FQ90" s="51"/>
      <c r="FR90" s="51"/>
      <c r="FS90" s="51"/>
      <c r="FT90" s="51"/>
      <c r="FU90" s="51"/>
      <c r="FV90" s="51"/>
      <c r="FW90" s="51"/>
      <c r="FX90" s="51"/>
      <c r="FY90" s="51"/>
      <c r="FZ90" s="51"/>
      <c r="GA90" s="51"/>
      <c r="GB90" s="51"/>
      <c r="GC90" s="51"/>
      <c r="GD90" s="51"/>
      <c r="GE90" s="51"/>
      <c r="GF90" s="51"/>
      <c r="GG90" s="51"/>
      <c r="GH90" s="51"/>
      <c r="GI90" s="51"/>
      <c r="GJ90" s="51"/>
      <c r="GK90" s="51"/>
      <c r="GL90" s="51"/>
      <c r="GM90" s="51"/>
      <c r="GN90" s="51"/>
      <c r="GO90" s="51"/>
      <c r="GP90" s="51"/>
      <c r="GQ90" s="51"/>
      <c r="GR90" s="51"/>
      <c r="GS90" s="51"/>
      <c r="GT90" s="51"/>
      <c r="GU90" s="51"/>
      <c r="GV90" s="51"/>
      <c r="GW90" s="51"/>
      <c r="GX90" s="51"/>
      <c r="GY90" s="51"/>
      <c r="GZ90" s="51"/>
      <c r="HA90" s="51"/>
      <c r="HB90" s="51"/>
      <c r="HC90" s="51"/>
      <c r="HD90" s="51"/>
      <c r="HE90" s="51"/>
      <c r="HF90" s="51"/>
      <c r="HG90" s="51"/>
      <c r="HH90" s="51"/>
      <c r="HI90" s="51"/>
      <c r="HJ90" s="51"/>
      <c r="HK90" s="51"/>
      <c r="HL90" s="51"/>
      <c r="HM90" s="51"/>
      <c r="HN90" s="51"/>
      <c r="HO90" s="51"/>
      <c r="HP90" s="51"/>
      <c r="HQ90" s="51"/>
      <c r="HR90" s="51"/>
      <c r="HS90" s="51"/>
      <c r="HT90" s="51"/>
      <c r="HU90" s="51"/>
    </row>
    <row r="91" spans="1:229" s="52" customFormat="1">
      <c r="A91" s="113" t="s">
        <v>238</v>
      </c>
      <c r="B91" s="61"/>
      <c r="C91" s="59"/>
      <c r="D91" s="62"/>
      <c r="E91" s="62"/>
      <c r="F91" s="134"/>
      <c r="G91" s="62"/>
      <c r="H91" s="112"/>
      <c r="I91" s="111">
        <v>0</v>
      </c>
      <c r="J91" s="82">
        <v>0</v>
      </c>
      <c r="K91" s="82">
        <v>0</v>
      </c>
      <c r="L91" s="111">
        <v>0</v>
      </c>
      <c r="M91" s="82">
        <v>0</v>
      </c>
      <c r="N91" s="140">
        <f t="shared" si="16"/>
        <v>0</v>
      </c>
      <c r="O91" s="22">
        <v>0</v>
      </c>
      <c r="P91" s="23">
        <v>0</v>
      </c>
      <c r="Q91" s="57">
        <v>0</v>
      </c>
      <c r="R91" s="22">
        <f t="shared" si="12"/>
        <v>0</v>
      </c>
      <c r="S91" s="23">
        <f t="shared" si="13"/>
        <v>0</v>
      </c>
      <c r="T91" s="57">
        <f t="shared" si="9"/>
        <v>0</v>
      </c>
      <c r="U91" s="22">
        <f t="shared" si="17"/>
        <v>0</v>
      </c>
      <c r="V91" s="23">
        <f t="shared" si="17"/>
        <v>0</v>
      </c>
      <c r="W91" s="58">
        <f t="shared" si="14"/>
        <v>0</v>
      </c>
      <c r="X91" s="57" t="e">
        <f t="shared" si="15"/>
        <v>#REF!</v>
      </c>
      <c r="Y91" s="160"/>
      <c r="Z91" s="165"/>
      <c r="AA91" s="165"/>
      <c r="AB91" s="165"/>
      <c r="AC91" s="165"/>
      <c r="AD91" s="165"/>
      <c r="AE91" s="165"/>
      <c r="AF91" s="165"/>
      <c r="AG91" s="165"/>
      <c r="AH91" s="17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/>
      <c r="EC91" s="51"/>
      <c r="ED91" s="51"/>
      <c r="EE91" s="51"/>
      <c r="EF91" s="51"/>
      <c r="EG91" s="51"/>
      <c r="EH91" s="51"/>
      <c r="EI91" s="51"/>
      <c r="EJ91" s="51"/>
      <c r="EK91" s="51"/>
      <c r="EL91" s="51"/>
      <c r="EM91" s="51"/>
      <c r="EN91" s="51"/>
      <c r="EO91" s="51"/>
      <c r="EP91" s="51"/>
      <c r="EQ91" s="51"/>
      <c r="ER91" s="51"/>
      <c r="ES91" s="51"/>
      <c r="ET91" s="51"/>
      <c r="EU91" s="51"/>
      <c r="EV91" s="51"/>
      <c r="EW91" s="51"/>
      <c r="EX91" s="51"/>
      <c r="EY91" s="51"/>
      <c r="EZ91" s="51"/>
      <c r="FA91" s="51"/>
      <c r="FB91" s="51"/>
      <c r="FC91" s="51"/>
      <c r="FD91" s="51"/>
      <c r="FE91" s="51"/>
      <c r="FF91" s="51"/>
      <c r="FG91" s="51"/>
      <c r="FH91" s="51"/>
      <c r="FI91" s="51"/>
      <c r="FJ91" s="51"/>
      <c r="FK91" s="51"/>
      <c r="FL91" s="51"/>
      <c r="FM91" s="51"/>
      <c r="FN91" s="51"/>
      <c r="FO91" s="51"/>
      <c r="FP91" s="51"/>
      <c r="FQ91" s="51"/>
      <c r="FR91" s="51"/>
      <c r="FS91" s="51"/>
      <c r="FT91" s="51"/>
      <c r="FU91" s="51"/>
      <c r="FV91" s="51"/>
      <c r="FW91" s="51"/>
      <c r="FX91" s="51"/>
      <c r="FY91" s="51"/>
      <c r="FZ91" s="51"/>
      <c r="GA91" s="51"/>
      <c r="GB91" s="51"/>
      <c r="GC91" s="51"/>
      <c r="GD91" s="51"/>
      <c r="GE91" s="51"/>
      <c r="GF91" s="51"/>
      <c r="GG91" s="51"/>
      <c r="GH91" s="51"/>
      <c r="GI91" s="51"/>
      <c r="GJ91" s="51"/>
      <c r="GK91" s="51"/>
      <c r="GL91" s="51"/>
      <c r="GM91" s="51"/>
      <c r="GN91" s="51"/>
      <c r="GO91" s="51"/>
      <c r="GP91" s="51"/>
      <c r="GQ91" s="51"/>
      <c r="GR91" s="51"/>
      <c r="GS91" s="51"/>
      <c r="GT91" s="51"/>
      <c r="GU91" s="51"/>
      <c r="GV91" s="51"/>
      <c r="GW91" s="51"/>
      <c r="GX91" s="51"/>
      <c r="GY91" s="51"/>
      <c r="GZ91" s="51"/>
      <c r="HA91" s="51"/>
      <c r="HB91" s="51"/>
      <c r="HC91" s="51"/>
      <c r="HD91" s="51"/>
      <c r="HE91" s="51"/>
      <c r="HF91" s="51"/>
      <c r="HG91" s="51"/>
      <c r="HH91" s="51"/>
      <c r="HI91" s="51"/>
      <c r="HJ91" s="51"/>
      <c r="HK91" s="51"/>
      <c r="HL91" s="51"/>
      <c r="HM91" s="51"/>
      <c r="HN91" s="51"/>
      <c r="HO91" s="51"/>
      <c r="HP91" s="51"/>
      <c r="HQ91" s="51"/>
      <c r="HR91" s="51"/>
      <c r="HS91" s="51"/>
      <c r="HT91" s="51"/>
      <c r="HU91" s="51"/>
    </row>
    <row r="92" spans="1:229" s="52" customFormat="1">
      <c r="A92" s="113" t="s">
        <v>239</v>
      </c>
      <c r="B92" s="61"/>
      <c r="C92" s="59"/>
      <c r="D92" s="62"/>
      <c r="E92" s="62"/>
      <c r="F92" s="134"/>
      <c r="G92" s="62"/>
      <c r="H92" s="112"/>
      <c r="I92" s="111">
        <v>0</v>
      </c>
      <c r="J92" s="82">
        <v>0</v>
      </c>
      <c r="K92" s="82">
        <v>0</v>
      </c>
      <c r="L92" s="111">
        <v>0</v>
      </c>
      <c r="M92" s="82">
        <v>0</v>
      </c>
      <c r="N92" s="140">
        <f t="shared" si="16"/>
        <v>0</v>
      </c>
      <c r="O92" s="22">
        <v>0</v>
      </c>
      <c r="P92" s="23">
        <v>0</v>
      </c>
      <c r="Q92" s="57">
        <v>0</v>
      </c>
      <c r="R92" s="22">
        <f t="shared" si="12"/>
        <v>0</v>
      </c>
      <c r="S92" s="23">
        <f t="shared" si="13"/>
        <v>0</v>
      </c>
      <c r="T92" s="57">
        <f t="shared" si="9"/>
        <v>0</v>
      </c>
      <c r="U92" s="22">
        <f t="shared" si="17"/>
        <v>0</v>
      </c>
      <c r="V92" s="23">
        <f t="shared" si="17"/>
        <v>0</v>
      </c>
      <c r="W92" s="58">
        <f t="shared" si="14"/>
        <v>0</v>
      </c>
      <c r="X92" s="57" t="e">
        <f t="shared" si="15"/>
        <v>#REF!</v>
      </c>
      <c r="Y92" s="160"/>
      <c r="Z92" s="165"/>
      <c r="AA92" s="165"/>
      <c r="AB92" s="165"/>
      <c r="AC92" s="165"/>
      <c r="AD92" s="165"/>
      <c r="AE92" s="165"/>
      <c r="AF92" s="165"/>
      <c r="AG92" s="165"/>
      <c r="AH92" s="17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DY92" s="51"/>
      <c r="DZ92" s="51"/>
      <c r="EA92" s="51"/>
      <c r="EB92" s="51"/>
      <c r="EC92" s="51"/>
      <c r="ED92" s="51"/>
      <c r="EE92" s="51"/>
      <c r="EF92" s="51"/>
      <c r="EG92" s="51"/>
      <c r="EH92" s="51"/>
      <c r="EI92" s="51"/>
      <c r="EJ92" s="51"/>
      <c r="EK92" s="51"/>
      <c r="EL92" s="51"/>
      <c r="EM92" s="51"/>
      <c r="EN92" s="51"/>
      <c r="EO92" s="51"/>
      <c r="EP92" s="51"/>
      <c r="EQ92" s="51"/>
      <c r="ER92" s="51"/>
      <c r="ES92" s="51"/>
      <c r="ET92" s="51"/>
      <c r="EU92" s="51"/>
      <c r="EV92" s="51"/>
      <c r="EW92" s="51"/>
      <c r="EX92" s="51"/>
      <c r="EY92" s="51"/>
      <c r="EZ92" s="51"/>
      <c r="FA92" s="51"/>
      <c r="FB92" s="51"/>
      <c r="FC92" s="51"/>
      <c r="FD92" s="51"/>
      <c r="FE92" s="51"/>
      <c r="FF92" s="51"/>
      <c r="FG92" s="51"/>
      <c r="FH92" s="51"/>
      <c r="FI92" s="51"/>
      <c r="FJ92" s="51"/>
      <c r="FK92" s="51"/>
      <c r="FL92" s="51"/>
      <c r="FM92" s="51"/>
      <c r="FN92" s="51"/>
      <c r="FO92" s="51"/>
      <c r="FP92" s="51"/>
      <c r="FQ92" s="51"/>
      <c r="FR92" s="51"/>
      <c r="FS92" s="51"/>
      <c r="FT92" s="51"/>
      <c r="FU92" s="51"/>
      <c r="FV92" s="51"/>
      <c r="FW92" s="51"/>
      <c r="FX92" s="51"/>
      <c r="FY92" s="51"/>
      <c r="FZ92" s="51"/>
      <c r="GA92" s="51"/>
      <c r="GB92" s="51"/>
      <c r="GC92" s="51"/>
      <c r="GD92" s="51"/>
      <c r="GE92" s="51"/>
      <c r="GF92" s="51"/>
      <c r="GG92" s="51"/>
      <c r="GH92" s="51"/>
      <c r="GI92" s="51"/>
      <c r="GJ92" s="51"/>
      <c r="GK92" s="51"/>
      <c r="GL92" s="51"/>
      <c r="GM92" s="51"/>
      <c r="GN92" s="51"/>
      <c r="GO92" s="51"/>
      <c r="GP92" s="51"/>
      <c r="GQ92" s="51"/>
      <c r="GR92" s="51"/>
      <c r="GS92" s="51"/>
      <c r="GT92" s="51"/>
      <c r="GU92" s="51"/>
      <c r="GV92" s="51"/>
      <c r="GW92" s="51"/>
      <c r="GX92" s="51"/>
      <c r="GY92" s="51"/>
      <c r="GZ92" s="51"/>
      <c r="HA92" s="51"/>
      <c r="HB92" s="51"/>
      <c r="HC92" s="51"/>
      <c r="HD92" s="51"/>
      <c r="HE92" s="51"/>
      <c r="HF92" s="51"/>
      <c r="HG92" s="51"/>
      <c r="HH92" s="51"/>
      <c r="HI92" s="51"/>
      <c r="HJ92" s="51"/>
      <c r="HK92" s="51"/>
      <c r="HL92" s="51"/>
      <c r="HM92" s="51"/>
      <c r="HN92" s="51"/>
      <c r="HO92" s="51"/>
      <c r="HP92" s="51"/>
      <c r="HQ92" s="51"/>
      <c r="HR92" s="51"/>
      <c r="HS92" s="51"/>
      <c r="HT92" s="51"/>
      <c r="HU92" s="51"/>
    </row>
    <row r="93" spans="1:229" s="52" customFormat="1">
      <c r="A93" s="62" t="s">
        <v>240</v>
      </c>
      <c r="B93" s="61" t="s">
        <v>241</v>
      </c>
      <c r="C93" s="59"/>
      <c r="D93" s="62" t="s">
        <v>43</v>
      </c>
      <c r="E93" s="62" t="s">
        <v>242</v>
      </c>
      <c r="F93" s="134"/>
      <c r="G93" s="62"/>
      <c r="H93" s="112" t="s">
        <v>0</v>
      </c>
      <c r="I93" s="111">
        <v>0</v>
      </c>
      <c r="J93" s="82">
        <v>0</v>
      </c>
      <c r="K93" s="82">
        <v>0</v>
      </c>
      <c r="L93" s="111">
        <v>0</v>
      </c>
      <c r="M93" s="82">
        <v>0</v>
      </c>
      <c r="N93" s="140">
        <f t="shared" si="16"/>
        <v>0</v>
      </c>
      <c r="O93" s="22">
        <v>0</v>
      </c>
      <c r="P93" s="23">
        <v>0</v>
      </c>
      <c r="Q93" s="57">
        <v>0</v>
      </c>
      <c r="R93" s="22">
        <f t="shared" si="12"/>
        <v>0</v>
      </c>
      <c r="S93" s="23">
        <f t="shared" si="13"/>
        <v>0</v>
      </c>
      <c r="T93" s="57">
        <f t="shared" si="9"/>
        <v>0</v>
      </c>
      <c r="U93" s="22">
        <f t="shared" si="17"/>
        <v>0</v>
      </c>
      <c r="V93" s="23">
        <f t="shared" si="17"/>
        <v>0</v>
      </c>
      <c r="W93" s="58">
        <f t="shared" si="14"/>
        <v>0</v>
      </c>
      <c r="X93" s="57" t="e">
        <f t="shared" si="15"/>
        <v>#REF!</v>
      </c>
      <c r="Y93" s="160"/>
      <c r="Z93" s="165"/>
      <c r="AA93" s="165"/>
      <c r="AB93" s="165"/>
      <c r="AC93" s="165"/>
      <c r="AD93" s="165"/>
      <c r="AE93" s="165"/>
      <c r="AF93" s="165"/>
      <c r="AG93" s="165"/>
      <c r="AH93" s="17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Y93" s="51"/>
      <c r="DZ93" s="51"/>
      <c r="EA93" s="51"/>
      <c r="EB93" s="51"/>
      <c r="EC93" s="51"/>
      <c r="ED93" s="51"/>
      <c r="EE93" s="51"/>
      <c r="EF93" s="51"/>
      <c r="EG93" s="51"/>
      <c r="EH93" s="51"/>
      <c r="EI93" s="51"/>
      <c r="EJ93" s="51"/>
      <c r="EK93" s="51"/>
      <c r="EL93" s="51"/>
      <c r="EM93" s="51"/>
      <c r="EN93" s="51"/>
      <c r="EO93" s="51"/>
      <c r="EP93" s="51"/>
      <c r="EQ93" s="51"/>
      <c r="ER93" s="51"/>
      <c r="ES93" s="51"/>
      <c r="ET93" s="51"/>
      <c r="EU93" s="51"/>
      <c r="EV93" s="51"/>
      <c r="EW93" s="51"/>
      <c r="EX93" s="51"/>
      <c r="EY93" s="51"/>
      <c r="EZ93" s="51"/>
      <c r="FA93" s="51"/>
      <c r="FB93" s="51"/>
      <c r="FC93" s="51"/>
      <c r="FD93" s="51"/>
      <c r="FE93" s="51"/>
      <c r="FF93" s="51"/>
      <c r="FG93" s="51"/>
      <c r="FH93" s="51"/>
      <c r="FI93" s="51"/>
      <c r="FJ93" s="51"/>
      <c r="FK93" s="51"/>
      <c r="FL93" s="51"/>
      <c r="FM93" s="51"/>
      <c r="FN93" s="51"/>
      <c r="FO93" s="51"/>
      <c r="FP93" s="51"/>
      <c r="FQ93" s="51"/>
      <c r="FR93" s="51"/>
      <c r="FS93" s="51"/>
      <c r="FT93" s="51"/>
      <c r="FU93" s="51"/>
      <c r="FV93" s="51"/>
      <c r="FW93" s="51"/>
      <c r="FX93" s="51"/>
      <c r="FY93" s="51"/>
      <c r="FZ93" s="51"/>
      <c r="GA93" s="51"/>
      <c r="GB93" s="51"/>
      <c r="GC93" s="51"/>
      <c r="GD93" s="51"/>
      <c r="GE93" s="51"/>
      <c r="GF93" s="51"/>
      <c r="GG93" s="51"/>
      <c r="GH93" s="51"/>
      <c r="GI93" s="51"/>
      <c r="GJ93" s="51"/>
      <c r="GK93" s="51"/>
      <c r="GL93" s="51"/>
      <c r="GM93" s="51"/>
      <c r="GN93" s="51"/>
      <c r="GO93" s="51"/>
      <c r="GP93" s="51"/>
      <c r="GQ93" s="51"/>
      <c r="GR93" s="51"/>
      <c r="GS93" s="51"/>
      <c r="GT93" s="51"/>
      <c r="GU93" s="51"/>
      <c r="GV93" s="51"/>
      <c r="GW93" s="51"/>
      <c r="GX93" s="51"/>
      <c r="GY93" s="51"/>
      <c r="GZ93" s="51"/>
      <c r="HA93" s="51"/>
      <c r="HB93" s="51"/>
      <c r="HC93" s="51"/>
      <c r="HD93" s="51"/>
      <c r="HE93" s="51"/>
      <c r="HF93" s="51"/>
      <c r="HG93" s="51"/>
      <c r="HH93" s="51"/>
      <c r="HI93" s="51"/>
      <c r="HJ93" s="51"/>
      <c r="HK93" s="51"/>
      <c r="HL93" s="51"/>
      <c r="HM93" s="51"/>
      <c r="HN93" s="51"/>
      <c r="HO93" s="51"/>
      <c r="HP93" s="51"/>
      <c r="HQ93" s="51"/>
      <c r="HR93" s="51"/>
      <c r="HS93" s="51"/>
      <c r="HT93" s="51"/>
      <c r="HU93" s="51"/>
    </row>
    <row r="94" spans="1:229" s="52" customFormat="1">
      <c r="A94" s="62" t="s">
        <v>243</v>
      </c>
      <c r="B94" s="61" t="s">
        <v>244</v>
      </c>
      <c r="C94" s="59"/>
      <c r="D94" s="62" t="s">
        <v>115</v>
      </c>
      <c r="E94" s="62" t="s">
        <v>245</v>
      </c>
      <c r="F94" s="134"/>
      <c r="G94" s="62"/>
      <c r="H94" s="112" t="s">
        <v>0</v>
      </c>
      <c r="I94" s="111">
        <v>0</v>
      </c>
      <c r="J94" s="82">
        <v>0</v>
      </c>
      <c r="K94" s="82">
        <v>0</v>
      </c>
      <c r="L94" s="111">
        <v>0</v>
      </c>
      <c r="M94" s="82">
        <v>0</v>
      </c>
      <c r="N94" s="140">
        <f t="shared" si="16"/>
        <v>0</v>
      </c>
      <c r="O94" s="22">
        <v>0</v>
      </c>
      <c r="P94" s="23">
        <v>0</v>
      </c>
      <c r="Q94" s="57">
        <v>0</v>
      </c>
      <c r="R94" s="22">
        <f t="shared" si="12"/>
        <v>0</v>
      </c>
      <c r="S94" s="23">
        <f t="shared" si="13"/>
        <v>0</v>
      </c>
      <c r="T94" s="57">
        <f t="shared" si="9"/>
        <v>0</v>
      </c>
      <c r="U94" s="22">
        <f t="shared" si="17"/>
        <v>0</v>
      </c>
      <c r="V94" s="23">
        <f t="shared" si="17"/>
        <v>0</v>
      </c>
      <c r="W94" s="58">
        <f t="shared" si="14"/>
        <v>0</v>
      </c>
      <c r="X94" s="57" t="e">
        <f t="shared" si="15"/>
        <v>#REF!</v>
      </c>
      <c r="Y94" s="160"/>
      <c r="Z94" s="165"/>
      <c r="AA94" s="165"/>
      <c r="AB94" s="165"/>
      <c r="AC94" s="165"/>
      <c r="AD94" s="165"/>
      <c r="AE94" s="165"/>
      <c r="AF94" s="165"/>
      <c r="AG94" s="165"/>
      <c r="AH94" s="17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51"/>
      <c r="FD94" s="51"/>
      <c r="FE94" s="51"/>
      <c r="FF94" s="51"/>
      <c r="FG94" s="51"/>
      <c r="FH94" s="51"/>
      <c r="FI94" s="51"/>
      <c r="FJ94" s="51"/>
      <c r="FK94" s="51"/>
      <c r="FL94" s="51"/>
      <c r="FM94" s="51"/>
      <c r="FN94" s="51"/>
      <c r="FO94" s="51"/>
      <c r="FP94" s="51"/>
      <c r="FQ94" s="51"/>
      <c r="FR94" s="51"/>
      <c r="FS94" s="51"/>
      <c r="FT94" s="51"/>
      <c r="FU94" s="51"/>
      <c r="FV94" s="51"/>
      <c r="FW94" s="51"/>
      <c r="FX94" s="51"/>
      <c r="FY94" s="51"/>
      <c r="FZ94" s="51"/>
      <c r="GA94" s="51"/>
      <c r="GB94" s="51"/>
      <c r="GC94" s="51"/>
      <c r="GD94" s="51"/>
      <c r="GE94" s="51"/>
      <c r="GF94" s="51"/>
      <c r="GG94" s="51"/>
      <c r="GH94" s="51"/>
      <c r="GI94" s="51"/>
      <c r="GJ94" s="51"/>
      <c r="GK94" s="51"/>
      <c r="GL94" s="51"/>
      <c r="GM94" s="51"/>
      <c r="GN94" s="51"/>
      <c r="GO94" s="51"/>
      <c r="GP94" s="51"/>
      <c r="GQ94" s="51"/>
      <c r="GR94" s="51"/>
      <c r="GS94" s="51"/>
      <c r="GT94" s="51"/>
      <c r="GU94" s="51"/>
      <c r="GV94" s="51"/>
      <c r="GW94" s="51"/>
      <c r="GX94" s="51"/>
      <c r="GY94" s="51"/>
      <c r="GZ94" s="51"/>
      <c r="HA94" s="51"/>
      <c r="HB94" s="51"/>
      <c r="HC94" s="51"/>
      <c r="HD94" s="51"/>
      <c r="HE94" s="51"/>
      <c r="HF94" s="51"/>
      <c r="HG94" s="51"/>
      <c r="HH94" s="51"/>
      <c r="HI94" s="51"/>
      <c r="HJ94" s="51"/>
      <c r="HK94" s="51"/>
      <c r="HL94" s="51"/>
      <c r="HM94" s="51"/>
      <c r="HN94" s="51"/>
      <c r="HO94" s="51"/>
      <c r="HP94" s="51"/>
      <c r="HQ94" s="51"/>
      <c r="HR94" s="51"/>
      <c r="HS94" s="51"/>
      <c r="HT94" s="51"/>
      <c r="HU94" s="51"/>
    </row>
    <row r="95" spans="1:229" s="52" customFormat="1">
      <c r="A95" s="62" t="s">
        <v>246</v>
      </c>
      <c r="B95" s="61" t="s">
        <v>247</v>
      </c>
      <c r="C95" s="59"/>
      <c r="D95" s="62" t="s">
        <v>47</v>
      </c>
      <c r="E95" s="62" t="s">
        <v>248</v>
      </c>
      <c r="F95" s="134"/>
      <c r="G95" s="62"/>
      <c r="H95" s="112" t="s">
        <v>0</v>
      </c>
      <c r="I95" s="111">
        <v>0</v>
      </c>
      <c r="J95" s="82">
        <v>0</v>
      </c>
      <c r="K95" s="82">
        <v>0</v>
      </c>
      <c r="L95" s="111">
        <v>0</v>
      </c>
      <c r="M95" s="82">
        <v>0</v>
      </c>
      <c r="N95" s="140">
        <f t="shared" si="16"/>
        <v>0</v>
      </c>
      <c r="O95" s="22">
        <v>0</v>
      </c>
      <c r="P95" s="23">
        <v>0</v>
      </c>
      <c r="Q95" s="57">
        <v>0</v>
      </c>
      <c r="R95" s="22">
        <f t="shared" si="12"/>
        <v>0</v>
      </c>
      <c r="S95" s="23">
        <f t="shared" si="13"/>
        <v>0</v>
      </c>
      <c r="T95" s="57">
        <f t="shared" si="9"/>
        <v>0</v>
      </c>
      <c r="U95" s="22">
        <f t="shared" si="17"/>
        <v>0</v>
      </c>
      <c r="V95" s="23">
        <f t="shared" si="17"/>
        <v>0</v>
      </c>
      <c r="W95" s="58">
        <f t="shared" si="14"/>
        <v>0</v>
      </c>
      <c r="X95" s="57" t="e">
        <f t="shared" si="15"/>
        <v>#REF!</v>
      </c>
      <c r="Y95" s="160"/>
      <c r="Z95" s="165"/>
      <c r="AA95" s="165"/>
      <c r="AB95" s="165"/>
      <c r="AC95" s="165"/>
      <c r="AD95" s="165"/>
      <c r="AE95" s="165"/>
      <c r="AF95" s="165"/>
      <c r="AG95" s="165"/>
      <c r="AH95" s="17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51"/>
      <c r="EM95" s="51"/>
      <c r="EN95" s="51"/>
      <c r="EO95" s="51"/>
      <c r="EP95" s="51"/>
      <c r="EQ95" s="51"/>
      <c r="ER95" s="51"/>
      <c r="ES95" s="51"/>
      <c r="ET95" s="51"/>
      <c r="EU95" s="51"/>
      <c r="EV95" s="51"/>
      <c r="EW95" s="51"/>
      <c r="EX95" s="51"/>
      <c r="EY95" s="51"/>
      <c r="EZ95" s="51"/>
      <c r="FA95" s="51"/>
      <c r="FB95" s="51"/>
      <c r="FC95" s="51"/>
      <c r="FD95" s="51"/>
      <c r="FE95" s="51"/>
      <c r="FF95" s="51"/>
      <c r="FG95" s="51"/>
      <c r="FH95" s="51"/>
      <c r="FI95" s="51"/>
      <c r="FJ95" s="51"/>
      <c r="FK95" s="51"/>
      <c r="FL95" s="51"/>
      <c r="FM95" s="51"/>
      <c r="FN95" s="51"/>
      <c r="FO95" s="51"/>
      <c r="FP95" s="51"/>
      <c r="FQ95" s="51"/>
      <c r="FR95" s="51"/>
      <c r="FS95" s="51"/>
      <c r="FT95" s="51"/>
      <c r="FU95" s="51"/>
      <c r="FV95" s="51"/>
      <c r="FW95" s="51"/>
      <c r="FX95" s="51"/>
      <c r="FY95" s="51"/>
      <c r="FZ95" s="51"/>
      <c r="GA95" s="51"/>
      <c r="GB95" s="51"/>
      <c r="GC95" s="51"/>
      <c r="GD95" s="51"/>
      <c r="GE95" s="51"/>
      <c r="GF95" s="51"/>
      <c r="GG95" s="51"/>
      <c r="GH95" s="51"/>
      <c r="GI95" s="51"/>
      <c r="GJ95" s="51"/>
      <c r="GK95" s="51"/>
      <c r="GL95" s="51"/>
      <c r="GM95" s="51"/>
      <c r="GN95" s="51"/>
      <c r="GO95" s="51"/>
      <c r="GP95" s="51"/>
      <c r="GQ95" s="51"/>
      <c r="GR95" s="51"/>
      <c r="GS95" s="51"/>
      <c r="GT95" s="51"/>
      <c r="GU95" s="51"/>
      <c r="GV95" s="51"/>
      <c r="GW95" s="51"/>
      <c r="GX95" s="51"/>
      <c r="GY95" s="51"/>
      <c r="GZ95" s="51"/>
      <c r="HA95" s="51"/>
      <c r="HB95" s="51"/>
      <c r="HC95" s="51"/>
      <c r="HD95" s="51"/>
      <c r="HE95" s="51"/>
      <c r="HF95" s="51"/>
      <c r="HG95" s="51"/>
      <c r="HH95" s="51"/>
      <c r="HI95" s="51"/>
      <c r="HJ95" s="51"/>
      <c r="HK95" s="51"/>
      <c r="HL95" s="51"/>
      <c r="HM95" s="51"/>
      <c r="HN95" s="51"/>
      <c r="HO95" s="51"/>
      <c r="HP95" s="51"/>
      <c r="HQ95" s="51"/>
      <c r="HR95" s="51"/>
      <c r="HS95" s="51"/>
      <c r="HT95" s="51"/>
      <c r="HU95" s="51"/>
    </row>
    <row r="96" spans="1:229" s="52" customFormat="1">
      <c r="A96" s="62" t="s">
        <v>249</v>
      </c>
      <c r="B96" s="61" t="s">
        <v>250</v>
      </c>
      <c r="C96" s="59"/>
      <c r="D96" s="62" t="s">
        <v>47</v>
      </c>
      <c r="E96" s="62" t="s">
        <v>251</v>
      </c>
      <c r="F96" s="134"/>
      <c r="G96" s="62"/>
      <c r="H96" s="112" t="s">
        <v>0</v>
      </c>
      <c r="I96" s="111">
        <v>0</v>
      </c>
      <c r="J96" s="82">
        <v>0</v>
      </c>
      <c r="K96" s="82">
        <v>0</v>
      </c>
      <c r="L96" s="111">
        <v>0</v>
      </c>
      <c r="M96" s="82">
        <v>0</v>
      </c>
      <c r="N96" s="140">
        <f t="shared" si="16"/>
        <v>0</v>
      </c>
      <c r="O96" s="22">
        <v>0</v>
      </c>
      <c r="P96" s="23">
        <v>0</v>
      </c>
      <c r="Q96" s="57">
        <v>0</v>
      </c>
      <c r="R96" s="22">
        <f t="shared" si="12"/>
        <v>0</v>
      </c>
      <c r="S96" s="23">
        <f t="shared" si="13"/>
        <v>0</v>
      </c>
      <c r="T96" s="57">
        <f t="shared" si="9"/>
        <v>0</v>
      </c>
      <c r="U96" s="22">
        <f t="shared" si="17"/>
        <v>0</v>
      </c>
      <c r="V96" s="23">
        <f t="shared" si="17"/>
        <v>0</v>
      </c>
      <c r="W96" s="58">
        <f t="shared" si="14"/>
        <v>0</v>
      </c>
      <c r="X96" s="57" t="e">
        <f t="shared" si="15"/>
        <v>#REF!</v>
      </c>
      <c r="Y96" s="160"/>
      <c r="Z96" s="165"/>
      <c r="AA96" s="165"/>
      <c r="AB96" s="165"/>
      <c r="AC96" s="165"/>
      <c r="AD96" s="165"/>
      <c r="AE96" s="165"/>
      <c r="AF96" s="165"/>
      <c r="AG96" s="165"/>
      <c r="AH96" s="17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/>
      <c r="FJ96" s="51"/>
      <c r="FK96" s="51"/>
      <c r="FL96" s="51"/>
      <c r="FM96" s="51"/>
      <c r="FN96" s="51"/>
      <c r="FO96" s="51"/>
      <c r="FP96" s="51"/>
      <c r="FQ96" s="51"/>
      <c r="FR96" s="51"/>
      <c r="FS96" s="51"/>
      <c r="FT96" s="51"/>
      <c r="FU96" s="51"/>
      <c r="FV96" s="51"/>
      <c r="FW96" s="51"/>
      <c r="FX96" s="51"/>
      <c r="FY96" s="51"/>
      <c r="FZ96" s="51"/>
      <c r="GA96" s="51"/>
      <c r="GB96" s="51"/>
      <c r="GC96" s="51"/>
      <c r="GD96" s="51"/>
      <c r="GE96" s="51"/>
      <c r="GF96" s="51"/>
      <c r="GG96" s="51"/>
      <c r="GH96" s="51"/>
      <c r="GI96" s="51"/>
      <c r="GJ96" s="51"/>
      <c r="GK96" s="51"/>
      <c r="GL96" s="51"/>
      <c r="GM96" s="51"/>
      <c r="GN96" s="51"/>
      <c r="GO96" s="51"/>
      <c r="GP96" s="51"/>
      <c r="GQ96" s="51"/>
      <c r="GR96" s="51"/>
      <c r="GS96" s="51"/>
      <c r="GT96" s="51"/>
      <c r="GU96" s="51"/>
      <c r="GV96" s="51"/>
      <c r="GW96" s="51"/>
      <c r="GX96" s="51"/>
      <c r="GY96" s="51"/>
      <c r="GZ96" s="51"/>
      <c r="HA96" s="51"/>
      <c r="HB96" s="51"/>
      <c r="HC96" s="51"/>
      <c r="HD96" s="51"/>
      <c r="HE96" s="51"/>
      <c r="HF96" s="51"/>
      <c r="HG96" s="51"/>
      <c r="HH96" s="51"/>
      <c r="HI96" s="51"/>
      <c r="HJ96" s="51"/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</row>
    <row r="97" spans="1:229" s="52" customFormat="1">
      <c r="A97" s="62" t="s">
        <v>252</v>
      </c>
      <c r="B97" s="61" t="s">
        <v>253</v>
      </c>
      <c r="C97" s="59"/>
      <c r="D97" s="62" t="s">
        <v>47</v>
      </c>
      <c r="E97" s="62" t="s">
        <v>254</v>
      </c>
      <c r="F97" s="134"/>
      <c r="G97" s="62"/>
      <c r="H97" s="112" t="s">
        <v>0</v>
      </c>
      <c r="I97" s="111">
        <v>0</v>
      </c>
      <c r="J97" s="82">
        <v>0</v>
      </c>
      <c r="K97" s="82">
        <v>0</v>
      </c>
      <c r="L97" s="111">
        <v>0</v>
      </c>
      <c r="M97" s="82">
        <v>0</v>
      </c>
      <c r="N97" s="140">
        <f t="shared" si="16"/>
        <v>0</v>
      </c>
      <c r="O97" s="22">
        <v>0</v>
      </c>
      <c r="P97" s="23">
        <v>0</v>
      </c>
      <c r="Q97" s="57">
        <v>0</v>
      </c>
      <c r="R97" s="22">
        <f t="shared" si="12"/>
        <v>0</v>
      </c>
      <c r="S97" s="23">
        <f t="shared" si="13"/>
        <v>0</v>
      </c>
      <c r="T97" s="57">
        <f t="shared" si="9"/>
        <v>0</v>
      </c>
      <c r="U97" s="22">
        <f t="shared" si="17"/>
        <v>0</v>
      </c>
      <c r="V97" s="23">
        <f t="shared" si="17"/>
        <v>0</v>
      </c>
      <c r="W97" s="58">
        <f t="shared" si="14"/>
        <v>0</v>
      </c>
      <c r="X97" s="57" t="e">
        <f t="shared" si="15"/>
        <v>#REF!</v>
      </c>
      <c r="Y97" s="160"/>
      <c r="Z97" s="165"/>
      <c r="AA97" s="165"/>
      <c r="AB97" s="165"/>
      <c r="AC97" s="165"/>
      <c r="AD97" s="165"/>
      <c r="AE97" s="165"/>
      <c r="AF97" s="165"/>
      <c r="AG97" s="165"/>
      <c r="AH97" s="17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1"/>
      <c r="FK97" s="51"/>
      <c r="FL97" s="51"/>
      <c r="FM97" s="51"/>
      <c r="FN97" s="51"/>
      <c r="FO97" s="51"/>
      <c r="FP97" s="51"/>
      <c r="FQ97" s="51"/>
      <c r="FR97" s="51"/>
      <c r="FS97" s="51"/>
      <c r="FT97" s="51"/>
      <c r="FU97" s="51"/>
      <c r="FV97" s="51"/>
      <c r="FW97" s="51"/>
      <c r="FX97" s="51"/>
      <c r="FY97" s="51"/>
      <c r="FZ97" s="51"/>
      <c r="GA97" s="51"/>
      <c r="GB97" s="51"/>
      <c r="GC97" s="51"/>
      <c r="GD97" s="51"/>
      <c r="GE97" s="51"/>
      <c r="GF97" s="51"/>
      <c r="GG97" s="51"/>
      <c r="GH97" s="51"/>
      <c r="GI97" s="51"/>
      <c r="GJ97" s="51"/>
      <c r="GK97" s="51"/>
      <c r="GL97" s="51"/>
      <c r="GM97" s="51"/>
      <c r="GN97" s="51"/>
      <c r="GO97" s="51"/>
      <c r="GP97" s="51"/>
      <c r="GQ97" s="51"/>
      <c r="GR97" s="51"/>
      <c r="GS97" s="51"/>
      <c r="GT97" s="51"/>
      <c r="GU97" s="51"/>
      <c r="GV97" s="51"/>
      <c r="GW97" s="51"/>
      <c r="GX97" s="51"/>
      <c r="GY97" s="51"/>
      <c r="GZ97" s="51"/>
      <c r="HA97" s="51"/>
      <c r="HB97" s="51"/>
      <c r="HC97" s="51"/>
      <c r="HD97" s="51"/>
      <c r="HE97" s="51"/>
      <c r="HF97" s="51"/>
      <c r="HG97" s="51"/>
      <c r="HH97" s="51"/>
      <c r="HI97" s="51"/>
      <c r="HJ97" s="51"/>
      <c r="HK97" s="51"/>
      <c r="HL97" s="51"/>
      <c r="HM97" s="51"/>
      <c r="HN97" s="51"/>
      <c r="HO97" s="51"/>
      <c r="HP97" s="51"/>
      <c r="HQ97" s="51"/>
      <c r="HR97" s="51"/>
      <c r="HS97" s="51"/>
      <c r="HT97" s="51"/>
      <c r="HU97" s="51"/>
    </row>
    <row r="98" spans="1:229" s="52" customFormat="1">
      <c r="A98" s="62" t="s">
        <v>255</v>
      </c>
      <c r="B98" s="61" t="s">
        <v>256</v>
      </c>
      <c r="C98" s="59"/>
      <c r="D98" s="62" t="s">
        <v>51</v>
      </c>
      <c r="E98" s="62" t="s">
        <v>257</v>
      </c>
      <c r="F98" s="134"/>
      <c r="G98" s="62"/>
      <c r="H98" s="112" t="s">
        <v>0</v>
      </c>
      <c r="I98" s="111">
        <v>0</v>
      </c>
      <c r="J98" s="82">
        <v>0</v>
      </c>
      <c r="K98" s="82">
        <v>0</v>
      </c>
      <c r="L98" s="111">
        <v>0</v>
      </c>
      <c r="M98" s="82">
        <v>0</v>
      </c>
      <c r="N98" s="140">
        <f t="shared" si="16"/>
        <v>0</v>
      </c>
      <c r="O98" s="22">
        <v>0</v>
      </c>
      <c r="P98" s="23">
        <v>0</v>
      </c>
      <c r="Q98" s="57">
        <v>0</v>
      </c>
      <c r="R98" s="22">
        <f t="shared" si="12"/>
        <v>0</v>
      </c>
      <c r="S98" s="23">
        <f t="shared" si="13"/>
        <v>0</v>
      </c>
      <c r="T98" s="57">
        <f t="shared" si="9"/>
        <v>0</v>
      </c>
      <c r="U98" s="22">
        <f t="shared" si="17"/>
        <v>0</v>
      </c>
      <c r="V98" s="23">
        <f t="shared" si="17"/>
        <v>0</v>
      </c>
      <c r="W98" s="58">
        <f t="shared" si="14"/>
        <v>0</v>
      </c>
      <c r="X98" s="57" t="e">
        <f t="shared" si="15"/>
        <v>#REF!</v>
      </c>
      <c r="Y98" s="160"/>
      <c r="Z98" s="165"/>
      <c r="AA98" s="165"/>
      <c r="AB98" s="165"/>
      <c r="AC98" s="165"/>
      <c r="AD98" s="165"/>
      <c r="AE98" s="165"/>
      <c r="AF98" s="165"/>
      <c r="AG98" s="165"/>
      <c r="AH98" s="17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1"/>
      <c r="FK98" s="51"/>
      <c r="FL98" s="51"/>
      <c r="FM98" s="51"/>
      <c r="FN98" s="51"/>
      <c r="FO98" s="51"/>
      <c r="FP98" s="51"/>
      <c r="FQ98" s="51"/>
      <c r="FR98" s="51"/>
      <c r="FS98" s="51"/>
      <c r="FT98" s="51"/>
      <c r="FU98" s="51"/>
      <c r="FV98" s="51"/>
      <c r="FW98" s="51"/>
      <c r="FX98" s="51"/>
      <c r="FY98" s="51"/>
      <c r="FZ98" s="51"/>
      <c r="GA98" s="51"/>
      <c r="GB98" s="51"/>
      <c r="GC98" s="51"/>
      <c r="GD98" s="51"/>
      <c r="GE98" s="51"/>
      <c r="GF98" s="51"/>
      <c r="GG98" s="51"/>
      <c r="GH98" s="51"/>
      <c r="GI98" s="51"/>
      <c r="GJ98" s="51"/>
      <c r="GK98" s="51"/>
      <c r="GL98" s="51"/>
      <c r="GM98" s="51"/>
      <c r="GN98" s="51"/>
      <c r="GO98" s="51"/>
      <c r="GP98" s="51"/>
      <c r="GQ98" s="51"/>
      <c r="GR98" s="51"/>
      <c r="GS98" s="51"/>
      <c r="GT98" s="51"/>
      <c r="GU98" s="51"/>
      <c r="GV98" s="51"/>
      <c r="GW98" s="51"/>
      <c r="GX98" s="51"/>
      <c r="GY98" s="51"/>
      <c r="GZ98" s="51"/>
      <c r="HA98" s="51"/>
      <c r="HB98" s="51"/>
      <c r="HC98" s="51"/>
      <c r="HD98" s="51"/>
      <c r="HE98" s="51"/>
      <c r="HF98" s="51"/>
      <c r="HG98" s="51"/>
      <c r="HH98" s="51"/>
      <c r="HI98" s="51"/>
      <c r="HJ98" s="51"/>
      <c r="HK98" s="51"/>
      <c r="HL98" s="51"/>
      <c r="HM98" s="51"/>
      <c r="HN98" s="51"/>
      <c r="HO98" s="51"/>
      <c r="HP98" s="51"/>
      <c r="HQ98" s="51"/>
      <c r="HR98" s="51"/>
      <c r="HS98" s="51"/>
      <c r="HT98" s="51"/>
      <c r="HU98" s="51"/>
    </row>
    <row r="99" spans="1:229" s="52" customFormat="1">
      <c r="A99" s="62" t="s">
        <v>258</v>
      </c>
      <c r="B99" s="61" t="s">
        <v>259</v>
      </c>
      <c r="C99" s="59"/>
      <c r="D99" s="62" t="s">
        <v>260</v>
      </c>
      <c r="E99" s="62" t="s">
        <v>261</v>
      </c>
      <c r="F99" s="134"/>
      <c r="G99" s="62"/>
      <c r="H99" s="112" t="s">
        <v>0</v>
      </c>
      <c r="I99" s="111">
        <v>0</v>
      </c>
      <c r="J99" s="82">
        <v>0</v>
      </c>
      <c r="K99" s="82">
        <v>0</v>
      </c>
      <c r="L99" s="111">
        <v>0</v>
      </c>
      <c r="M99" s="82">
        <v>0</v>
      </c>
      <c r="N99" s="140">
        <f t="shared" si="16"/>
        <v>0</v>
      </c>
      <c r="O99" s="22">
        <v>0</v>
      </c>
      <c r="P99" s="23">
        <v>0</v>
      </c>
      <c r="Q99" s="57">
        <v>0</v>
      </c>
      <c r="R99" s="22">
        <f t="shared" si="12"/>
        <v>0</v>
      </c>
      <c r="S99" s="23">
        <f t="shared" si="13"/>
        <v>0</v>
      </c>
      <c r="T99" s="57">
        <f t="shared" si="9"/>
        <v>0</v>
      </c>
      <c r="U99" s="22">
        <f t="shared" si="17"/>
        <v>0</v>
      </c>
      <c r="V99" s="23">
        <f t="shared" si="17"/>
        <v>0</v>
      </c>
      <c r="W99" s="58">
        <f t="shared" si="14"/>
        <v>0</v>
      </c>
      <c r="X99" s="57" t="e">
        <f t="shared" si="15"/>
        <v>#REF!</v>
      </c>
      <c r="Y99" s="160"/>
      <c r="Z99" s="165"/>
      <c r="AA99" s="165"/>
      <c r="AB99" s="165"/>
      <c r="AC99" s="165"/>
      <c r="AD99" s="165"/>
      <c r="AE99" s="165"/>
      <c r="AF99" s="165"/>
      <c r="AG99" s="165"/>
      <c r="AH99" s="17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Y99" s="51"/>
      <c r="DZ99" s="51"/>
      <c r="EA99" s="51"/>
      <c r="EB99" s="51"/>
      <c r="EC99" s="51"/>
      <c r="ED99" s="51"/>
      <c r="EE99" s="51"/>
      <c r="EF99" s="51"/>
      <c r="EG99" s="51"/>
      <c r="EH99" s="51"/>
      <c r="EI99" s="51"/>
      <c r="EJ99" s="51"/>
      <c r="EK99" s="51"/>
      <c r="EL99" s="51"/>
      <c r="EM99" s="51"/>
      <c r="EN99" s="51"/>
      <c r="EO99" s="51"/>
      <c r="EP99" s="51"/>
      <c r="EQ99" s="51"/>
      <c r="ER99" s="51"/>
      <c r="ES99" s="51"/>
      <c r="ET99" s="51"/>
      <c r="EU99" s="51"/>
      <c r="EV99" s="51"/>
      <c r="EW99" s="51"/>
      <c r="EX99" s="51"/>
      <c r="EY99" s="51"/>
      <c r="EZ99" s="51"/>
      <c r="FA99" s="51"/>
      <c r="FB99" s="51"/>
      <c r="FC99" s="51"/>
      <c r="FD99" s="51"/>
      <c r="FE99" s="51"/>
      <c r="FF99" s="51"/>
      <c r="FG99" s="51"/>
      <c r="FH99" s="51"/>
      <c r="FI99" s="51"/>
      <c r="FJ99" s="51"/>
      <c r="FK99" s="51"/>
      <c r="FL99" s="51"/>
      <c r="FM99" s="51"/>
      <c r="FN99" s="51"/>
      <c r="FO99" s="51"/>
      <c r="FP99" s="51"/>
      <c r="FQ99" s="51"/>
      <c r="FR99" s="51"/>
      <c r="FS99" s="51"/>
      <c r="FT99" s="51"/>
      <c r="FU99" s="51"/>
      <c r="FV99" s="51"/>
      <c r="FW99" s="51"/>
      <c r="FX99" s="51"/>
      <c r="FY99" s="51"/>
      <c r="FZ99" s="51"/>
      <c r="GA99" s="51"/>
      <c r="GB99" s="51"/>
      <c r="GC99" s="51"/>
      <c r="GD99" s="51"/>
      <c r="GE99" s="51"/>
      <c r="GF99" s="51"/>
      <c r="GG99" s="51"/>
      <c r="GH99" s="51"/>
      <c r="GI99" s="51"/>
      <c r="GJ99" s="51"/>
      <c r="GK99" s="51"/>
      <c r="GL99" s="51"/>
      <c r="GM99" s="51"/>
      <c r="GN99" s="51"/>
      <c r="GO99" s="51"/>
      <c r="GP99" s="51"/>
      <c r="GQ99" s="51"/>
      <c r="GR99" s="51"/>
      <c r="GS99" s="51"/>
      <c r="GT99" s="51"/>
      <c r="GU99" s="51"/>
      <c r="GV99" s="51"/>
      <c r="GW99" s="51"/>
      <c r="GX99" s="51"/>
      <c r="GY99" s="51"/>
      <c r="GZ99" s="51"/>
      <c r="HA99" s="51"/>
      <c r="HB99" s="51"/>
      <c r="HC99" s="51"/>
      <c r="HD99" s="51"/>
      <c r="HE99" s="51"/>
      <c r="HF99" s="51"/>
      <c r="HG99" s="51"/>
      <c r="HH99" s="51"/>
      <c r="HI99" s="51"/>
      <c r="HJ99" s="51"/>
      <c r="HK99" s="51"/>
      <c r="HL99" s="51"/>
      <c r="HM99" s="51"/>
      <c r="HN99" s="51"/>
      <c r="HO99" s="51"/>
      <c r="HP99" s="51"/>
      <c r="HQ99" s="51"/>
      <c r="HR99" s="51"/>
      <c r="HS99" s="51"/>
      <c r="HT99" s="51"/>
      <c r="HU99" s="51"/>
    </row>
    <row r="100" spans="1:229" s="52" customFormat="1">
      <c r="A100" s="62" t="s">
        <v>262</v>
      </c>
      <c r="B100" s="61" t="s">
        <v>263</v>
      </c>
      <c r="C100" s="59"/>
      <c r="D100" s="62" t="s">
        <v>264</v>
      </c>
      <c r="E100" s="62" t="s">
        <v>265</v>
      </c>
      <c r="F100" s="134"/>
      <c r="G100" s="62"/>
      <c r="H100" s="112" t="s">
        <v>0</v>
      </c>
      <c r="I100" s="111">
        <v>0</v>
      </c>
      <c r="J100" s="82">
        <v>0</v>
      </c>
      <c r="K100" s="82">
        <v>0</v>
      </c>
      <c r="L100" s="111">
        <v>0</v>
      </c>
      <c r="M100" s="82">
        <v>0</v>
      </c>
      <c r="N100" s="140">
        <f t="shared" si="16"/>
        <v>0</v>
      </c>
      <c r="O100" s="22">
        <v>0</v>
      </c>
      <c r="P100" s="23">
        <v>0</v>
      </c>
      <c r="Q100" s="57">
        <v>0</v>
      </c>
      <c r="R100" s="22">
        <f t="shared" si="12"/>
        <v>0</v>
      </c>
      <c r="S100" s="23">
        <f t="shared" si="13"/>
        <v>0</v>
      </c>
      <c r="T100" s="57">
        <f t="shared" si="9"/>
        <v>0</v>
      </c>
      <c r="U100" s="22">
        <f t="shared" si="17"/>
        <v>0</v>
      </c>
      <c r="V100" s="23">
        <f t="shared" si="17"/>
        <v>0</v>
      </c>
      <c r="W100" s="58">
        <f t="shared" si="14"/>
        <v>0</v>
      </c>
      <c r="X100" s="57" t="e">
        <f t="shared" si="15"/>
        <v>#REF!</v>
      </c>
      <c r="Y100" s="160"/>
      <c r="Z100" s="165"/>
      <c r="AA100" s="165"/>
      <c r="AB100" s="165"/>
      <c r="AC100" s="165"/>
      <c r="AD100" s="165"/>
      <c r="AE100" s="165"/>
      <c r="AF100" s="165"/>
      <c r="AG100" s="165"/>
      <c r="AH100" s="17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1"/>
      <c r="FK100" s="51"/>
      <c r="FL100" s="51"/>
      <c r="FM100" s="51"/>
      <c r="FN100" s="51"/>
      <c r="FO100" s="51"/>
      <c r="FP100" s="51"/>
      <c r="FQ100" s="51"/>
      <c r="FR100" s="51"/>
      <c r="FS100" s="51"/>
      <c r="FT100" s="51"/>
      <c r="FU100" s="51"/>
      <c r="FV100" s="51"/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1"/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51"/>
      <c r="GT100" s="51"/>
      <c r="GU100" s="51"/>
      <c r="GV100" s="51"/>
      <c r="GW100" s="51"/>
      <c r="GX100" s="51"/>
      <c r="GY100" s="51"/>
      <c r="GZ100" s="51"/>
      <c r="HA100" s="51"/>
      <c r="HB100" s="51"/>
      <c r="HC100" s="51"/>
      <c r="HD100" s="51"/>
      <c r="HE100" s="51"/>
      <c r="HF100" s="51"/>
      <c r="HG100" s="51"/>
      <c r="HH100" s="51"/>
      <c r="HI100" s="51"/>
      <c r="HJ100" s="51"/>
      <c r="HK100" s="51"/>
      <c r="HL100" s="51"/>
      <c r="HM100" s="51"/>
      <c r="HN100" s="51"/>
      <c r="HO100" s="51"/>
      <c r="HP100" s="51"/>
      <c r="HQ100" s="51"/>
      <c r="HR100" s="51"/>
      <c r="HS100" s="51"/>
      <c r="HT100" s="51"/>
      <c r="HU100" s="51"/>
    </row>
    <row r="101" spans="1:229" s="52" customFormat="1">
      <c r="A101" s="62" t="s">
        <v>266</v>
      </c>
      <c r="B101" s="61" t="s">
        <v>267</v>
      </c>
      <c r="C101" s="59"/>
      <c r="D101" s="62" t="s">
        <v>268</v>
      </c>
      <c r="E101" s="62" t="s">
        <v>269</v>
      </c>
      <c r="F101" s="134"/>
      <c r="G101" s="62"/>
      <c r="H101" s="112" t="s">
        <v>0</v>
      </c>
      <c r="I101" s="111">
        <v>0</v>
      </c>
      <c r="J101" s="82">
        <v>0</v>
      </c>
      <c r="K101" s="82">
        <v>0</v>
      </c>
      <c r="L101" s="111">
        <v>0</v>
      </c>
      <c r="M101" s="82">
        <v>0</v>
      </c>
      <c r="N101" s="140">
        <f t="shared" si="16"/>
        <v>0</v>
      </c>
      <c r="O101" s="22">
        <v>0</v>
      </c>
      <c r="P101" s="23">
        <v>0</v>
      </c>
      <c r="Q101" s="57">
        <v>0</v>
      </c>
      <c r="R101" s="22">
        <f t="shared" si="12"/>
        <v>0</v>
      </c>
      <c r="S101" s="23">
        <f t="shared" si="13"/>
        <v>0</v>
      </c>
      <c r="T101" s="57">
        <f t="shared" ref="T101:T173" si="18">SUM(R101:S101)</f>
        <v>0</v>
      </c>
      <c r="U101" s="22">
        <f t="shared" si="17"/>
        <v>0</v>
      </c>
      <c r="V101" s="23">
        <f t="shared" si="17"/>
        <v>0</v>
      </c>
      <c r="W101" s="58">
        <f t="shared" si="14"/>
        <v>0</v>
      </c>
      <c r="X101" s="57" t="e">
        <f t="shared" si="15"/>
        <v>#REF!</v>
      </c>
      <c r="Y101" s="160"/>
      <c r="Z101" s="165"/>
      <c r="AA101" s="165"/>
      <c r="AB101" s="165"/>
      <c r="AC101" s="165"/>
      <c r="AD101" s="165"/>
      <c r="AE101" s="165"/>
      <c r="AF101" s="165"/>
      <c r="AG101" s="165"/>
      <c r="AH101" s="17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51"/>
      <c r="FD101" s="51"/>
      <c r="FE101" s="51"/>
      <c r="FF101" s="51"/>
      <c r="FG101" s="51"/>
      <c r="FH101" s="51"/>
      <c r="FI101" s="51"/>
      <c r="FJ101" s="51"/>
      <c r="FK101" s="51"/>
      <c r="FL101" s="51"/>
      <c r="FM101" s="51"/>
      <c r="FN101" s="51"/>
      <c r="FO101" s="51"/>
      <c r="FP101" s="51"/>
      <c r="FQ101" s="51"/>
      <c r="FR101" s="51"/>
      <c r="FS101" s="51"/>
      <c r="FT101" s="51"/>
      <c r="FU101" s="51"/>
      <c r="FV101" s="51"/>
      <c r="FW101" s="51"/>
      <c r="FX101" s="51"/>
      <c r="FY101" s="51"/>
      <c r="FZ101" s="51"/>
      <c r="GA101" s="51"/>
      <c r="GB101" s="51"/>
      <c r="GC101" s="51"/>
      <c r="GD101" s="51"/>
      <c r="GE101" s="51"/>
      <c r="GF101" s="51"/>
      <c r="GG101" s="51"/>
      <c r="GH101" s="51"/>
      <c r="GI101" s="51"/>
      <c r="GJ101" s="51"/>
      <c r="GK101" s="51"/>
      <c r="GL101" s="51"/>
      <c r="GM101" s="51"/>
      <c r="GN101" s="51"/>
      <c r="GO101" s="51"/>
      <c r="GP101" s="51"/>
      <c r="GQ101" s="51"/>
      <c r="GR101" s="51"/>
      <c r="GS101" s="51"/>
      <c r="GT101" s="51"/>
      <c r="GU101" s="51"/>
      <c r="GV101" s="51"/>
      <c r="GW101" s="51"/>
      <c r="GX101" s="51"/>
      <c r="GY101" s="51"/>
      <c r="GZ101" s="51"/>
      <c r="HA101" s="51"/>
      <c r="HB101" s="51"/>
      <c r="HC101" s="51"/>
      <c r="HD101" s="51"/>
      <c r="HE101" s="51"/>
      <c r="HF101" s="51"/>
      <c r="HG101" s="51"/>
      <c r="HH101" s="51"/>
      <c r="HI101" s="51"/>
      <c r="HJ101" s="51"/>
      <c r="HK101" s="51"/>
      <c r="HL101" s="51"/>
      <c r="HM101" s="51"/>
      <c r="HN101" s="51"/>
      <c r="HO101" s="51"/>
      <c r="HP101" s="51"/>
      <c r="HQ101" s="51"/>
      <c r="HR101" s="51"/>
      <c r="HS101" s="51"/>
      <c r="HT101" s="51"/>
      <c r="HU101" s="51"/>
    </row>
    <row r="102" spans="1:229" s="52" customFormat="1">
      <c r="A102" s="62" t="s">
        <v>270</v>
      </c>
      <c r="B102" s="61" t="s">
        <v>271</v>
      </c>
      <c r="C102" s="59"/>
      <c r="D102" s="62" t="s">
        <v>260</v>
      </c>
      <c r="E102" s="62" t="s">
        <v>272</v>
      </c>
      <c r="F102" s="134"/>
      <c r="G102" s="62"/>
      <c r="H102" s="112" t="s">
        <v>0</v>
      </c>
      <c r="I102" s="111">
        <v>0</v>
      </c>
      <c r="J102" s="82">
        <v>0</v>
      </c>
      <c r="K102" s="82">
        <v>0</v>
      </c>
      <c r="L102" s="111">
        <v>0</v>
      </c>
      <c r="M102" s="82">
        <v>0</v>
      </c>
      <c r="N102" s="140">
        <f t="shared" si="16"/>
        <v>0</v>
      </c>
      <c r="O102" s="22">
        <v>0</v>
      </c>
      <c r="P102" s="23">
        <v>0</v>
      </c>
      <c r="Q102" s="57">
        <v>0</v>
      </c>
      <c r="R102" s="22">
        <f t="shared" si="12"/>
        <v>0</v>
      </c>
      <c r="S102" s="23">
        <f t="shared" si="13"/>
        <v>0</v>
      </c>
      <c r="T102" s="57">
        <f t="shared" si="18"/>
        <v>0</v>
      </c>
      <c r="U102" s="22">
        <f t="shared" si="17"/>
        <v>0</v>
      </c>
      <c r="V102" s="23">
        <f t="shared" si="17"/>
        <v>0</v>
      </c>
      <c r="W102" s="58">
        <f t="shared" si="14"/>
        <v>0</v>
      </c>
      <c r="X102" s="57" t="e">
        <f t="shared" si="15"/>
        <v>#REF!</v>
      </c>
      <c r="Y102" s="160"/>
      <c r="Z102" s="165"/>
      <c r="AA102" s="165"/>
      <c r="AB102" s="165"/>
      <c r="AC102" s="165"/>
      <c r="AD102" s="165"/>
      <c r="AE102" s="165"/>
      <c r="AF102" s="165"/>
      <c r="AG102" s="165"/>
      <c r="AH102" s="17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51"/>
      <c r="FC102" s="51"/>
      <c r="FD102" s="51"/>
      <c r="FE102" s="51"/>
      <c r="FF102" s="51"/>
      <c r="FG102" s="51"/>
      <c r="FH102" s="51"/>
      <c r="FI102" s="51"/>
      <c r="FJ102" s="51"/>
      <c r="FK102" s="51"/>
      <c r="FL102" s="51"/>
      <c r="FM102" s="51"/>
      <c r="FN102" s="51"/>
      <c r="FO102" s="51"/>
      <c r="FP102" s="51"/>
      <c r="FQ102" s="51"/>
      <c r="FR102" s="51"/>
      <c r="FS102" s="51"/>
      <c r="FT102" s="51"/>
      <c r="FU102" s="51"/>
      <c r="FV102" s="51"/>
      <c r="FW102" s="51"/>
      <c r="FX102" s="51"/>
      <c r="FY102" s="51"/>
      <c r="FZ102" s="51"/>
      <c r="GA102" s="51"/>
      <c r="GB102" s="51"/>
      <c r="GC102" s="51"/>
      <c r="GD102" s="51"/>
      <c r="GE102" s="51"/>
      <c r="GF102" s="51"/>
      <c r="GG102" s="51"/>
      <c r="GH102" s="51"/>
      <c r="GI102" s="51"/>
      <c r="GJ102" s="51"/>
      <c r="GK102" s="51"/>
      <c r="GL102" s="51"/>
      <c r="GM102" s="51"/>
      <c r="GN102" s="51"/>
      <c r="GO102" s="51"/>
      <c r="GP102" s="51"/>
      <c r="GQ102" s="51"/>
      <c r="GR102" s="51"/>
      <c r="GS102" s="51"/>
      <c r="GT102" s="51"/>
      <c r="GU102" s="51"/>
      <c r="GV102" s="51"/>
      <c r="GW102" s="51"/>
      <c r="GX102" s="51"/>
      <c r="GY102" s="51"/>
      <c r="GZ102" s="51"/>
      <c r="HA102" s="51"/>
      <c r="HB102" s="51"/>
      <c r="HC102" s="51"/>
      <c r="HD102" s="51"/>
      <c r="HE102" s="51"/>
      <c r="HF102" s="51"/>
      <c r="HG102" s="51"/>
      <c r="HH102" s="51"/>
      <c r="HI102" s="51"/>
      <c r="HJ102" s="51"/>
      <c r="HK102" s="51"/>
      <c r="HL102" s="51"/>
      <c r="HM102" s="51"/>
      <c r="HN102" s="51"/>
      <c r="HO102" s="51"/>
      <c r="HP102" s="51"/>
      <c r="HQ102" s="51"/>
      <c r="HR102" s="51"/>
      <c r="HS102" s="51"/>
      <c r="HT102" s="51"/>
      <c r="HU102" s="51"/>
    </row>
    <row r="103" spans="1:229" s="52" customFormat="1">
      <c r="A103" s="62" t="s">
        <v>273</v>
      </c>
      <c r="B103" s="61" t="s">
        <v>274</v>
      </c>
      <c r="C103" s="59"/>
      <c r="D103" s="62" t="s">
        <v>275</v>
      </c>
      <c r="E103" s="62" t="s">
        <v>276</v>
      </c>
      <c r="F103" s="134"/>
      <c r="G103" s="62"/>
      <c r="H103" s="112" t="s">
        <v>0</v>
      </c>
      <c r="I103" s="111">
        <v>0</v>
      </c>
      <c r="J103" s="82">
        <v>0</v>
      </c>
      <c r="K103" s="82">
        <v>0</v>
      </c>
      <c r="L103" s="111">
        <v>0</v>
      </c>
      <c r="M103" s="82">
        <v>0</v>
      </c>
      <c r="N103" s="140">
        <f t="shared" si="16"/>
        <v>0</v>
      </c>
      <c r="O103" s="22">
        <v>0</v>
      </c>
      <c r="P103" s="23">
        <v>0</v>
      </c>
      <c r="Q103" s="57">
        <v>0</v>
      </c>
      <c r="R103" s="22">
        <f t="shared" si="12"/>
        <v>0</v>
      </c>
      <c r="S103" s="23">
        <f t="shared" si="13"/>
        <v>0</v>
      </c>
      <c r="T103" s="57">
        <f t="shared" si="18"/>
        <v>0</v>
      </c>
      <c r="U103" s="22">
        <f t="shared" si="17"/>
        <v>0</v>
      </c>
      <c r="V103" s="23">
        <f t="shared" si="17"/>
        <v>0</v>
      </c>
      <c r="W103" s="58">
        <f t="shared" si="14"/>
        <v>0</v>
      </c>
      <c r="X103" s="57" t="e">
        <f t="shared" si="15"/>
        <v>#REF!</v>
      </c>
      <c r="Y103" s="160"/>
      <c r="Z103" s="165"/>
      <c r="AA103" s="165"/>
      <c r="AB103" s="165"/>
      <c r="AC103" s="165"/>
      <c r="AD103" s="165"/>
      <c r="AE103" s="165"/>
      <c r="AF103" s="165"/>
      <c r="AG103" s="165"/>
      <c r="AH103" s="17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1"/>
      <c r="EM103" s="51"/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Y103" s="51"/>
      <c r="EZ103" s="51"/>
      <c r="FA103" s="51"/>
      <c r="FB103" s="51"/>
      <c r="FC103" s="51"/>
      <c r="FD103" s="51"/>
      <c r="FE103" s="51"/>
      <c r="FF103" s="51"/>
      <c r="FG103" s="51"/>
      <c r="FH103" s="51"/>
      <c r="FI103" s="51"/>
      <c r="FJ103" s="51"/>
      <c r="FK103" s="51"/>
      <c r="FL103" s="51"/>
      <c r="FM103" s="51"/>
      <c r="FN103" s="51"/>
      <c r="FO103" s="51"/>
      <c r="FP103" s="51"/>
      <c r="FQ103" s="51"/>
      <c r="FR103" s="51"/>
      <c r="FS103" s="51"/>
      <c r="FT103" s="51"/>
      <c r="FU103" s="51"/>
      <c r="FV103" s="51"/>
      <c r="FW103" s="51"/>
      <c r="FX103" s="51"/>
      <c r="FY103" s="51"/>
      <c r="FZ103" s="51"/>
      <c r="GA103" s="51"/>
      <c r="GB103" s="51"/>
      <c r="GC103" s="51"/>
      <c r="GD103" s="51"/>
      <c r="GE103" s="51"/>
      <c r="GF103" s="51"/>
      <c r="GG103" s="51"/>
      <c r="GH103" s="51"/>
      <c r="GI103" s="51"/>
      <c r="GJ103" s="51"/>
      <c r="GK103" s="51"/>
      <c r="GL103" s="51"/>
      <c r="GM103" s="51"/>
      <c r="GN103" s="51"/>
      <c r="GO103" s="51"/>
      <c r="GP103" s="51"/>
      <c r="GQ103" s="51"/>
      <c r="GR103" s="51"/>
      <c r="GS103" s="51"/>
      <c r="GT103" s="51"/>
      <c r="GU103" s="51"/>
      <c r="GV103" s="51"/>
      <c r="GW103" s="51"/>
      <c r="GX103" s="51"/>
      <c r="GY103" s="51"/>
      <c r="GZ103" s="51"/>
      <c r="HA103" s="51"/>
      <c r="HB103" s="51"/>
      <c r="HC103" s="51"/>
      <c r="HD103" s="51"/>
      <c r="HE103" s="51"/>
      <c r="HF103" s="51"/>
      <c r="HG103" s="51"/>
      <c r="HH103" s="51"/>
      <c r="HI103" s="51"/>
      <c r="HJ103" s="51"/>
      <c r="HK103" s="51"/>
      <c r="HL103" s="51"/>
      <c r="HM103" s="51"/>
      <c r="HN103" s="51"/>
      <c r="HO103" s="51"/>
      <c r="HP103" s="51"/>
      <c r="HQ103" s="51"/>
      <c r="HR103" s="51"/>
      <c r="HS103" s="51"/>
      <c r="HT103" s="51"/>
      <c r="HU103" s="51"/>
    </row>
    <row r="104" spans="1:229" s="52" customFormat="1">
      <c r="A104" s="62" t="s">
        <v>277</v>
      </c>
      <c r="B104" s="61" t="s">
        <v>278</v>
      </c>
      <c r="C104" s="59"/>
      <c r="D104" s="62" t="s">
        <v>279</v>
      </c>
      <c r="E104" s="62" t="s">
        <v>280</v>
      </c>
      <c r="F104" s="134"/>
      <c r="G104" s="62"/>
      <c r="H104" s="112" t="s">
        <v>0</v>
      </c>
      <c r="I104" s="111">
        <v>0</v>
      </c>
      <c r="J104" s="82">
        <v>0</v>
      </c>
      <c r="K104" s="82">
        <v>0</v>
      </c>
      <c r="L104" s="111">
        <v>0</v>
      </c>
      <c r="M104" s="82">
        <v>0</v>
      </c>
      <c r="N104" s="140">
        <f t="shared" si="16"/>
        <v>0</v>
      </c>
      <c r="O104" s="22">
        <v>0</v>
      </c>
      <c r="P104" s="23">
        <v>0</v>
      </c>
      <c r="Q104" s="57">
        <v>0</v>
      </c>
      <c r="R104" s="22">
        <f t="shared" ref="R104:R135" si="19">I104-L104</f>
        <v>0</v>
      </c>
      <c r="S104" s="23">
        <f t="shared" ref="S104:S135" si="20">J104-M104</f>
        <v>0</v>
      </c>
      <c r="T104" s="57">
        <f t="shared" si="18"/>
        <v>0</v>
      </c>
      <c r="U104" s="22">
        <f t="shared" si="17"/>
        <v>0</v>
      </c>
      <c r="V104" s="23">
        <f t="shared" si="17"/>
        <v>0</v>
      </c>
      <c r="W104" s="58">
        <f t="shared" si="14"/>
        <v>0</v>
      </c>
      <c r="X104" s="57" t="e">
        <f t="shared" si="15"/>
        <v>#REF!</v>
      </c>
      <c r="Y104" s="160"/>
      <c r="Z104" s="165"/>
      <c r="AA104" s="165"/>
      <c r="AB104" s="165"/>
      <c r="AC104" s="165"/>
      <c r="AD104" s="165"/>
      <c r="AE104" s="165"/>
      <c r="AF104" s="165"/>
      <c r="AG104" s="165"/>
      <c r="AH104" s="17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  <c r="EF104" s="51"/>
      <c r="EG104" s="51"/>
      <c r="EH104" s="51"/>
      <c r="EI104" s="51"/>
      <c r="EJ104" s="51"/>
      <c r="EK104" s="51"/>
      <c r="EL104" s="51"/>
      <c r="EM104" s="51"/>
      <c r="EN104" s="51"/>
      <c r="EO104" s="51"/>
      <c r="EP104" s="51"/>
      <c r="EQ104" s="51"/>
      <c r="ER104" s="51"/>
      <c r="ES104" s="51"/>
      <c r="ET104" s="51"/>
      <c r="EU104" s="51"/>
      <c r="EV104" s="51"/>
      <c r="EW104" s="51"/>
      <c r="EX104" s="51"/>
      <c r="EY104" s="51"/>
      <c r="EZ104" s="51"/>
      <c r="FA104" s="51"/>
      <c r="FB104" s="51"/>
      <c r="FC104" s="51"/>
      <c r="FD104" s="51"/>
      <c r="FE104" s="51"/>
      <c r="FF104" s="51"/>
      <c r="FG104" s="51"/>
      <c r="FH104" s="51"/>
      <c r="FI104" s="51"/>
      <c r="FJ104" s="51"/>
      <c r="FK104" s="51"/>
      <c r="FL104" s="51"/>
      <c r="FM104" s="51"/>
      <c r="FN104" s="51"/>
      <c r="FO104" s="51"/>
      <c r="FP104" s="51"/>
      <c r="FQ104" s="51"/>
      <c r="FR104" s="51"/>
      <c r="FS104" s="51"/>
      <c r="FT104" s="51"/>
      <c r="FU104" s="51"/>
      <c r="FV104" s="51"/>
      <c r="FW104" s="51"/>
      <c r="FX104" s="51"/>
      <c r="FY104" s="51"/>
      <c r="FZ104" s="51"/>
      <c r="GA104" s="51"/>
      <c r="GB104" s="51"/>
      <c r="GC104" s="51"/>
      <c r="GD104" s="51"/>
      <c r="GE104" s="51"/>
      <c r="GF104" s="51"/>
      <c r="GG104" s="51"/>
      <c r="GH104" s="51"/>
      <c r="GI104" s="51"/>
      <c r="GJ104" s="51"/>
      <c r="GK104" s="51"/>
      <c r="GL104" s="51"/>
      <c r="GM104" s="51"/>
      <c r="GN104" s="51"/>
      <c r="GO104" s="51"/>
      <c r="GP104" s="51"/>
      <c r="GQ104" s="51"/>
      <c r="GR104" s="51"/>
      <c r="GS104" s="51"/>
      <c r="GT104" s="51"/>
      <c r="GU104" s="51"/>
      <c r="GV104" s="51"/>
      <c r="GW104" s="51"/>
      <c r="GX104" s="51"/>
      <c r="GY104" s="51"/>
      <c r="GZ104" s="51"/>
      <c r="HA104" s="51"/>
      <c r="HB104" s="51"/>
      <c r="HC104" s="51"/>
      <c r="HD104" s="51"/>
      <c r="HE104" s="51"/>
      <c r="HF104" s="51"/>
      <c r="HG104" s="51"/>
      <c r="HH104" s="51"/>
      <c r="HI104" s="51"/>
      <c r="HJ104" s="51"/>
      <c r="HK104" s="51"/>
      <c r="HL104" s="51"/>
      <c r="HM104" s="51"/>
      <c r="HN104" s="51"/>
      <c r="HO104" s="51"/>
      <c r="HP104" s="51"/>
      <c r="HQ104" s="51"/>
      <c r="HR104" s="51"/>
      <c r="HS104" s="51"/>
      <c r="HT104" s="51"/>
      <c r="HU104" s="51"/>
    </row>
    <row r="105" spans="1:229" s="52" customFormat="1" ht="20.399999999999999">
      <c r="A105" s="62" t="s">
        <v>281</v>
      </c>
      <c r="B105" s="61" t="s">
        <v>282</v>
      </c>
      <c r="C105" s="59"/>
      <c r="D105" s="62" t="s">
        <v>283</v>
      </c>
      <c r="E105" s="62" t="s">
        <v>284</v>
      </c>
      <c r="F105" s="134"/>
      <c r="G105" s="62"/>
      <c r="H105" s="112" t="s">
        <v>0</v>
      </c>
      <c r="I105" s="111">
        <v>0</v>
      </c>
      <c r="J105" s="82">
        <v>0</v>
      </c>
      <c r="K105" s="82">
        <v>0</v>
      </c>
      <c r="L105" s="111">
        <v>0</v>
      </c>
      <c r="M105" s="82">
        <v>0</v>
      </c>
      <c r="N105" s="140">
        <f t="shared" si="16"/>
        <v>0</v>
      </c>
      <c r="O105" s="22">
        <v>0</v>
      </c>
      <c r="P105" s="23">
        <v>0</v>
      </c>
      <c r="Q105" s="57">
        <v>0</v>
      </c>
      <c r="R105" s="22">
        <f t="shared" si="19"/>
        <v>0</v>
      </c>
      <c r="S105" s="23">
        <f t="shared" si="20"/>
        <v>0</v>
      </c>
      <c r="T105" s="57">
        <f t="shared" si="18"/>
        <v>0</v>
      </c>
      <c r="U105" s="22">
        <f t="shared" si="17"/>
        <v>0</v>
      </c>
      <c r="V105" s="23">
        <f t="shared" si="17"/>
        <v>0</v>
      </c>
      <c r="W105" s="58">
        <f t="shared" si="14"/>
        <v>0</v>
      </c>
      <c r="X105" s="57" t="e">
        <f t="shared" si="15"/>
        <v>#REF!</v>
      </c>
      <c r="Y105" s="160"/>
      <c r="Z105" s="165"/>
      <c r="AA105" s="165"/>
      <c r="AB105" s="165"/>
      <c r="AC105" s="165"/>
      <c r="AD105" s="165"/>
      <c r="AE105" s="165"/>
      <c r="AF105" s="165"/>
      <c r="AG105" s="165"/>
      <c r="AH105" s="17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Y105" s="51"/>
      <c r="DZ105" s="51"/>
      <c r="EA105" s="51"/>
      <c r="EB105" s="51"/>
      <c r="EC105" s="51"/>
      <c r="ED105" s="51"/>
      <c r="EE105" s="51"/>
      <c r="EF105" s="51"/>
      <c r="EG105" s="51"/>
      <c r="EH105" s="51"/>
      <c r="EI105" s="51"/>
      <c r="EJ105" s="51"/>
      <c r="EK105" s="51"/>
      <c r="EL105" s="51"/>
      <c r="EM105" s="51"/>
      <c r="EN105" s="51"/>
      <c r="EO105" s="51"/>
      <c r="EP105" s="51"/>
      <c r="EQ105" s="51"/>
      <c r="ER105" s="51"/>
      <c r="ES105" s="51"/>
      <c r="ET105" s="51"/>
      <c r="EU105" s="51"/>
      <c r="EV105" s="51"/>
      <c r="EW105" s="51"/>
      <c r="EX105" s="51"/>
      <c r="EY105" s="51"/>
      <c r="EZ105" s="51"/>
      <c r="FA105" s="51"/>
      <c r="FB105" s="51"/>
      <c r="FC105" s="51"/>
      <c r="FD105" s="51"/>
      <c r="FE105" s="51"/>
      <c r="FF105" s="51"/>
      <c r="FG105" s="51"/>
      <c r="FH105" s="51"/>
      <c r="FI105" s="51"/>
      <c r="FJ105" s="51"/>
      <c r="FK105" s="51"/>
      <c r="FL105" s="51"/>
      <c r="FM105" s="51"/>
      <c r="FN105" s="51"/>
      <c r="FO105" s="51"/>
      <c r="FP105" s="51"/>
      <c r="FQ105" s="51"/>
      <c r="FR105" s="51"/>
      <c r="FS105" s="51"/>
      <c r="FT105" s="51"/>
      <c r="FU105" s="51"/>
      <c r="FV105" s="51"/>
      <c r="FW105" s="51"/>
      <c r="FX105" s="51"/>
      <c r="FY105" s="51"/>
      <c r="FZ105" s="51"/>
      <c r="GA105" s="51"/>
      <c r="GB105" s="51"/>
      <c r="GC105" s="51"/>
      <c r="GD105" s="51"/>
      <c r="GE105" s="51"/>
      <c r="GF105" s="51"/>
      <c r="GG105" s="51"/>
      <c r="GH105" s="51"/>
      <c r="GI105" s="51"/>
      <c r="GJ105" s="51"/>
      <c r="GK105" s="51"/>
      <c r="GL105" s="51"/>
      <c r="GM105" s="51"/>
      <c r="GN105" s="51"/>
      <c r="GO105" s="51"/>
      <c r="GP105" s="51"/>
      <c r="GQ105" s="51"/>
      <c r="GR105" s="51"/>
      <c r="GS105" s="51"/>
      <c r="GT105" s="51"/>
      <c r="GU105" s="51"/>
      <c r="GV105" s="51"/>
      <c r="GW105" s="51"/>
      <c r="GX105" s="51"/>
      <c r="GY105" s="51"/>
      <c r="GZ105" s="51"/>
      <c r="HA105" s="51"/>
      <c r="HB105" s="51"/>
      <c r="HC105" s="51"/>
      <c r="HD105" s="51"/>
      <c r="HE105" s="51"/>
      <c r="HF105" s="51"/>
      <c r="HG105" s="51"/>
      <c r="HH105" s="51"/>
      <c r="HI105" s="51"/>
      <c r="HJ105" s="51"/>
      <c r="HK105" s="51"/>
      <c r="HL105" s="51"/>
      <c r="HM105" s="51"/>
      <c r="HN105" s="51"/>
      <c r="HO105" s="51"/>
      <c r="HP105" s="51"/>
      <c r="HQ105" s="51"/>
      <c r="HR105" s="51"/>
      <c r="HS105" s="51"/>
      <c r="HT105" s="51"/>
      <c r="HU105" s="51"/>
    </row>
    <row r="106" spans="1:229" s="52" customFormat="1">
      <c r="A106" s="62" t="s">
        <v>285</v>
      </c>
      <c r="B106" s="61" t="s">
        <v>286</v>
      </c>
      <c r="C106" s="59"/>
      <c r="D106" s="62" t="s">
        <v>287</v>
      </c>
      <c r="E106" s="62" t="s">
        <v>280</v>
      </c>
      <c r="F106" s="134"/>
      <c r="G106" s="62"/>
      <c r="H106" s="112" t="s">
        <v>0</v>
      </c>
      <c r="I106" s="111">
        <v>0</v>
      </c>
      <c r="J106" s="82">
        <v>0</v>
      </c>
      <c r="K106" s="82">
        <v>0</v>
      </c>
      <c r="L106" s="111">
        <v>0</v>
      </c>
      <c r="M106" s="82">
        <v>0</v>
      </c>
      <c r="N106" s="140">
        <f t="shared" si="16"/>
        <v>0</v>
      </c>
      <c r="O106" s="22">
        <v>0</v>
      </c>
      <c r="P106" s="23">
        <v>0</v>
      </c>
      <c r="Q106" s="57">
        <v>0</v>
      </c>
      <c r="R106" s="22">
        <f t="shared" si="19"/>
        <v>0</v>
      </c>
      <c r="S106" s="23">
        <f t="shared" si="20"/>
        <v>0</v>
      </c>
      <c r="T106" s="57">
        <f t="shared" si="18"/>
        <v>0</v>
      </c>
      <c r="U106" s="22">
        <f t="shared" si="17"/>
        <v>0</v>
      </c>
      <c r="V106" s="23">
        <f t="shared" si="17"/>
        <v>0</v>
      </c>
      <c r="W106" s="58">
        <f t="shared" si="14"/>
        <v>0</v>
      </c>
      <c r="X106" s="57" t="e">
        <f t="shared" si="15"/>
        <v>#REF!</v>
      </c>
      <c r="Y106" s="160"/>
      <c r="Z106" s="165"/>
      <c r="AA106" s="165"/>
      <c r="AB106" s="165"/>
      <c r="AC106" s="165"/>
      <c r="AD106" s="165"/>
      <c r="AE106" s="165"/>
      <c r="AF106" s="165"/>
      <c r="AG106" s="165"/>
      <c r="AH106" s="17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  <c r="DW106" s="51"/>
      <c r="DX106" s="51"/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  <c r="EJ106" s="51"/>
      <c r="EK106" s="51"/>
      <c r="EL106" s="51"/>
      <c r="EM106" s="51"/>
      <c r="EN106" s="51"/>
      <c r="EO106" s="51"/>
      <c r="EP106" s="51"/>
      <c r="EQ106" s="51"/>
      <c r="ER106" s="51"/>
      <c r="ES106" s="51"/>
      <c r="ET106" s="51"/>
      <c r="EU106" s="51"/>
      <c r="EV106" s="51"/>
      <c r="EW106" s="51"/>
      <c r="EX106" s="51"/>
      <c r="EY106" s="51"/>
      <c r="EZ106" s="51"/>
      <c r="FA106" s="51"/>
      <c r="FB106" s="51"/>
      <c r="FC106" s="51"/>
      <c r="FD106" s="51"/>
      <c r="FE106" s="51"/>
      <c r="FF106" s="51"/>
      <c r="FG106" s="51"/>
      <c r="FH106" s="51"/>
      <c r="FI106" s="51"/>
      <c r="FJ106" s="51"/>
      <c r="FK106" s="51"/>
      <c r="FL106" s="51"/>
      <c r="FM106" s="51"/>
      <c r="FN106" s="51"/>
      <c r="FO106" s="51"/>
      <c r="FP106" s="51"/>
      <c r="FQ106" s="51"/>
      <c r="FR106" s="51"/>
      <c r="FS106" s="51"/>
      <c r="FT106" s="51"/>
      <c r="FU106" s="51"/>
      <c r="FV106" s="51"/>
      <c r="FW106" s="51"/>
      <c r="FX106" s="51"/>
      <c r="FY106" s="51"/>
      <c r="FZ106" s="51"/>
      <c r="GA106" s="51"/>
      <c r="GB106" s="51"/>
      <c r="GC106" s="51"/>
      <c r="GD106" s="51"/>
      <c r="GE106" s="51"/>
      <c r="GF106" s="51"/>
      <c r="GG106" s="51"/>
      <c r="GH106" s="51"/>
      <c r="GI106" s="51"/>
      <c r="GJ106" s="51"/>
      <c r="GK106" s="51"/>
      <c r="GL106" s="51"/>
      <c r="GM106" s="51"/>
      <c r="GN106" s="51"/>
      <c r="GO106" s="51"/>
      <c r="GP106" s="51"/>
      <c r="GQ106" s="51"/>
      <c r="GR106" s="51"/>
      <c r="GS106" s="51"/>
      <c r="GT106" s="51"/>
      <c r="GU106" s="51"/>
      <c r="GV106" s="51"/>
      <c r="GW106" s="51"/>
      <c r="GX106" s="51"/>
      <c r="GY106" s="51"/>
      <c r="GZ106" s="51"/>
      <c r="HA106" s="51"/>
      <c r="HB106" s="51"/>
      <c r="HC106" s="51"/>
      <c r="HD106" s="51"/>
      <c r="HE106" s="51"/>
      <c r="HF106" s="51"/>
      <c r="HG106" s="51"/>
      <c r="HH106" s="51"/>
      <c r="HI106" s="51"/>
      <c r="HJ106" s="51"/>
      <c r="HK106" s="51"/>
      <c r="HL106" s="51"/>
      <c r="HM106" s="51"/>
      <c r="HN106" s="51"/>
      <c r="HO106" s="51"/>
      <c r="HP106" s="51"/>
      <c r="HQ106" s="51"/>
      <c r="HR106" s="51"/>
      <c r="HS106" s="51"/>
      <c r="HT106" s="51"/>
      <c r="HU106" s="51"/>
    </row>
    <row r="107" spans="1:229" s="52" customFormat="1" ht="20.399999999999999">
      <c r="A107" s="62" t="s">
        <v>288</v>
      </c>
      <c r="B107" s="61" t="s">
        <v>289</v>
      </c>
      <c r="C107" s="59"/>
      <c r="D107" s="62" t="s">
        <v>283</v>
      </c>
      <c r="E107" s="62" t="s">
        <v>290</v>
      </c>
      <c r="F107" s="134"/>
      <c r="G107" s="62"/>
      <c r="H107" s="112" t="s">
        <v>0</v>
      </c>
      <c r="I107" s="111">
        <v>0</v>
      </c>
      <c r="J107" s="82">
        <v>0</v>
      </c>
      <c r="K107" s="82">
        <v>0</v>
      </c>
      <c r="L107" s="111">
        <v>0</v>
      </c>
      <c r="M107" s="82">
        <v>0</v>
      </c>
      <c r="N107" s="140">
        <f t="shared" si="16"/>
        <v>0</v>
      </c>
      <c r="O107" s="22">
        <v>0</v>
      </c>
      <c r="P107" s="23">
        <v>0</v>
      </c>
      <c r="Q107" s="57">
        <v>0</v>
      </c>
      <c r="R107" s="22">
        <f t="shared" si="19"/>
        <v>0</v>
      </c>
      <c r="S107" s="23">
        <f t="shared" si="20"/>
        <v>0</v>
      </c>
      <c r="T107" s="57">
        <f t="shared" si="18"/>
        <v>0</v>
      </c>
      <c r="U107" s="22">
        <f t="shared" si="17"/>
        <v>0</v>
      </c>
      <c r="V107" s="23">
        <f t="shared" si="17"/>
        <v>0</v>
      </c>
      <c r="W107" s="58">
        <f t="shared" si="14"/>
        <v>0</v>
      </c>
      <c r="X107" s="57" t="e">
        <f t="shared" si="15"/>
        <v>#REF!</v>
      </c>
      <c r="Y107" s="160"/>
      <c r="Z107" s="165"/>
      <c r="AA107" s="165"/>
      <c r="AB107" s="165"/>
      <c r="AC107" s="165"/>
      <c r="AD107" s="165"/>
      <c r="AE107" s="165"/>
      <c r="AF107" s="165"/>
      <c r="AG107" s="165"/>
      <c r="AH107" s="17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  <c r="DW107" s="51"/>
      <c r="DX107" s="51"/>
      <c r="DY107" s="51"/>
      <c r="DZ107" s="51"/>
      <c r="EA107" s="51"/>
      <c r="EB107" s="51"/>
      <c r="EC107" s="51"/>
      <c r="ED107" s="51"/>
      <c r="EE107" s="51"/>
      <c r="EF107" s="51"/>
      <c r="EG107" s="51"/>
      <c r="EH107" s="51"/>
      <c r="EI107" s="51"/>
      <c r="EJ107" s="51"/>
      <c r="EK107" s="51"/>
      <c r="EL107" s="51"/>
      <c r="EM107" s="51"/>
      <c r="EN107" s="51"/>
      <c r="EO107" s="51"/>
      <c r="EP107" s="51"/>
      <c r="EQ107" s="51"/>
      <c r="ER107" s="51"/>
      <c r="ES107" s="51"/>
      <c r="ET107" s="51"/>
      <c r="EU107" s="51"/>
      <c r="EV107" s="51"/>
      <c r="EW107" s="51"/>
      <c r="EX107" s="51"/>
      <c r="EY107" s="51"/>
      <c r="EZ107" s="51"/>
      <c r="FA107" s="51"/>
      <c r="FB107" s="51"/>
      <c r="FC107" s="51"/>
      <c r="FD107" s="51"/>
      <c r="FE107" s="51"/>
      <c r="FF107" s="51"/>
      <c r="FG107" s="51"/>
      <c r="FH107" s="51"/>
      <c r="FI107" s="51"/>
      <c r="FJ107" s="51"/>
      <c r="FK107" s="51"/>
      <c r="FL107" s="51"/>
      <c r="FM107" s="51"/>
      <c r="FN107" s="51"/>
      <c r="FO107" s="51"/>
      <c r="FP107" s="51"/>
      <c r="FQ107" s="51"/>
      <c r="FR107" s="51"/>
      <c r="FS107" s="51"/>
      <c r="FT107" s="51"/>
      <c r="FU107" s="51"/>
      <c r="FV107" s="51"/>
      <c r="FW107" s="51"/>
      <c r="FX107" s="51"/>
      <c r="FY107" s="51"/>
      <c r="FZ107" s="51"/>
      <c r="GA107" s="51"/>
      <c r="GB107" s="51"/>
      <c r="GC107" s="51"/>
      <c r="GD107" s="51"/>
      <c r="GE107" s="51"/>
      <c r="GF107" s="51"/>
      <c r="GG107" s="51"/>
      <c r="GH107" s="51"/>
      <c r="GI107" s="51"/>
      <c r="GJ107" s="51"/>
      <c r="GK107" s="51"/>
      <c r="GL107" s="51"/>
      <c r="GM107" s="51"/>
      <c r="GN107" s="51"/>
      <c r="GO107" s="51"/>
      <c r="GP107" s="51"/>
      <c r="GQ107" s="51"/>
      <c r="GR107" s="51"/>
      <c r="GS107" s="51"/>
      <c r="GT107" s="51"/>
      <c r="GU107" s="51"/>
      <c r="GV107" s="51"/>
      <c r="GW107" s="51"/>
      <c r="GX107" s="51"/>
      <c r="GY107" s="51"/>
      <c r="GZ107" s="51"/>
      <c r="HA107" s="51"/>
      <c r="HB107" s="51"/>
      <c r="HC107" s="51"/>
      <c r="HD107" s="51"/>
      <c r="HE107" s="51"/>
      <c r="HF107" s="51"/>
      <c r="HG107" s="51"/>
      <c r="HH107" s="51"/>
      <c r="HI107" s="51"/>
      <c r="HJ107" s="51"/>
      <c r="HK107" s="51"/>
      <c r="HL107" s="51"/>
      <c r="HM107" s="51"/>
      <c r="HN107" s="51"/>
      <c r="HO107" s="51"/>
      <c r="HP107" s="51"/>
      <c r="HQ107" s="51"/>
      <c r="HR107" s="51"/>
      <c r="HS107" s="51"/>
      <c r="HT107" s="51"/>
      <c r="HU107" s="51"/>
    </row>
    <row r="108" spans="1:229" s="52" customFormat="1">
      <c r="A108" s="62" t="s">
        <v>291</v>
      </c>
      <c r="B108" s="61" t="s">
        <v>292</v>
      </c>
      <c r="C108" s="59"/>
      <c r="D108" s="62" t="s">
        <v>287</v>
      </c>
      <c r="E108" s="62" t="s">
        <v>293</v>
      </c>
      <c r="F108" s="134"/>
      <c r="G108" s="62"/>
      <c r="H108" s="112" t="s">
        <v>0</v>
      </c>
      <c r="I108" s="111">
        <v>0</v>
      </c>
      <c r="J108" s="82">
        <v>0</v>
      </c>
      <c r="K108" s="82">
        <v>0</v>
      </c>
      <c r="L108" s="111">
        <v>0</v>
      </c>
      <c r="M108" s="82">
        <v>0</v>
      </c>
      <c r="N108" s="140">
        <f t="shared" si="16"/>
        <v>0</v>
      </c>
      <c r="O108" s="22">
        <v>0</v>
      </c>
      <c r="P108" s="23">
        <v>0</v>
      </c>
      <c r="Q108" s="57">
        <v>0</v>
      </c>
      <c r="R108" s="22">
        <f t="shared" si="19"/>
        <v>0</v>
      </c>
      <c r="S108" s="23">
        <f t="shared" si="20"/>
        <v>0</v>
      </c>
      <c r="T108" s="57">
        <f t="shared" si="18"/>
        <v>0</v>
      </c>
      <c r="U108" s="22">
        <f t="shared" si="17"/>
        <v>0</v>
      </c>
      <c r="V108" s="23">
        <f t="shared" si="17"/>
        <v>0</v>
      </c>
      <c r="W108" s="58">
        <f t="shared" si="14"/>
        <v>0</v>
      </c>
      <c r="X108" s="57" t="e">
        <f t="shared" si="15"/>
        <v>#REF!</v>
      </c>
      <c r="Y108" s="160"/>
      <c r="Z108" s="165"/>
      <c r="AA108" s="165"/>
      <c r="AB108" s="165"/>
      <c r="AC108" s="165"/>
      <c r="AD108" s="165"/>
      <c r="AE108" s="165"/>
      <c r="AF108" s="165"/>
      <c r="AG108" s="165"/>
      <c r="AH108" s="17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Y108" s="51"/>
      <c r="DZ108" s="51"/>
      <c r="EA108" s="51"/>
      <c r="EB108" s="51"/>
      <c r="EC108" s="51"/>
      <c r="ED108" s="51"/>
      <c r="EE108" s="51"/>
      <c r="EF108" s="51"/>
      <c r="EG108" s="51"/>
      <c r="EH108" s="51"/>
      <c r="EI108" s="51"/>
      <c r="EJ108" s="51"/>
      <c r="EK108" s="51"/>
      <c r="EL108" s="51"/>
      <c r="EM108" s="51"/>
      <c r="EN108" s="51"/>
      <c r="EO108" s="51"/>
      <c r="EP108" s="51"/>
      <c r="EQ108" s="51"/>
      <c r="ER108" s="51"/>
      <c r="ES108" s="51"/>
      <c r="ET108" s="51"/>
      <c r="EU108" s="51"/>
      <c r="EV108" s="51"/>
      <c r="EW108" s="51"/>
      <c r="EX108" s="51"/>
      <c r="EY108" s="51"/>
      <c r="EZ108" s="51"/>
      <c r="FA108" s="51"/>
      <c r="FB108" s="51"/>
      <c r="FC108" s="51"/>
      <c r="FD108" s="51"/>
      <c r="FE108" s="51"/>
      <c r="FF108" s="51"/>
      <c r="FG108" s="51"/>
      <c r="FH108" s="51"/>
      <c r="FI108" s="51"/>
      <c r="FJ108" s="51"/>
      <c r="FK108" s="51"/>
      <c r="FL108" s="51"/>
      <c r="FM108" s="51"/>
      <c r="FN108" s="51"/>
      <c r="FO108" s="51"/>
      <c r="FP108" s="51"/>
      <c r="FQ108" s="51"/>
      <c r="FR108" s="51"/>
      <c r="FS108" s="51"/>
      <c r="FT108" s="51"/>
      <c r="FU108" s="51"/>
      <c r="FV108" s="51"/>
      <c r="FW108" s="51"/>
      <c r="FX108" s="51"/>
      <c r="FY108" s="51"/>
      <c r="FZ108" s="51"/>
      <c r="GA108" s="51"/>
      <c r="GB108" s="51"/>
      <c r="GC108" s="51"/>
      <c r="GD108" s="51"/>
      <c r="GE108" s="51"/>
      <c r="GF108" s="51"/>
      <c r="GG108" s="51"/>
      <c r="GH108" s="51"/>
      <c r="GI108" s="51"/>
      <c r="GJ108" s="51"/>
      <c r="GK108" s="51"/>
      <c r="GL108" s="51"/>
      <c r="GM108" s="51"/>
      <c r="GN108" s="51"/>
      <c r="GO108" s="51"/>
      <c r="GP108" s="51"/>
      <c r="GQ108" s="51"/>
      <c r="GR108" s="51"/>
      <c r="GS108" s="51"/>
      <c r="GT108" s="51"/>
      <c r="GU108" s="51"/>
      <c r="GV108" s="51"/>
      <c r="GW108" s="51"/>
      <c r="GX108" s="51"/>
      <c r="GY108" s="51"/>
      <c r="GZ108" s="51"/>
      <c r="HA108" s="51"/>
      <c r="HB108" s="51"/>
      <c r="HC108" s="51"/>
      <c r="HD108" s="51"/>
      <c r="HE108" s="51"/>
      <c r="HF108" s="51"/>
      <c r="HG108" s="51"/>
      <c r="HH108" s="51"/>
      <c r="HI108" s="51"/>
      <c r="HJ108" s="51"/>
      <c r="HK108" s="51"/>
      <c r="HL108" s="51"/>
      <c r="HM108" s="51"/>
      <c r="HN108" s="51"/>
      <c r="HO108" s="51"/>
      <c r="HP108" s="51"/>
      <c r="HQ108" s="51"/>
      <c r="HR108" s="51"/>
      <c r="HS108" s="51"/>
      <c r="HT108" s="51"/>
      <c r="HU108" s="51"/>
    </row>
    <row r="109" spans="1:229" s="52" customFormat="1" ht="20.399999999999999">
      <c r="A109" s="62" t="s">
        <v>294</v>
      </c>
      <c r="B109" s="61" t="s">
        <v>295</v>
      </c>
      <c r="C109" s="59"/>
      <c r="D109" s="62" t="s">
        <v>283</v>
      </c>
      <c r="E109" s="62" t="s">
        <v>296</v>
      </c>
      <c r="F109" s="134"/>
      <c r="G109" s="62"/>
      <c r="H109" s="112" t="s">
        <v>0</v>
      </c>
      <c r="I109" s="111">
        <v>0</v>
      </c>
      <c r="J109" s="82">
        <v>0</v>
      </c>
      <c r="K109" s="82">
        <v>0</v>
      </c>
      <c r="L109" s="111">
        <v>0</v>
      </c>
      <c r="M109" s="82">
        <v>0</v>
      </c>
      <c r="N109" s="140">
        <f t="shared" si="16"/>
        <v>0</v>
      </c>
      <c r="O109" s="22">
        <v>0</v>
      </c>
      <c r="P109" s="23">
        <v>0</v>
      </c>
      <c r="Q109" s="57">
        <v>0</v>
      </c>
      <c r="R109" s="22">
        <f t="shared" si="19"/>
        <v>0</v>
      </c>
      <c r="S109" s="23">
        <f t="shared" si="20"/>
        <v>0</v>
      </c>
      <c r="T109" s="57">
        <f t="shared" si="18"/>
        <v>0</v>
      </c>
      <c r="U109" s="22">
        <f t="shared" si="17"/>
        <v>0</v>
      </c>
      <c r="V109" s="23">
        <f t="shared" si="17"/>
        <v>0</v>
      </c>
      <c r="W109" s="58">
        <f t="shared" si="14"/>
        <v>0</v>
      </c>
      <c r="X109" s="57" t="e">
        <f t="shared" si="15"/>
        <v>#REF!</v>
      </c>
      <c r="Y109" s="160"/>
      <c r="Z109" s="165"/>
      <c r="AA109" s="165"/>
      <c r="AB109" s="165"/>
      <c r="AC109" s="165"/>
      <c r="AD109" s="165"/>
      <c r="AE109" s="165"/>
      <c r="AF109" s="165"/>
      <c r="AG109" s="165"/>
      <c r="AH109" s="17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/>
      <c r="DZ109" s="51"/>
      <c r="EA109" s="51"/>
      <c r="EB109" s="51"/>
      <c r="EC109" s="51"/>
      <c r="ED109" s="51"/>
      <c r="EE109" s="51"/>
      <c r="EF109" s="51"/>
      <c r="EG109" s="51"/>
      <c r="EH109" s="51"/>
      <c r="EI109" s="51"/>
      <c r="EJ109" s="51"/>
      <c r="EK109" s="51"/>
      <c r="EL109" s="51"/>
      <c r="EM109" s="51"/>
      <c r="EN109" s="51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Y109" s="51"/>
      <c r="EZ109" s="51"/>
      <c r="FA109" s="51"/>
      <c r="FB109" s="51"/>
      <c r="FC109" s="51"/>
      <c r="FD109" s="51"/>
      <c r="FE109" s="51"/>
      <c r="FF109" s="51"/>
      <c r="FG109" s="51"/>
      <c r="FH109" s="51"/>
      <c r="FI109" s="51"/>
      <c r="FJ109" s="51"/>
      <c r="FK109" s="51"/>
      <c r="FL109" s="51"/>
      <c r="FM109" s="51"/>
      <c r="FN109" s="51"/>
      <c r="FO109" s="51"/>
      <c r="FP109" s="51"/>
      <c r="FQ109" s="51"/>
      <c r="FR109" s="51"/>
      <c r="FS109" s="51"/>
      <c r="FT109" s="51"/>
      <c r="FU109" s="51"/>
      <c r="FV109" s="51"/>
      <c r="FW109" s="51"/>
      <c r="FX109" s="51"/>
      <c r="FY109" s="51"/>
      <c r="FZ109" s="51"/>
      <c r="GA109" s="51"/>
      <c r="GB109" s="51"/>
      <c r="GC109" s="51"/>
      <c r="GD109" s="51"/>
      <c r="GE109" s="51"/>
      <c r="GF109" s="51"/>
      <c r="GG109" s="51"/>
      <c r="GH109" s="51"/>
      <c r="GI109" s="51"/>
      <c r="GJ109" s="51"/>
      <c r="GK109" s="51"/>
      <c r="GL109" s="51"/>
      <c r="GM109" s="51"/>
      <c r="GN109" s="51"/>
      <c r="GO109" s="51"/>
      <c r="GP109" s="51"/>
      <c r="GQ109" s="51"/>
      <c r="GR109" s="51"/>
      <c r="GS109" s="51"/>
      <c r="GT109" s="51"/>
      <c r="GU109" s="51"/>
      <c r="GV109" s="51"/>
      <c r="GW109" s="51"/>
      <c r="GX109" s="51"/>
      <c r="GY109" s="51"/>
      <c r="GZ109" s="51"/>
      <c r="HA109" s="51"/>
      <c r="HB109" s="51"/>
      <c r="HC109" s="51"/>
      <c r="HD109" s="51"/>
      <c r="HE109" s="51"/>
      <c r="HF109" s="51"/>
      <c r="HG109" s="51"/>
      <c r="HH109" s="51"/>
      <c r="HI109" s="51"/>
      <c r="HJ109" s="51"/>
      <c r="HK109" s="51"/>
      <c r="HL109" s="51"/>
      <c r="HM109" s="51"/>
      <c r="HN109" s="51"/>
      <c r="HO109" s="51"/>
      <c r="HP109" s="51"/>
      <c r="HQ109" s="51"/>
      <c r="HR109" s="51"/>
      <c r="HS109" s="51"/>
      <c r="HT109" s="51"/>
      <c r="HU109" s="51"/>
    </row>
    <row r="110" spans="1:229" s="52" customFormat="1">
      <c r="A110" s="62" t="s">
        <v>297</v>
      </c>
      <c r="B110" s="61" t="s">
        <v>298</v>
      </c>
      <c r="C110" s="59"/>
      <c r="D110" s="62" t="s">
        <v>299</v>
      </c>
      <c r="E110" s="62" t="s">
        <v>300</v>
      </c>
      <c r="F110" s="134"/>
      <c r="G110" s="62"/>
      <c r="H110" s="112" t="s">
        <v>0</v>
      </c>
      <c r="I110" s="111">
        <v>0</v>
      </c>
      <c r="J110" s="82">
        <v>0</v>
      </c>
      <c r="K110" s="82">
        <v>0</v>
      </c>
      <c r="L110" s="111">
        <v>0</v>
      </c>
      <c r="M110" s="82">
        <v>0</v>
      </c>
      <c r="N110" s="140">
        <f t="shared" si="16"/>
        <v>0</v>
      </c>
      <c r="O110" s="22">
        <v>0</v>
      </c>
      <c r="P110" s="23">
        <v>0</v>
      </c>
      <c r="Q110" s="57">
        <v>0</v>
      </c>
      <c r="R110" s="22">
        <f t="shared" si="19"/>
        <v>0</v>
      </c>
      <c r="S110" s="23">
        <f t="shared" si="20"/>
        <v>0</v>
      </c>
      <c r="T110" s="57">
        <f t="shared" si="18"/>
        <v>0</v>
      </c>
      <c r="U110" s="22">
        <f t="shared" si="17"/>
        <v>0</v>
      </c>
      <c r="V110" s="23">
        <f t="shared" si="17"/>
        <v>0</v>
      </c>
      <c r="W110" s="58">
        <f t="shared" si="14"/>
        <v>0</v>
      </c>
      <c r="X110" s="57" t="e">
        <f t="shared" si="15"/>
        <v>#REF!</v>
      </c>
      <c r="Y110" s="160"/>
      <c r="Z110" s="165"/>
      <c r="AA110" s="165"/>
      <c r="AB110" s="165"/>
      <c r="AC110" s="165"/>
      <c r="AD110" s="165"/>
      <c r="AE110" s="165"/>
      <c r="AF110" s="165"/>
      <c r="AG110" s="165"/>
      <c r="AH110" s="17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  <c r="DW110" s="51"/>
      <c r="DX110" s="51"/>
      <c r="DY110" s="51"/>
      <c r="DZ110" s="51"/>
      <c r="EA110" s="51"/>
      <c r="EB110" s="51"/>
      <c r="EC110" s="51"/>
      <c r="ED110" s="51"/>
      <c r="EE110" s="51"/>
      <c r="EF110" s="51"/>
      <c r="EG110" s="51"/>
      <c r="EH110" s="51"/>
      <c r="EI110" s="51"/>
      <c r="EJ110" s="51"/>
      <c r="EK110" s="51"/>
      <c r="EL110" s="51"/>
      <c r="EM110" s="51"/>
      <c r="EN110" s="51"/>
      <c r="EO110" s="51"/>
      <c r="EP110" s="51"/>
      <c r="EQ110" s="51"/>
      <c r="ER110" s="51"/>
      <c r="ES110" s="51"/>
      <c r="ET110" s="51"/>
      <c r="EU110" s="51"/>
      <c r="EV110" s="51"/>
      <c r="EW110" s="51"/>
      <c r="EX110" s="51"/>
      <c r="EY110" s="51"/>
      <c r="EZ110" s="51"/>
      <c r="FA110" s="51"/>
      <c r="FB110" s="51"/>
      <c r="FC110" s="51"/>
      <c r="FD110" s="51"/>
      <c r="FE110" s="51"/>
      <c r="FF110" s="51"/>
      <c r="FG110" s="51"/>
      <c r="FH110" s="51"/>
      <c r="FI110" s="51"/>
      <c r="FJ110" s="51"/>
      <c r="FK110" s="51"/>
      <c r="FL110" s="51"/>
      <c r="FM110" s="51"/>
      <c r="FN110" s="51"/>
      <c r="FO110" s="51"/>
      <c r="FP110" s="51"/>
      <c r="FQ110" s="51"/>
      <c r="FR110" s="51"/>
      <c r="FS110" s="51"/>
      <c r="FT110" s="51"/>
      <c r="FU110" s="51"/>
      <c r="FV110" s="51"/>
      <c r="FW110" s="51"/>
      <c r="FX110" s="51"/>
      <c r="FY110" s="51"/>
      <c r="FZ110" s="51"/>
      <c r="GA110" s="51"/>
      <c r="GB110" s="51"/>
      <c r="GC110" s="51"/>
      <c r="GD110" s="51"/>
      <c r="GE110" s="51"/>
      <c r="GF110" s="51"/>
      <c r="GG110" s="51"/>
      <c r="GH110" s="51"/>
      <c r="GI110" s="51"/>
      <c r="GJ110" s="51"/>
      <c r="GK110" s="51"/>
      <c r="GL110" s="51"/>
      <c r="GM110" s="51"/>
      <c r="GN110" s="51"/>
      <c r="GO110" s="51"/>
      <c r="GP110" s="51"/>
      <c r="GQ110" s="51"/>
      <c r="GR110" s="51"/>
      <c r="GS110" s="51"/>
      <c r="GT110" s="51"/>
      <c r="GU110" s="51"/>
      <c r="GV110" s="51"/>
      <c r="GW110" s="51"/>
      <c r="GX110" s="51"/>
      <c r="GY110" s="51"/>
      <c r="GZ110" s="51"/>
      <c r="HA110" s="51"/>
      <c r="HB110" s="51"/>
      <c r="HC110" s="51"/>
      <c r="HD110" s="51"/>
      <c r="HE110" s="51"/>
      <c r="HF110" s="51"/>
      <c r="HG110" s="51"/>
      <c r="HH110" s="51"/>
      <c r="HI110" s="51"/>
      <c r="HJ110" s="51"/>
      <c r="HK110" s="51"/>
      <c r="HL110" s="51"/>
      <c r="HM110" s="51"/>
      <c r="HN110" s="51"/>
      <c r="HO110" s="51"/>
      <c r="HP110" s="51"/>
      <c r="HQ110" s="51"/>
      <c r="HR110" s="51"/>
      <c r="HS110" s="51"/>
      <c r="HT110" s="51"/>
      <c r="HU110" s="51"/>
    </row>
    <row r="111" spans="1:229" s="52" customFormat="1">
      <c r="A111" s="62" t="s">
        <v>301</v>
      </c>
      <c r="B111" s="61" t="s">
        <v>302</v>
      </c>
      <c r="C111" s="59"/>
      <c r="D111" s="62" t="s">
        <v>303</v>
      </c>
      <c r="E111" s="62" t="s">
        <v>304</v>
      </c>
      <c r="F111" s="134"/>
      <c r="G111" s="62"/>
      <c r="H111" s="112" t="s">
        <v>0</v>
      </c>
      <c r="I111" s="111">
        <v>0</v>
      </c>
      <c r="J111" s="82">
        <v>0</v>
      </c>
      <c r="K111" s="82">
        <v>0</v>
      </c>
      <c r="L111" s="111">
        <v>0</v>
      </c>
      <c r="M111" s="82">
        <v>0</v>
      </c>
      <c r="N111" s="140">
        <f t="shared" si="16"/>
        <v>0</v>
      </c>
      <c r="O111" s="22">
        <v>0</v>
      </c>
      <c r="P111" s="23">
        <v>0</v>
      </c>
      <c r="Q111" s="57">
        <v>0</v>
      </c>
      <c r="R111" s="22">
        <f t="shared" si="19"/>
        <v>0</v>
      </c>
      <c r="S111" s="23">
        <f t="shared" si="20"/>
        <v>0</v>
      </c>
      <c r="T111" s="57">
        <f t="shared" si="18"/>
        <v>0</v>
      </c>
      <c r="U111" s="22">
        <f t="shared" si="17"/>
        <v>0</v>
      </c>
      <c r="V111" s="23">
        <f t="shared" si="17"/>
        <v>0</v>
      </c>
      <c r="W111" s="58">
        <f t="shared" si="14"/>
        <v>0</v>
      </c>
      <c r="X111" s="57" t="e">
        <f t="shared" si="15"/>
        <v>#REF!</v>
      </c>
      <c r="Y111" s="160"/>
      <c r="Z111" s="165"/>
      <c r="AA111" s="165"/>
      <c r="AB111" s="165"/>
      <c r="AC111" s="165"/>
      <c r="AD111" s="165"/>
      <c r="AE111" s="165"/>
      <c r="AF111" s="165"/>
      <c r="AG111" s="165"/>
      <c r="AH111" s="17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Y111" s="51"/>
      <c r="DZ111" s="51"/>
      <c r="EA111" s="51"/>
      <c r="EB111" s="51"/>
      <c r="EC111" s="51"/>
      <c r="ED111" s="51"/>
      <c r="EE111" s="51"/>
      <c r="EF111" s="51"/>
      <c r="EG111" s="51"/>
      <c r="EH111" s="51"/>
      <c r="EI111" s="51"/>
      <c r="EJ111" s="51"/>
      <c r="EK111" s="51"/>
      <c r="EL111" s="51"/>
      <c r="EM111" s="51"/>
      <c r="EN111" s="51"/>
      <c r="EO111" s="51"/>
      <c r="EP111" s="51"/>
      <c r="EQ111" s="51"/>
      <c r="ER111" s="51"/>
      <c r="ES111" s="51"/>
      <c r="ET111" s="51"/>
      <c r="EU111" s="51"/>
      <c r="EV111" s="51"/>
      <c r="EW111" s="51"/>
      <c r="EX111" s="51"/>
      <c r="EY111" s="51"/>
      <c r="EZ111" s="51"/>
      <c r="FA111" s="51"/>
      <c r="FB111" s="51"/>
      <c r="FC111" s="51"/>
      <c r="FD111" s="51"/>
      <c r="FE111" s="51"/>
      <c r="FF111" s="51"/>
      <c r="FG111" s="51"/>
      <c r="FH111" s="51"/>
      <c r="FI111" s="51"/>
      <c r="FJ111" s="51"/>
      <c r="FK111" s="51"/>
      <c r="FL111" s="51"/>
      <c r="FM111" s="51"/>
      <c r="FN111" s="51"/>
      <c r="FO111" s="51"/>
      <c r="FP111" s="51"/>
      <c r="FQ111" s="51"/>
      <c r="FR111" s="51"/>
      <c r="FS111" s="51"/>
      <c r="FT111" s="51"/>
      <c r="FU111" s="51"/>
      <c r="FV111" s="51"/>
      <c r="FW111" s="51"/>
      <c r="FX111" s="51"/>
      <c r="FY111" s="51"/>
      <c r="FZ111" s="51"/>
      <c r="GA111" s="51"/>
      <c r="GB111" s="51"/>
      <c r="GC111" s="51"/>
      <c r="GD111" s="51"/>
      <c r="GE111" s="51"/>
      <c r="GF111" s="51"/>
      <c r="GG111" s="51"/>
      <c r="GH111" s="51"/>
      <c r="GI111" s="51"/>
      <c r="GJ111" s="51"/>
      <c r="GK111" s="51"/>
      <c r="GL111" s="51"/>
      <c r="GM111" s="51"/>
      <c r="GN111" s="51"/>
      <c r="GO111" s="51"/>
      <c r="GP111" s="51"/>
      <c r="GQ111" s="51"/>
      <c r="GR111" s="51"/>
      <c r="GS111" s="51"/>
      <c r="GT111" s="51"/>
      <c r="GU111" s="51"/>
      <c r="GV111" s="51"/>
      <c r="GW111" s="51"/>
      <c r="GX111" s="51"/>
      <c r="GY111" s="51"/>
      <c r="GZ111" s="51"/>
      <c r="HA111" s="51"/>
      <c r="HB111" s="51"/>
      <c r="HC111" s="51"/>
      <c r="HD111" s="51"/>
      <c r="HE111" s="51"/>
      <c r="HF111" s="51"/>
      <c r="HG111" s="51"/>
      <c r="HH111" s="51"/>
      <c r="HI111" s="51"/>
      <c r="HJ111" s="51"/>
      <c r="HK111" s="51"/>
      <c r="HL111" s="51"/>
      <c r="HM111" s="51"/>
      <c r="HN111" s="51"/>
      <c r="HO111" s="51"/>
      <c r="HP111" s="51"/>
      <c r="HQ111" s="51"/>
      <c r="HR111" s="51"/>
      <c r="HS111" s="51"/>
      <c r="HT111" s="51"/>
      <c r="HU111" s="51"/>
    </row>
    <row r="112" spans="1:229" s="52" customFormat="1">
      <c r="A112" s="62" t="s">
        <v>305</v>
      </c>
      <c r="B112" s="61" t="s">
        <v>306</v>
      </c>
      <c r="C112" s="59"/>
      <c r="D112" s="62" t="s">
        <v>299</v>
      </c>
      <c r="E112" s="62" t="s">
        <v>307</v>
      </c>
      <c r="F112" s="134"/>
      <c r="G112" s="62"/>
      <c r="H112" s="112" t="s">
        <v>0</v>
      </c>
      <c r="I112" s="111">
        <v>0</v>
      </c>
      <c r="J112" s="82">
        <v>0</v>
      </c>
      <c r="K112" s="82">
        <v>0</v>
      </c>
      <c r="L112" s="111">
        <v>0</v>
      </c>
      <c r="M112" s="82">
        <v>0</v>
      </c>
      <c r="N112" s="140">
        <f t="shared" si="16"/>
        <v>0</v>
      </c>
      <c r="O112" s="22">
        <v>0</v>
      </c>
      <c r="P112" s="23">
        <v>0</v>
      </c>
      <c r="Q112" s="57">
        <v>0</v>
      </c>
      <c r="R112" s="22">
        <f t="shared" si="19"/>
        <v>0</v>
      </c>
      <c r="S112" s="23">
        <f t="shared" si="20"/>
        <v>0</v>
      </c>
      <c r="T112" s="57">
        <f t="shared" si="18"/>
        <v>0</v>
      </c>
      <c r="U112" s="22">
        <f t="shared" si="17"/>
        <v>0</v>
      </c>
      <c r="V112" s="23">
        <f t="shared" si="17"/>
        <v>0</v>
      </c>
      <c r="W112" s="58">
        <f t="shared" si="14"/>
        <v>0</v>
      </c>
      <c r="X112" s="57" t="e">
        <f t="shared" si="15"/>
        <v>#REF!</v>
      </c>
      <c r="Y112" s="160"/>
      <c r="Z112" s="165"/>
      <c r="AA112" s="165"/>
      <c r="AB112" s="165"/>
      <c r="AC112" s="165"/>
      <c r="AD112" s="165"/>
      <c r="AE112" s="165"/>
      <c r="AF112" s="165"/>
      <c r="AG112" s="165"/>
      <c r="AH112" s="17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  <c r="HI112" s="51"/>
      <c r="HJ112" s="51"/>
      <c r="HK112" s="51"/>
      <c r="HL112" s="51"/>
      <c r="HM112" s="51"/>
      <c r="HN112" s="51"/>
      <c r="HO112" s="51"/>
      <c r="HP112" s="51"/>
      <c r="HQ112" s="51"/>
      <c r="HR112" s="51"/>
      <c r="HS112" s="51"/>
      <c r="HT112" s="51"/>
      <c r="HU112" s="51"/>
    </row>
    <row r="113" spans="1:229" s="52" customFormat="1">
      <c r="A113" s="62" t="s">
        <v>308</v>
      </c>
      <c r="B113" s="61" t="s">
        <v>309</v>
      </c>
      <c r="C113" s="59"/>
      <c r="D113" s="62" t="s">
        <v>303</v>
      </c>
      <c r="E113" s="62" t="s">
        <v>304</v>
      </c>
      <c r="F113" s="134"/>
      <c r="G113" s="62"/>
      <c r="H113" s="112" t="s">
        <v>0</v>
      </c>
      <c r="I113" s="111">
        <v>0</v>
      </c>
      <c r="J113" s="82">
        <v>0</v>
      </c>
      <c r="K113" s="82">
        <v>0</v>
      </c>
      <c r="L113" s="111">
        <v>0</v>
      </c>
      <c r="M113" s="82">
        <v>0</v>
      </c>
      <c r="N113" s="140">
        <f t="shared" si="16"/>
        <v>0</v>
      </c>
      <c r="O113" s="22">
        <v>0</v>
      </c>
      <c r="P113" s="23">
        <v>0</v>
      </c>
      <c r="Q113" s="57">
        <v>0</v>
      </c>
      <c r="R113" s="22">
        <f t="shared" si="19"/>
        <v>0</v>
      </c>
      <c r="S113" s="23">
        <f t="shared" si="20"/>
        <v>0</v>
      </c>
      <c r="T113" s="57">
        <f t="shared" si="18"/>
        <v>0</v>
      </c>
      <c r="U113" s="22">
        <f t="shared" si="17"/>
        <v>0</v>
      </c>
      <c r="V113" s="23">
        <f t="shared" si="17"/>
        <v>0</v>
      </c>
      <c r="W113" s="58">
        <f t="shared" si="14"/>
        <v>0</v>
      </c>
      <c r="X113" s="57" t="e">
        <f t="shared" si="15"/>
        <v>#REF!</v>
      </c>
      <c r="Y113" s="160"/>
      <c r="Z113" s="165"/>
      <c r="AA113" s="165"/>
      <c r="AB113" s="165"/>
      <c r="AC113" s="165"/>
      <c r="AD113" s="165"/>
      <c r="AE113" s="165"/>
      <c r="AF113" s="165"/>
      <c r="AG113" s="165"/>
      <c r="AH113" s="17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Y113" s="51"/>
      <c r="EZ113" s="51"/>
      <c r="FA113" s="51"/>
      <c r="FB113" s="51"/>
      <c r="FC113" s="51"/>
      <c r="FD113" s="51"/>
      <c r="FE113" s="51"/>
      <c r="FF113" s="51"/>
      <c r="FG113" s="51"/>
      <c r="FH113" s="51"/>
      <c r="FI113" s="51"/>
      <c r="FJ113" s="51"/>
      <c r="FK113" s="51"/>
      <c r="FL113" s="51"/>
      <c r="FM113" s="51"/>
      <c r="FN113" s="51"/>
      <c r="FO113" s="51"/>
      <c r="FP113" s="51"/>
      <c r="FQ113" s="51"/>
      <c r="FR113" s="51"/>
      <c r="FS113" s="51"/>
      <c r="FT113" s="51"/>
      <c r="FU113" s="51"/>
      <c r="FV113" s="51"/>
      <c r="FW113" s="51"/>
      <c r="FX113" s="51"/>
      <c r="FY113" s="51"/>
      <c r="FZ113" s="51"/>
      <c r="GA113" s="51"/>
      <c r="GB113" s="51"/>
      <c r="GC113" s="51"/>
      <c r="GD113" s="51"/>
      <c r="GE113" s="51"/>
      <c r="GF113" s="51"/>
      <c r="GG113" s="51"/>
      <c r="GH113" s="51"/>
      <c r="GI113" s="51"/>
      <c r="GJ113" s="51"/>
      <c r="GK113" s="51"/>
      <c r="GL113" s="51"/>
      <c r="GM113" s="51"/>
      <c r="GN113" s="51"/>
      <c r="GO113" s="51"/>
      <c r="GP113" s="51"/>
      <c r="GQ113" s="51"/>
      <c r="GR113" s="51"/>
      <c r="GS113" s="51"/>
      <c r="GT113" s="51"/>
      <c r="GU113" s="51"/>
      <c r="GV113" s="51"/>
      <c r="GW113" s="51"/>
      <c r="GX113" s="51"/>
      <c r="GY113" s="51"/>
      <c r="GZ113" s="51"/>
      <c r="HA113" s="51"/>
      <c r="HB113" s="51"/>
      <c r="HC113" s="51"/>
      <c r="HD113" s="51"/>
      <c r="HE113" s="51"/>
      <c r="HF113" s="51"/>
      <c r="HG113" s="51"/>
      <c r="HH113" s="51"/>
      <c r="HI113" s="51"/>
      <c r="HJ113" s="51"/>
      <c r="HK113" s="51"/>
      <c r="HL113" s="51"/>
      <c r="HM113" s="51"/>
      <c r="HN113" s="51"/>
      <c r="HO113" s="51"/>
      <c r="HP113" s="51"/>
      <c r="HQ113" s="51"/>
      <c r="HR113" s="51"/>
      <c r="HS113" s="51"/>
      <c r="HT113" s="51"/>
      <c r="HU113" s="51"/>
    </row>
    <row r="114" spans="1:229" s="52" customFormat="1">
      <c r="A114" s="62" t="s">
        <v>310</v>
      </c>
      <c r="B114" s="61" t="s">
        <v>311</v>
      </c>
      <c r="C114" s="59"/>
      <c r="D114" s="62" t="s">
        <v>299</v>
      </c>
      <c r="E114" s="62" t="s">
        <v>312</v>
      </c>
      <c r="F114" s="134"/>
      <c r="G114" s="62"/>
      <c r="H114" s="112" t="s">
        <v>0</v>
      </c>
      <c r="I114" s="111">
        <v>0</v>
      </c>
      <c r="J114" s="82">
        <v>0</v>
      </c>
      <c r="K114" s="82">
        <v>0</v>
      </c>
      <c r="L114" s="111">
        <v>0</v>
      </c>
      <c r="M114" s="82">
        <v>0</v>
      </c>
      <c r="N114" s="140">
        <f t="shared" si="16"/>
        <v>0</v>
      </c>
      <c r="O114" s="22">
        <v>0</v>
      </c>
      <c r="P114" s="23">
        <v>0</v>
      </c>
      <c r="Q114" s="57">
        <v>0</v>
      </c>
      <c r="R114" s="22">
        <f t="shared" si="19"/>
        <v>0</v>
      </c>
      <c r="S114" s="23">
        <f t="shared" si="20"/>
        <v>0</v>
      </c>
      <c r="T114" s="57">
        <f t="shared" si="18"/>
        <v>0</v>
      </c>
      <c r="U114" s="22">
        <f t="shared" si="17"/>
        <v>0</v>
      </c>
      <c r="V114" s="23">
        <f t="shared" si="17"/>
        <v>0</v>
      </c>
      <c r="W114" s="58">
        <f t="shared" si="14"/>
        <v>0</v>
      </c>
      <c r="X114" s="57" t="e">
        <f t="shared" ref="X114:X159" si="21">ROUND(W114*premieGM,2)</f>
        <v>#REF!</v>
      </c>
      <c r="Y114" s="160"/>
      <c r="Z114" s="165"/>
      <c r="AA114" s="165"/>
      <c r="AB114" s="165"/>
      <c r="AC114" s="165"/>
      <c r="AD114" s="165"/>
      <c r="AE114" s="165"/>
      <c r="AF114" s="165"/>
      <c r="AG114" s="165"/>
      <c r="AH114" s="17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/>
      <c r="EC114" s="51"/>
      <c r="ED114" s="51"/>
      <c r="EE114" s="51"/>
      <c r="EF114" s="51"/>
      <c r="EG114" s="51"/>
      <c r="EH114" s="51"/>
      <c r="EI114" s="51"/>
      <c r="EJ114" s="51"/>
      <c r="EK114" s="51"/>
      <c r="EL114" s="51"/>
      <c r="EM114" s="51"/>
      <c r="EN114" s="51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Y114" s="51"/>
      <c r="EZ114" s="51"/>
      <c r="FA114" s="51"/>
      <c r="FB114" s="51"/>
      <c r="FC114" s="51"/>
      <c r="FD114" s="51"/>
      <c r="FE114" s="51"/>
      <c r="FF114" s="51"/>
      <c r="FG114" s="51"/>
      <c r="FH114" s="51"/>
      <c r="FI114" s="51"/>
      <c r="FJ114" s="51"/>
      <c r="FK114" s="51"/>
      <c r="FL114" s="51"/>
      <c r="FM114" s="51"/>
      <c r="FN114" s="51"/>
      <c r="FO114" s="51"/>
      <c r="FP114" s="51"/>
      <c r="FQ114" s="51"/>
      <c r="FR114" s="51"/>
      <c r="FS114" s="51"/>
      <c r="FT114" s="51"/>
      <c r="FU114" s="51"/>
      <c r="FV114" s="51"/>
      <c r="FW114" s="51"/>
      <c r="FX114" s="51"/>
      <c r="FY114" s="51"/>
      <c r="FZ114" s="51"/>
      <c r="GA114" s="51"/>
      <c r="GB114" s="51"/>
      <c r="GC114" s="51"/>
      <c r="GD114" s="51"/>
      <c r="GE114" s="51"/>
      <c r="GF114" s="51"/>
      <c r="GG114" s="51"/>
      <c r="GH114" s="51"/>
      <c r="GI114" s="51"/>
      <c r="GJ114" s="51"/>
      <c r="GK114" s="51"/>
      <c r="GL114" s="51"/>
      <c r="GM114" s="51"/>
      <c r="GN114" s="51"/>
      <c r="GO114" s="51"/>
      <c r="GP114" s="51"/>
      <c r="GQ114" s="51"/>
      <c r="GR114" s="51"/>
      <c r="GS114" s="51"/>
      <c r="GT114" s="51"/>
      <c r="GU114" s="51"/>
      <c r="GV114" s="51"/>
      <c r="GW114" s="51"/>
      <c r="GX114" s="51"/>
      <c r="GY114" s="51"/>
      <c r="GZ114" s="51"/>
      <c r="HA114" s="51"/>
      <c r="HB114" s="51"/>
      <c r="HC114" s="51"/>
      <c r="HD114" s="51"/>
      <c r="HE114" s="51"/>
      <c r="HF114" s="51"/>
      <c r="HG114" s="51"/>
      <c r="HH114" s="51"/>
      <c r="HI114" s="51"/>
      <c r="HJ114" s="51"/>
      <c r="HK114" s="51"/>
      <c r="HL114" s="51"/>
      <c r="HM114" s="51"/>
      <c r="HN114" s="51"/>
      <c r="HO114" s="51"/>
      <c r="HP114" s="51"/>
      <c r="HQ114" s="51"/>
      <c r="HR114" s="51"/>
      <c r="HS114" s="51"/>
      <c r="HT114" s="51"/>
      <c r="HU114" s="51"/>
    </row>
    <row r="115" spans="1:229" s="52" customFormat="1">
      <c r="A115" s="62" t="s">
        <v>313</v>
      </c>
      <c r="B115" s="61" t="s">
        <v>314</v>
      </c>
      <c r="C115" s="59"/>
      <c r="D115" s="62" t="s">
        <v>268</v>
      </c>
      <c r="E115" s="62" t="s">
        <v>315</v>
      </c>
      <c r="F115" s="134"/>
      <c r="G115" s="62"/>
      <c r="H115" s="112" t="s">
        <v>0</v>
      </c>
      <c r="I115" s="111">
        <v>0</v>
      </c>
      <c r="J115" s="82">
        <v>0</v>
      </c>
      <c r="K115" s="82">
        <v>0</v>
      </c>
      <c r="L115" s="111">
        <v>0</v>
      </c>
      <c r="M115" s="82">
        <v>0</v>
      </c>
      <c r="N115" s="140">
        <f t="shared" si="16"/>
        <v>0</v>
      </c>
      <c r="O115" s="22">
        <v>0</v>
      </c>
      <c r="P115" s="23">
        <v>0</v>
      </c>
      <c r="Q115" s="57">
        <v>0</v>
      </c>
      <c r="R115" s="22">
        <f t="shared" si="19"/>
        <v>0</v>
      </c>
      <c r="S115" s="23">
        <f t="shared" si="20"/>
        <v>0</v>
      </c>
      <c r="T115" s="57">
        <f t="shared" si="18"/>
        <v>0</v>
      </c>
      <c r="U115" s="22">
        <f t="shared" si="17"/>
        <v>0</v>
      </c>
      <c r="V115" s="23">
        <f t="shared" si="17"/>
        <v>0</v>
      </c>
      <c r="W115" s="58">
        <f t="shared" si="14"/>
        <v>0</v>
      </c>
      <c r="X115" s="57" t="e">
        <f t="shared" si="21"/>
        <v>#REF!</v>
      </c>
      <c r="Y115" s="160"/>
      <c r="Z115" s="165"/>
      <c r="AA115" s="165"/>
      <c r="AB115" s="165"/>
      <c r="AC115" s="165"/>
      <c r="AD115" s="165"/>
      <c r="AE115" s="165"/>
      <c r="AF115" s="165"/>
      <c r="AG115" s="165"/>
      <c r="AH115" s="17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/>
      <c r="EC115" s="51"/>
      <c r="ED115" s="51"/>
      <c r="EE115" s="51"/>
      <c r="EF115" s="51"/>
      <c r="EG115" s="51"/>
      <c r="EH115" s="51"/>
      <c r="EI115" s="51"/>
      <c r="EJ115" s="51"/>
      <c r="EK115" s="51"/>
      <c r="EL115" s="51"/>
      <c r="EM115" s="51"/>
      <c r="EN115" s="51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51"/>
      <c r="FD115" s="51"/>
      <c r="FE115" s="51"/>
      <c r="FF115" s="51"/>
      <c r="FG115" s="51"/>
      <c r="FH115" s="51"/>
      <c r="FI115" s="51"/>
      <c r="FJ115" s="51"/>
      <c r="FK115" s="51"/>
      <c r="FL115" s="51"/>
      <c r="FM115" s="51"/>
      <c r="FN115" s="51"/>
      <c r="FO115" s="51"/>
      <c r="FP115" s="51"/>
      <c r="FQ115" s="51"/>
      <c r="FR115" s="51"/>
      <c r="FS115" s="51"/>
      <c r="FT115" s="51"/>
      <c r="FU115" s="51"/>
      <c r="FV115" s="51"/>
      <c r="FW115" s="51"/>
      <c r="FX115" s="51"/>
      <c r="FY115" s="51"/>
      <c r="FZ115" s="51"/>
      <c r="GA115" s="51"/>
      <c r="GB115" s="51"/>
      <c r="GC115" s="51"/>
      <c r="GD115" s="51"/>
      <c r="GE115" s="51"/>
      <c r="GF115" s="51"/>
      <c r="GG115" s="51"/>
      <c r="GH115" s="51"/>
      <c r="GI115" s="51"/>
      <c r="GJ115" s="51"/>
      <c r="GK115" s="51"/>
      <c r="GL115" s="51"/>
      <c r="GM115" s="51"/>
      <c r="GN115" s="51"/>
      <c r="GO115" s="51"/>
      <c r="GP115" s="51"/>
      <c r="GQ115" s="51"/>
      <c r="GR115" s="51"/>
      <c r="GS115" s="51"/>
      <c r="GT115" s="51"/>
      <c r="GU115" s="51"/>
      <c r="GV115" s="51"/>
      <c r="GW115" s="51"/>
      <c r="GX115" s="51"/>
      <c r="GY115" s="51"/>
      <c r="GZ115" s="51"/>
      <c r="HA115" s="51"/>
      <c r="HB115" s="51"/>
      <c r="HC115" s="51"/>
      <c r="HD115" s="51"/>
      <c r="HE115" s="51"/>
      <c r="HF115" s="51"/>
      <c r="HG115" s="51"/>
      <c r="HH115" s="51"/>
      <c r="HI115" s="51"/>
      <c r="HJ115" s="51"/>
      <c r="HK115" s="51"/>
      <c r="HL115" s="51"/>
      <c r="HM115" s="51"/>
      <c r="HN115" s="51"/>
      <c r="HO115" s="51"/>
      <c r="HP115" s="51"/>
      <c r="HQ115" s="51"/>
      <c r="HR115" s="51"/>
      <c r="HS115" s="51"/>
      <c r="HT115" s="51"/>
      <c r="HU115" s="51"/>
    </row>
    <row r="116" spans="1:229" s="52" customFormat="1">
      <c r="A116" s="62" t="s">
        <v>316</v>
      </c>
      <c r="B116" s="61" t="s">
        <v>317</v>
      </c>
      <c r="C116" s="59"/>
      <c r="D116" s="62" t="s">
        <v>318</v>
      </c>
      <c r="E116" s="62" t="s">
        <v>319</v>
      </c>
      <c r="F116" s="134"/>
      <c r="G116" s="62"/>
      <c r="H116" s="112" t="s">
        <v>0</v>
      </c>
      <c r="I116" s="111">
        <v>0</v>
      </c>
      <c r="J116" s="82">
        <v>0</v>
      </c>
      <c r="K116" s="82">
        <v>0</v>
      </c>
      <c r="L116" s="111">
        <v>0</v>
      </c>
      <c r="M116" s="82">
        <v>0</v>
      </c>
      <c r="N116" s="140">
        <f t="shared" si="16"/>
        <v>0</v>
      </c>
      <c r="O116" s="22">
        <v>0</v>
      </c>
      <c r="P116" s="23">
        <v>0</v>
      </c>
      <c r="Q116" s="57">
        <v>0</v>
      </c>
      <c r="R116" s="22">
        <f t="shared" si="19"/>
        <v>0</v>
      </c>
      <c r="S116" s="23">
        <f t="shared" si="20"/>
        <v>0</v>
      </c>
      <c r="T116" s="57">
        <f t="shared" si="18"/>
        <v>0</v>
      </c>
      <c r="U116" s="22">
        <f t="shared" si="17"/>
        <v>0</v>
      </c>
      <c r="V116" s="23">
        <f t="shared" si="17"/>
        <v>0</v>
      </c>
      <c r="W116" s="58">
        <f t="shared" si="14"/>
        <v>0</v>
      </c>
      <c r="X116" s="57" t="e">
        <f t="shared" si="21"/>
        <v>#REF!</v>
      </c>
      <c r="Y116" s="160"/>
      <c r="Z116" s="165"/>
      <c r="AA116" s="165"/>
      <c r="AB116" s="165"/>
      <c r="AC116" s="165"/>
      <c r="AD116" s="165"/>
      <c r="AE116" s="165"/>
      <c r="AF116" s="165"/>
      <c r="AG116" s="165"/>
      <c r="AH116" s="17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Y116" s="51"/>
      <c r="DZ116" s="51"/>
      <c r="EA116" s="51"/>
      <c r="EB116" s="51"/>
      <c r="EC116" s="51"/>
      <c r="ED116" s="51"/>
      <c r="EE116" s="51"/>
      <c r="EF116" s="51"/>
      <c r="EG116" s="51"/>
      <c r="EH116" s="51"/>
      <c r="EI116" s="51"/>
      <c r="EJ116" s="51"/>
      <c r="EK116" s="51"/>
      <c r="EL116" s="51"/>
      <c r="EM116" s="51"/>
      <c r="EN116" s="51"/>
      <c r="EO116" s="51"/>
      <c r="EP116" s="51"/>
      <c r="EQ116" s="51"/>
      <c r="ER116" s="51"/>
      <c r="ES116" s="51"/>
      <c r="ET116" s="51"/>
      <c r="EU116" s="51"/>
      <c r="EV116" s="51"/>
      <c r="EW116" s="51"/>
      <c r="EX116" s="51"/>
      <c r="EY116" s="51"/>
      <c r="EZ116" s="51"/>
      <c r="FA116" s="51"/>
      <c r="FB116" s="51"/>
      <c r="FC116" s="51"/>
      <c r="FD116" s="51"/>
      <c r="FE116" s="51"/>
      <c r="FF116" s="51"/>
      <c r="FG116" s="51"/>
      <c r="FH116" s="51"/>
      <c r="FI116" s="51"/>
      <c r="FJ116" s="51"/>
      <c r="FK116" s="51"/>
      <c r="FL116" s="51"/>
      <c r="FM116" s="51"/>
      <c r="FN116" s="51"/>
      <c r="FO116" s="51"/>
      <c r="FP116" s="51"/>
      <c r="FQ116" s="51"/>
      <c r="FR116" s="51"/>
      <c r="FS116" s="51"/>
      <c r="FT116" s="51"/>
      <c r="FU116" s="51"/>
      <c r="FV116" s="51"/>
      <c r="FW116" s="51"/>
      <c r="FX116" s="51"/>
      <c r="FY116" s="51"/>
      <c r="FZ116" s="51"/>
      <c r="GA116" s="51"/>
      <c r="GB116" s="51"/>
      <c r="GC116" s="51"/>
      <c r="GD116" s="51"/>
      <c r="GE116" s="51"/>
      <c r="GF116" s="51"/>
      <c r="GG116" s="51"/>
      <c r="GH116" s="51"/>
      <c r="GI116" s="51"/>
      <c r="GJ116" s="51"/>
      <c r="GK116" s="51"/>
      <c r="GL116" s="51"/>
      <c r="GM116" s="51"/>
      <c r="GN116" s="51"/>
      <c r="GO116" s="51"/>
      <c r="GP116" s="51"/>
      <c r="GQ116" s="51"/>
      <c r="GR116" s="51"/>
      <c r="GS116" s="51"/>
      <c r="GT116" s="51"/>
      <c r="GU116" s="51"/>
      <c r="GV116" s="51"/>
      <c r="GW116" s="51"/>
      <c r="GX116" s="51"/>
      <c r="GY116" s="51"/>
      <c r="GZ116" s="51"/>
      <c r="HA116" s="51"/>
      <c r="HB116" s="51"/>
      <c r="HC116" s="51"/>
      <c r="HD116" s="51"/>
      <c r="HE116" s="51"/>
      <c r="HF116" s="51"/>
      <c r="HG116" s="51"/>
      <c r="HH116" s="51"/>
      <c r="HI116" s="51"/>
      <c r="HJ116" s="51"/>
      <c r="HK116" s="51"/>
      <c r="HL116" s="51"/>
      <c r="HM116" s="51"/>
      <c r="HN116" s="51"/>
      <c r="HO116" s="51"/>
      <c r="HP116" s="51"/>
      <c r="HQ116" s="51"/>
      <c r="HR116" s="51"/>
      <c r="HS116" s="51"/>
      <c r="HT116" s="51"/>
      <c r="HU116" s="51"/>
    </row>
    <row r="117" spans="1:229" s="52" customFormat="1">
      <c r="A117" s="62" t="s">
        <v>320</v>
      </c>
      <c r="B117" s="61" t="s">
        <v>321</v>
      </c>
      <c r="C117" s="59"/>
      <c r="D117" s="62" t="s">
        <v>318</v>
      </c>
      <c r="E117" s="62" t="s">
        <v>319</v>
      </c>
      <c r="F117" s="134"/>
      <c r="G117" s="62"/>
      <c r="H117" s="112" t="s">
        <v>0</v>
      </c>
      <c r="I117" s="111">
        <v>0</v>
      </c>
      <c r="J117" s="82">
        <v>0</v>
      </c>
      <c r="K117" s="82">
        <v>0</v>
      </c>
      <c r="L117" s="111">
        <v>0</v>
      </c>
      <c r="M117" s="82">
        <v>0</v>
      </c>
      <c r="N117" s="140">
        <f t="shared" si="16"/>
        <v>0</v>
      </c>
      <c r="O117" s="22">
        <v>0</v>
      </c>
      <c r="P117" s="23">
        <v>0</v>
      </c>
      <c r="Q117" s="57">
        <v>0</v>
      </c>
      <c r="R117" s="22">
        <f t="shared" si="19"/>
        <v>0</v>
      </c>
      <c r="S117" s="23">
        <f t="shared" si="20"/>
        <v>0</v>
      </c>
      <c r="T117" s="57">
        <f t="shared" si="18"/>
        <v>0</v>
      </c>
      <c r="U117" s="22">
        <f t="shared" si="17"/>
        <v>0</v>
      </c>
      <c r="V117" s="23">
        <f t="shared" si="17"/>
        <v>0</v>
      </c>
      <c r="W117" s="58">
        <f t="shared" si="14"/>
        <v>0</v>
      </c>
      <c r="X117" s="57" t="e">
        <f t="shared" si="21"/>
        <v>#REF!</v>
      </c>
      <c r="Y117" s="160"/>
      <c r="Z117" s="165"/>
      <c r="AA117" s="165"/>
      <c r="AB117" s="165"/>
      <c r="AC117" s="165"/>
      <c r="AD117" s="165"/>
      <c r="AE117" s="165"/>
      <c r="AF117" s="165"/>
      <c r="AG117" s="165"/>
      <c r="AH117" s="17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Y117" s="51"/>
      <c r="DZ117" s="51"/>
      <c r="EA117" s="51"/>
      <c r="EB117" s="51"/>
      <c r="EC117" s="51"/>
      <c r="ED117" s="51"/>
      <c r="EE117" s="51"/>
      <c r="EF117" s="51"/>
      <c r="EG117" s="51"/>
      <c r="EH117" s="51"/>
      <c r="EI117" s="51"/>
      <c r="EJ117" s="51"/>
      <c r="EK117" s="51"/>
      <c r="EL117" s="51"/>
      <c r="EM117" s="51"/>
      <c r="EN117" s="51"/>
      <c r="EO117" s="51"/>
      <c r="EP117" s="51"/>
      <c r="EQ117" s="51"/>
      <c r="ER117" s="51"/>
      <c r="ES117" s="51"/>
      <c r="ET117" s="51"/>
      <c r="EU117" s="51"/>
      <c r="EV117" s="51"/>
      <c r="EW117" s="51"/>
      <c r="EX117" s="51"/>
      <c r="EY117" s="51"/>
      <c r="EZ117" s="51"/>
      <c r="FA117" s="51"/>
      <c r="FB117" s="51"/>
      <c r="FC117" s="51"/>
      <c r="FD117" s="51"/>
      <c r="FE117" s="51"/>
      <c r="FF117" s="51"/>
      <c r="FG117" s="51"/>
      <c r="FH117" s="51"/>
      <c r="FI117" s="51"/>
      <c r="FJ117" s="51"/>
      <c r="FK117" s="51"/>
      <c r="FL117" s="51"/>
      <c r="FM117" s="51"/>
      <c r="FN117" s="51"/>
      <c r="FO117" s="51"/>
      <c r="FP117" s="51"/>
      <c r="FQ117" s="51"/>
      <c r="FR117" s="51"/>
      <c r="FS117" s="51"/>
      <c r="FT117" s="51"/>
      <c r="FU117" s="51"/>
      <c r="FV117" s="51"/>
      <c r="FW117" s="51"/>
      <c r="FX117" s="51"/>
      <c r="FY117" s="51"/>
      <c r="FZ117" s="51"/>
      <c r="GA117" s="51"/>
      <c r="GB117" s="51"/>
      <c r="GC117" s="51"/>
      <c r="GD117" s="51"/>
      <c r="GE117" s="51"/>
      <c r="GF117" s="51"/>
      <c r="GG117" s="51"/>
      <c r="GH117" s="51"/>
      <c r="GI117" s="51"/>
      <c r="GJ117" s="51"/>
      <c r="GK117" s="51"/>
      <c r="GL117" s="51"/>
      <c r="GM117" s="51"/>
      <c r="GN117" s="51"/>
      <c r="GO117" s="51"/>
      <c r="GP117" s="51"/>
      <c r="GQ117" s="51"/>
      <c r="GR117" s="51"/>
      <c r="GS117" s="51"/>
      <c r="GT117" s="51"/>
      <c r="GU117" s="51"/>
      <c r="GV117" s="51"/>
      <c r="GW117" s="51"/>
      <c r="GX117" s="51"/>
      <c r="GY117" s="51"/>
      <c r="GZ117" s="51"/>
      <c r="HA117" s="51"/>
      <c r="HB117" s="51"/>
      <c r="HC117" s="51"/>
      <c r="HD117" s="51"/>
      <c r="HE117" s="51"/>
      <c r="HF117" s="51"/>
      <c r="HG117" s="51"/>
      <c r="HH117" s="51"/>
      <c r="HI117" s="51"/>
      <c r="HJ117" s="51"/>
      <c r="HK117" s="51"/>
      <c r="HL117" s="51"/>
      <c r="HM117" s="51"/>
      <c r="HN117" s="51"/>
      <c r="HO117" s="51"/>
      <c r="HP117" s="51"/>
      <c r="HQ117" s="51"/>
      <c r="HR117" s="51"/>
      <c r="HS117" s="51"/>
      <c r="HT117" s="51"/>
      <c r="HU117" s="51"/>
    </row>
    <row r="118" spans="1:229" s="52" customFormat="1">
      <c r="A118" s="62" t="s">
        <v>322</v>
      </c>
      <c r="B118" s="61" t="s">
        <v>323</v>
      </c>
      <c r="C118" s="59"/>
      <c r="D118" s="62" t="s">
        <v>324</v>
      </c>
      <c r="E118" s="62" t="s">
        <v>325</v>
      </c>
      <c r="F118" s="134"/>
      <c r="G118" s="62"/>
      <c r="H118" s="112" t="s">
        <v>0</v>
      </c>
      <c r="I118" s="111">
        <v>0</v>
      </c>
      <c r="J118" s="82">
        <v>0</v>
      </c>
      <c r="K118" s="82">
        <v>0</v>
      </c>
      <c r="L118" s="111">
        <v>0</v>
      </c>
      <c r="M118" s="82">
        <v>0</v>
      </c>
      <c r="N118" s="140">
        <f t="shared" si="16"/>
        <v>0</v>
      </c>
      <c r="O118" s="22">
        <v>0</v>
      </c>
      <c r="P118" s="23">
        <v>0</v>
      </c>
      <c r="Q118" s="57">
        <v>0</v>
      </c>
      <c r="R118" s="22">
        <f t="shared" si="19"/>
        <v>0</v>
      </c>
      <c r="S118" s="23">
        <f t="shared" si="20"/>
        <v>0</v>
      </c>
      <c r="T118" s="57">
        <f t="shared" si="18"/>
        <v>0</v>
      </c>
      <c r="U118" s="22">
        <f t="shared" si="17"/>
        <v>0</v>
      </c>
      <c r="V118" s="23">
        <f t="shared" si="17"/>
        <v>0</v>
      </c>
      <c r="W118" s="58">
        <f t="shared" si="14"/>
        <v>0</v>
      </c>
      <c r="X118" s="57" t="e">
        <f t="shared" si="21"/>
        <v>#REF!</v>
      </c>
      <c r="Y118" s="160"/>
      <c r="Z118" s="165"/>
      <c r="AA118" s="165"/>
      <c r="AB118" s="165"/>
      <c r="AC118" s="165"/>
      <c r="AD118" s="165"/>
      <c r="AE118" s="165"/>
      <c r="AF118" s="165"/>
      <c r="AG118" s="165"/>
      <c r="AH118" s="17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/>
      <c r="EC118" s="51"/>
      <c r="ED118" s="51"/>
      <c r="EE118" s="51"/>
      <c r="EF118" s="51"/>
      <c r="EG118" s="51"/>
      <c r="EH118" s="51"/>
      <c r="EI118" s="51"/>
      <c r="EJ118" s="51"/>
      <c r="EK118" s="51"/>
      <c r="EL118" s="51"/>
      <c r="EM118" s="51"/>
      <c r="EN118" s="51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Y118" s="51"/>
      <c r="EZ118" s="51"/>
      <c r="FA118" s="51"/>
      <c r="FB118" s="51"/>
      <c r="FC118" s="51"/>
      <c r="FD118" s="51"/>
      <c r="FE118" s="51"/>
      <c r="FF118" s="51"/>
      <c r="FG118" s="51"/>
      <c r="FH118" s="51"/>
      <c r="FI118" s="51"/>
      <c r="FJ118" s="51"/>
      <c r="FK118" s="51"/>
      <c r="FL118" s="51"/>
      <c r="FM118" s="51"/>
      <c r="FN118" s="51"/>
      <c r="FO118" s="51"/>
      <c r="FP118" s="51"/>
      <c r="FQ118" s="51"/>
      <c r="FR118" s="51"/>
      <c r="FS118" s="51"/>
      <c r="FT118" s="51"/>
      <c r="FU118" s="51"/>
      <c r="FV118" s="51"/>
      <c r="FW118" s="51"/>
      <c r="FX118" s="51"/>
      <c r="FY118" s="51"/>
      <c r="FZ118" s="51"/>
      <c r="GA118" s="51"/>
      <c r="GB118" s="51"/>
      <c r="GC118" s="51"/>
      <c r="GD118" s="51"/>
      <c r="GE118" s="51"/>
      <c r="GF118" s="51"/>
      <c r="GG118" s="51"/>
      <c r="GH118" s="51"/>
      <c r="GI118" s="51"/>
      <c r="GJ118" s="51"/>
      <c r="GK118" s="51"/>
      <c r="GL118" s="51"/>
      <c r="GM118" s="51"/>
      <c r="GN118" s="51"/>
      <c r="GO118" s="51"/>
      <c r="GP118" s="51"/>
      <c r="GQ118" s="51"/>
      <c r="GR118" s="51"/>
      <c r="GS118" s="51"/>
      <c r="GT118" s="51"/>
      <c r="GU118" s="51"/>
      <c r="GV118" s="51"/>
      <c r="GW118" s="51"/>
      <c r="GX118" s="51"/>
      <c r="GY118" s="51"/>
      <c r="GZ118" s="51"/>
      <c r="HA118" s="51"/>
      <c r="HB118" s="51"/>
      <c r="HC118" s="51"/>
      <c r="HD118" s="51"/>
      <c r="HE118" s="51"/>
      <c r="HF118" s="51"/>
      <c r="HG118" s="51"/>
      <c r="HH118" s="51"/>
      <c r="HI118" s="51"/>
      <c r="HJ118" s="51"/>
      <c r="HK118" s="51"/>
      <c r="HL118" s="51"/>
      <c r="HM118" s="51"/>
      <c r="HN118" s="51"/>
      <c r="HO118" s="51"/>
      <c r="HP118" s="51"/>
      <c r="HQ118" s="51"/>
      <c r="HR118" s="51"/>
      <c r="HS118" s="51"/>
      <c r="HT118" s="51"/>
      <c r="HU118" s="51"/>
    </row>
    <row r="119" spans="1:229" s="52" customFormat="1">
      <c r="A119" s="62" t="s">
        <v>326</v>
      </c>
      <c r="B119" s="61" t="s">
        <v>327</v>
      </c>
      <c r="C119" s="59"/>
      <c r="D119" s="62" t="s">
        <v>328</v>
      </c>
      <c r="E119" s="62" t="s">
        <v>261</v>
      </c>
      <c r="F119" s="134"/>
      <c r="G119" s="62"/>
      <c r="H119" s="112" t="s">
        <v>0</v>
      </c>
      <c r="I119" s="111">
        <v>0</v>
      </c>
      <c r="J119" s="82">
        <v>0</v>
      </c>
      <c r="K119" s="82">
        <v>0</v>
      </c>
      <c r="L119" s="111">
        <v>0</v>
      </c>
      <c r="M119" s="82">
        <v>0</v>
      </c>
      <c r="N119" s="140">
        <f t="shared" si="16"/>
        <v>0</v>
      </c>
      <c r="O119" s="22">
        <v>0</v>
      </c>
      <c r="P119" s="23">
        <v>0</v>
      </c>
      <c r="Q119" s="57">
        <v>0</v>
      </c>
      <c r="R119" s="22">
        <f t="shared" si="19"/>
        <v>0</v>
      </c>
      <c r="S119" s="23">
        <f t="shared" si="20"/>
        <v>0</v>
      </c>
      <c r="T119" s="57">
        <f t="shared" si="18"/>
        <v>0</v>
      </c>
      <c r="U119" s="22">
        <f t="shared" si="17"/>
        <v>0</v>
      </c>
      <c r="V119" s="23">
        <f t="shared" si="17"/>
        <v>0</v>
      </c>
      <c r="W119" s="58">
        <f t="shared" si="14"/>
        <v>0</v>
      </c>
      <c r="X119" s="57" t="e">
        <f t="shared" si="21"/>
        <v>#REF!</v>
      </c>
      <c r="Y119" s="160"/>
      <c r="Z119" s="165"/>
      <c r="AA119" s="165"/>
      <c r="AB119" s="165"/>
      <c r="AC119" s="165"/>
      <c r="AD119" s="165"/>
      <c r="AE119" s="165"/>
      <c r="AF119" s="165"/>
      <c r="AG119" s="165"/>
      <c r="AH119" s="17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  <c r="DW119" s="51"/>
      <c r="DX119" s="51"/>
      <c r="DY119" s="51"/>
      <c r="DZ119" s="51"/>
      <c r="EA119" s="51"/>
      <c r="EB119" s="51"/>
      <c r="EC119" s="51"/>
      <c r="ED119" s="51"/>
      <c r="EE119" s="51"/>
      <c r="EF119" s="51"/>
      <c r="EG119" s="51"/>
      <c r="EH119" s="51"/>
      <c r="EI119" s="51"/>
      <c r="EJ119" s="51"/>
      <c r="EK119" s="51"/>
      <c r="EL119" s="51"/>
      <c r="EM119" s="51"/>
      <c r="EN119" s="51"/>
      <c r="EO119" s="51"/>
      <c r="EP119" s="51"/>
      <c r="EQ119" s="51"/>
      <c r="ER119" s="51"/>
      <c r="ES119" s="51"/>
      <c r="ET119" s="51"/>
      <c r="EU119" s="51"/>
      <c r="EV119" s="51"/>
      <c r="EW119" s="51"/>
      <c r="EX119" s="51"/>
      <c r="EY119" s="51"/>
      <c r="EZ119" s="51"/>
      <c r="FA119" s="51"/>
      <c r="FB119" s="51"/>
      <c r="FC119" s="51"/>
      <c r="FD119" s="51"/>
      <c r="FE119" s="51"/>
      <c r="FF119" s="51"/>
      <c r="FG119" s="51"/>
      <c r="FH119" s="51"/>
      <c r="FI119" s="51"/>
      <c r="FJ119" s="51"/>
      <c r="FK119" s="51"/>
      <c r="FL119" s="51"/>
      <c r="FM119" s="51"/>
      <c r="FN119" s="51"/>
      <c r="FO119" s="51"/>
      <c r="FP119" s="51"/>
      <c r="FQ119" s="51"/>
      <c r="FR119" s="51"/>
      <c r="FS119" s="51"/>
      <c r="FT119" s="51"/>
      <c r="FU119" s="51"/>
      <c r="FV119" s="51"/>
      <c r="FW119" s="51"/>
      <c r="FX119" s="51"/>
      <c r="FY119" s="51"/>
      <c r="FZ119" s="51"/>
      <c r="GA119" s="51"/>
      <c r="GB119" s="51"/>
      <c r="GC119" s="51"/>
      <c r="GD119" s="51"/>
      <c r="GE119" s="51"/>
      <c r="GF119" s="51"/>
      <c r="GG119" s="51"/>
      <c r="GH119" s="51"/>
      <c r="GI119" s="51"/>
      <c r="GJ119" s="51"/>
      <c r="GK119" s="51"/>
      <c r="GL119" s="51"/>
      <c r="GM119" s="51"/>
      <c r="GN119" s="51"/>
      <c r="GO119" s="51"/>
      <c r="GP119" s="51"/>
      <c r="GQ119" s="51"/>
      <c r="GR119" s="51"/>
      <c r="GS119" s="51"/>
      <c r="GT119" s="51"/>
      <c r="GU119" s="51"/>
      <c r="GV119" s="51"/>
      <c r="GW119" s="51"/>
      <c r="GX119" s="51"/>
      <c r="GY119" s="51"/>
      <c r="GZ119" s="51"/>
      <c r="HA119" s="51"/>
      <c r="HB119" s="51"/>
      <c r="HC119" s="51"/>
      <c r="HD119" s="51"/>
      <c r="HE119" s="51"/>
      <c r="HF119" s="51"/>
      <c r="HG119" s="51"/>
      <c r="HH119" s="51"/>
      <c r="HI119" s="51"/>
      <c r="HJ119" s="51"/>
      <c r="HK119" s="51"/>
      <c r="HL119" s="51"/>
      <c r="HM119" s="51"/>
      <c r="HN119" s="51"/>
      <c r="HO119" s="51"/>
      <c r="HP119" s="51"/>
      <c r="HQ119" s="51"/>
      <c r="HR119" s="51"/>
      <c r="HS119" s="51"/>
      <c r="HT119" s="51"/>
      <c r="HU119" s="51"/>
    </row>
    <row r="120" spans="1:229" s="52" customFormat="1">
      <c r="A120" s="62" t="s">
        <v>329</v>
      </c>
      <c r="B120" s="61" t="s">
        <v>330</v>
      </c>
      <c r="C120" s="59"/>
      <c r="D120" s="62" t="s">
        <v>260</v>
      </c>
      <c r="E120" s="62" t="s">
        <v>261</v>
      </c>
      <c r="F120" s="134"/>
      <c r="G120" s="62"/>
      <c r="H120" s="112" t="s">
        <v>0</v>
      </c>
      <c r="I120" s="111">
        <v>0</v>
      </c>
      <c r="J120" s="82">
        <v>0</v>
      </c>
      <c r="K120" s="82">
        <v>0</v>
      </c>
      <c r="L120" s="111">
        <v>0</v>
      </c>
      <c r="M120" s="82">
        <v>0</v>
      </c>
      <c r="N120" s="140">
        <f t="shared" si="16"/>
        <v>0</v>
      </c>
      <c r="O120" s="22">
        <v>0</v>
      </c>
      <c r="P120" s="23">
        <v>0</v>
      </c>
      <c r="Q120" s="57">
        <v>0</v>
      </c>
      <c r="R120" s="22">
        <f t="shared" si="19"/>
        <v>0</v>
      </c>
      <c r="S120" s="23">
        <f t="shared" si="20"/>
        <v>0</v>
      </c>
      <c r="T120" s="57">
        <f t="shared" si="18"/>
        <v>0</v>
      </c>
      <c r="U120" s="22">
        <f t="shared" si="17"/>
        <v>0</v>
      </c>
      <c r="V120" s="23">
        <f t="shared" si="17"/>
        <v>0</v>
      </c>
      <c r="W120" s="58">
        <f t="shared" si="14"/>
        <v>0</v>
      </c>
      <c r="X120" s="57" t="e">
        <f t="shared" si="21"/>
        <v>#REF!</v>
      </c>
      <c r="Y120" s="160"/>
      <c r="Z120" s="165"/>
      <c r="AA120" s="165"/>
      <c r="AB120" s="165"/>
      <c r="AC120" s="165"/>
      <c r="AD120" s="165"/>
      <c r="AE120" s="165"/>
      <c r="AF120" s="165"/>
      <c r="AG120" s="165"/>
      <c r="AH120" s="17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Y120" s="51"/>
      <c r="DZ120" s="51"/>
      <c r="EA120" s="51"/>
      <c r="EB120" s="51"/>
      <c r="EC120" s="51"/>
      <c r="ED120" s="51"/>
      <c r="EE120" s="51"/>
      <c r="EF120" s="51"/>
      <c r="EG120" s="51"/>
      <c r="EH120" s="51"/>
      <c r="EI120" s="51"/>
      <c r="EJ120" s="51"/>
      <c r="EK120" s="51"/>
      <c r="EL120" s="51"/>
      <c r="EM120" s="51"/>
      <c r="EN120" s="51"/>
      <c r="EO120" s="51"/>
      <c r="EP120" s="51"/>
      <c r="EQ120" s="51"/>
      <c r="ER120" s="51"/>
      <c r="ES120" s="51"/>
      <c r="ET120" s="51"/>
      <c r="EU120" s="51"/>
      <c r="EV120" s="51"/>
      <c r="EW120" s="51"/>
      <c r="EX120" s="51"/>
      <c r="EY120" s="51"/>
      <c r="EZ120" s="51"/>
      <c r="FA120" s="51"/>
      <c r="FB120" s="51"/>
      <c r="FC120" s="51"/>
      <c r="FD120" s="51"/>
      <c r="FE120" s="51"/>
      <c r="FF120" s="51"/>
      <c r="FG120" s="51"/>
      <c r="FH120" s="51"/>
      <c r="FI120" s="51"/>
      <c r="FJ120" s="51"/>
      <c r="FK120" s="51"/>
      <c r="FL120" s="51"/>
      <c r="FM120" s="51"/>
      <c r="FN120" s="51"/>
      <c r="FO120" s="51"/>
      <c r="FP120" s="51"/>
      <c r="FQ120" s="51"/>
      <c r="FR120" s="51"/>
      <c r="FS120" s="51"/>
      <c r="FT120" s="51"/>
      <c r="FU120" s="51"/>
      <c r="FV120" s="51"/>
      <c r="FW120" s="51"/>
      <c r="FX120" s="51"/>
      <c r="FY120" s="51"/>
      <c r="FZ120" s="51"/>
      <c r="GA120" s="51"/>
      <c r="GB120" s="51"/>
      <c r="GC120" s="51"/>
      <c r="GD120" s="51"/>
      <c r="GE120" s="51"/>
      <c r="GF120" s="51"/>
      <c r="GG120" s="51"/>
      <c r="GH120" s="51"/>
      <c r="GI120" s="51"/>
      <c r="GJ120" s="51"/>
      <c r="GK120" s="51"/>
      <c r="GL120" s="51"/>
      <c r="GM120" s="51"/>
      <c r="GN120" s="51"/>
      <c r="GO120" s="51"/>
      <c r="GP120" s="51"/>
      <c r="GQ120" s="51"/>
      <c r="GR120" s="51"/>
      <c r="GS120" s="51"/>
      <c r="GT120" s="51"/>
      <c r="GU120" s="51"/>
      <c r="GV120" s="51"/>
      <c r="GW120" s="51"/>
      <c r="GX120" s="51"/>
      <c r="GY120" s="51"/>
      <c r="GZ120" s="51"/>
      <c r="HA120" s="51"/>
      <c r="HB120" s="51"/>
      <c r="HC120" s="51"/>
      <c r="HD120" s="51"/>
      <c r="HE120" s="51"/>
      <c r="HF120" s="51"/>
      <c r="HG120" s="51"/>
      <c r="HH120" s="51"/>
      <c r="HI120" s="51"/>
      <c r="HJ120" s="51"/>
      <c r="HK120" s="51"/>
      <c r="HL120" s="51"/>
      <c r="HM120" s="51"/>
      <c r="HN120" s="51"/>
      <c r="HO120" s="51"/>
      <c r="HP120" s="51"/>
      <c r="HQ120" s="51"/>
      <c r="HR120" s="51"/>
      <c r="HS120" s="51"/>
      <c r="HT120" s="51"/>
      <c r="HU120" s="51"/>
    </row>
    <row r="121" spans="1:229" s="52" customFormat="1">
      <c r="A121" s="62" t="s">
        <v>331</v>
      </c>
      <c r="B121" s="61" t="s">
        <v>332</v>
      </c>
      <c r="C121" s="59"/>
      <c r="D121" s="62" t="s">
        <v>260</v>
      </c>
      <c r="E121" s="62" t="s">
        <v>333</v>
      </c>
      <c r="F121" s="134"/>
      <c r="G121" s="62"/>
      <c r="H121" s="112" t="s">
        <v>0</v>
      </c>
      <c r="I121" s="111">
        <v>0</v>
      </c>
      <c r="J121" s="82">
        <v>0</v>
      </c>
      <c r="K121" s="82">
        <v>0</v>
      </c>
      <c r="L121" s="111">
        <v>0</v>
      </c>
      <c r="M121" s="82">
        <v>0</v>
      </c>
      <c r="N121" s="140">
        <f t="shared" si="16"/>
        <v>0</v>
      </c>
      <c r="O121" s="22">
        <v>0</v>
      </c>
      <c r="P121" s="23">
        <v>0</v>
      </c>
      <c r="Q121" s="57">
        <v>0</v>
      </c>
      <c r="R121" s="22">
        <f t="shared" si="19"/>
        <v>0</v>
      </c>
      <c r="S121" s="23">
        <f t="shared" si="20"/>
        <v>0</v>
      </c>
      <c r="T121" s="57">
        <f t="shared" si="18"/>
        <v>0</v>
      </c>
      <c r="U121" s="22">
        <f t="shared" si="17"/>
        <v>0</v>
      </c>
      <c r="V121" s="23">
        <f t="shared" si="17"/>
        <v>0</v>
      </c>
      <c r="W121" s="58">
        <f t="shared" si="14"/>
        <v>0</v>
      </c>
      <c r="X121" s="57" t="e">
        <f t="shared" si="21"/>
        <v>#REF!</v>
      </c>
      <c r="Y121" s="160"/>
      <c r="Z121" s="165"/>
      <c r="AA121" s="165"/>
      <c r="AB121" s="165"/>
      <c r="AC121" s="165"/>
      <c r="AD121" s="165"/>
      <c r="AE121" s="165"/>
      <c r="AF121" s="165"/>
      <c r="AG121" s="165"/>
      <c r="AH121" s="17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  <c r="DW121" s="51"/>
      <c r="DX121" s="51"/>
      <c r="DY121" s="51"/>
      <c r="DZ121" s="51"/>
      <c r="EA121" s="51"/>
      <c r="EB121" s="51"/>
      <c r="EC121" s="51"/>
      <c r="ED121" s="51"/>
      <c r="EE121" s="51"/>
      <c r="EF121" s="51"/>
      <c r="EG121" s="51"/>
      <c r="EH121" s="51"/>
      <c r="EI121" s="51"/>
      <c r="EJ121" s="51"/>
      <c r="EK121" s="51"/>
      <c r="EL121" s="51"/>
      <c r="EM121" s="51"/>
      <c r="EN121" s="51"/>
      <c r="EO121" s="51"/>
      <c r="EP121" s="51"/>
      <c r="EQ121" s="51"/>
      <c r="ER121" s="51"/>
      <c r="ES121" s="51"/>
      <c r="ET121" s="51"/>
      <c r="EU121" s="51"/>
      <c r="EV121" s="51"/>
      <c r="EW121" s="51"/>
      <c r="EX121" s="51"/>
      <c r="EY121" s="51"/>
      <c r="EZ121" s="51"/>
      <c r="FA121" s="51"/>
      <c r="FB121" s="51"/>
      <c r="FC121" s="51"/>
      <c r="FD121" s="51"/>
      <c r="FE121" s="51"/>
      <c r="FF121" s="51"/>
      <c r="FG121" s="51"/>
      <c r="FH121" s="51"/>
      <c r="FI121" s="51"/>
      <c r="FJ121" s="51"/>
      <c r="FK121" s="51"/>
      <c r="FL121" s="51"/>
      <c r="FM121" s="51"/>
      <c r="FN121" s="51"/>
      <c r="FO121" s="51"/>
      <c r="FP121" s="51"/>
      <c r="FQ121" s="51"/>
      <c r="FR121" s="51"/>
      <c r="FS121" s="51"/>
      <c r="FT121" s="51"/>
      <c r="FU121" s="51"/>
      <c r="FV121" s="51"/>
      <c r="FW121" s="51"/>
      <c r="FX121" s="51"/>
      <c r="FY121" s="51"/>
      <c r="FZ121" s="51"/>
      <c r="GA121" s="51"/>
      <c r="GB121" s="51"/>
      <c r="GC121" s="51"/>
      <c r="GD121" s="51"/>
      <c r="GE121" s="51"/>
      <c r="GF121" s="51"/>
      <c r="GG121" s="51"/>
      <c r="GH121" s="51"/>
      <c r="GI121" s="51"/>
      <c r="GJ121" s="51"/>
      <c r="GK121" s="51"/>
      <c r="GL121" s="51"/>
      <c r="GM121" s="51"/>
      <c r="GN121" s="51"/>
      <c r="GO121" s="51"/>
      <c r="GP121" s="51"/>
      <c r="GQ121" s="51"/>
      <c r="GR121" s="51"/>
      <c r="GS121" s="51"/>
      <c r="GT121" s="51"/>
      <c r="GU121" s="51"/>
      <c r="GV121" s="51"/>
      <c r="GW121" s="51"/>
      <c r="GX121" s="51"/>
      <c r="GY121" s="51"/>
      <c r="GZ121" s="51"/>
      <c r="HA121" s="51"/>
      <c r="HB121" s="51"/>
      <c r="HC121" s="51"/>
      <c r="HD121" s="51"/>
      <c r="HE121" s="51"/>
      <c r="HF121" s="51"/>
      <c r="HG121" s="51"/>
      <c r="HH121" s="51"/>
      <c r="HI121" s="51"/>
      <c r="HJ121" s="51"/>
      <c r="HK121" s="51"/>
      <c r="HL121" s="51"/>
      <c r="HM121" s="51"/>
      <c r="HN121" s="51"/>
      <c r="HO121" s="51"/>
      <c r="HP121" s="51"/>
      <c r="HQ121" s="51"/>
      <c r="HR121" s="51"/>
      <c r="HS121" s="51"/>
      <c r="HT121" s="51"/>
      <c r="HU121" s="51"/>
    </row>
    <row r="122" spans="1:229" s="52" customFormat="1">
      <c r="A122" s="62" t="s">
        <v>334</v>
      </c>
      <c r="B122" s="61" t="s">
        <v>335</v>
      </c>
      <c r="C122" s="59"/>
      <c r="D122" s="62" t="s">
        <v>264</v>
      </c>
      <c r="E122" s="62" t="s">
        <v>336</v>
      </c>
      <c r="F122" s="134"/>
      <c r="G122" s="62"/>
      <c r="H122" s="112" t="s">
        <v>0</v>
      </c>
      <c r="I122" s="111">
        <v>0</v>
      </c>
      <c r="J122" s="82">
        <v>0</v>
      </c>
      <c r="K122" s="82">
        <v>0</v>
      </c>
      <c r="L122" s="111">
        <v>0</v>
      </c>
      <c r="M122" s="82">
        <v>0</v>
      </c>
      <c r="N122" s="140">
        <f t="shared" si="16"/>
        <v>0</v>
      </c>
      <c r="O122" s="22">
        <v>0</v>
      </c>
      <c r="P122" s="23">
        <v>0</v>
      </c>
      <c r="Q122" s="57">
        <v>0</v>
      </c>
      <c r="R122" s="22">
        <f t="shared" si="19"/>
        <v>0</v>
      </c>
      <c r="S122" s="23">
        <f t="shared" si="20"/>
        <v>0</v>
      </c>
      <c r="T122" s="57">
        <f t="shared" si="18"/>
        <v>0</v>
      </c>
      <c r="U122" s="22">
        <f t="shared" si="17"/>
        <v>0</v>
      </c>
      <c r="V122" s="23">
        <f t="shared" si="17"/>
        <v>0</v>
      </c>
      <c r="W122" s="58">
        <f t="shared" si="14"/>
        <v>0</v>
      </c>
      <c r="X122" s="57" t="e">
        <f t="shared" si="21"/>
        <v>#REF!</v>
      </c>
      <c r="Y122" s="160"/>
      <c r="Z122" s="165"/>
      <c r="AA122" s="165"/>
      <c r="AB122" s="165"/>
      <c r="AC122" s="165"/>
      <c r="AD122" s="165"/>
      <c r="AE122" s="165"/>
      <c r="AF122" s="165"/>
      <c r="AG122" s="165"/>
      <c r="AH122" s="17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  <c r="DW122" s="51"/>
      <c r="DX122" s="51"/>
      <c r="DY122" s="51"/>
      <c r="DZ122" s="51"/>
      <c r="EA122" s="51"/>
      <c r="EB122" s="51"/>
      <c r="EC122" s="51"/>
      <c r="ED122" s="51"/>
      <c r="EE122" s="51"/>
      <c r="EF122" s="51"/>
      <c r="EG122" s="51"/>
      <c r="EH122" s="51"/>
      <c r="EI122" s="51"/>
      <c r="EJ122" s="51"/>
      <c r="EK122" s="51"/>
      <c r="EL122" s="51"/>
      <c r="EM122" s="51"/>
      <c r="EN122" s="51"/>
      <c r="EO122" s="51"/>
      <c r="EP122" s="51"/>
      <c r="EQ122" s="51"/>
      <c r="ER122" s="51"/>
      <c r="ES122" s="51"/>
      <c r="ET122" s="51"/>
      <c r="EU122" s="51"/>
      <c r="EV122" s="51"/>
      <c r="EW122" s="51"/>
      <c r="EX122" s="51"/>
      <c r="EY122" s="51"/>
      <c r="EZ122" s="51"/>
      <c r="FA122" s="51"/>
      <c r="FB122" s="51"/>
      <c r="FC122" s="51"/>
      <c r="FD122" s="51"/>
      <c r="FE122" s="51"/>
      <c r="FF122" s="51"/>
      <c r="FG122" s="51"/>
      <c r="FH122" s="51"/>
      <c r="FI122" s="51"/>
      <c r="FJ122" s="51"/>
      <c r="FK122" s="51"/>
      <c r="FL122" s="51"/>
      <c r="FM122" s="51"/>
      <c r="FN122" s="51"/>
      <c r="FO122" s="51"/>
      <c r="FP122" s="51"/>
      <c r="FQ122" s="51"/>
      <c r="FR122" s="51"/>
      <c r="FS122" s="51"/>
      <c r="FT122" s="51"/>
      <c r="FU122" s="51"/>
      <c r="FV122" s="51"/>
      <c r="FW122" s="51"/>
      <c r="FX122" s="51"/>
      <c r="FY122" s="51"/>
      <c r="FZ122" s="51"/>
      <c r="GA122" s="51"/>
      <c r="GB122" s="51"/>
      <c r="GC122" s="51"/>
      <c r="GD122" s="51"/>
      <c r="GE122" s="51"/>
      <c r="GF122" s="51"/>
      <c r="GG122" s="51"/>
      <c r="GH122" s="51"/>
      <c r="GI122" s="51"/>
      <c r="GJ122" s="51"/>
      <c r="GK122" s="51"/>
      <c r="GL122" s="51"/>
      <c r="GM122" s="51"/>
      <c r="GN122" s="51"/>
      <c r="GO122" s="51"/>
      <c r="GP122" s="51"/>
      <c r="GQ122" s="51"/>
      <c r="GR122" s="51"/>
      <c r="GS122" s="51"/>
      <c r="GT122" s="51"/>
      <c r="GU122" s="51"/>
      <c r="GV122" s="51"/>
      <c r="GW122" s="51"/>
      <c r="GX122" s="51"/>
      <c r="GY122" s="51"/>
      <c r="GZ122" s="51"/>
      <c r="HA122" s="51"/>
      <c r="HB122" s="51"/>
      <c r="HC122" s="51"/>
      <c r="HD122" s="51"/>
      <c r="HE122" s="51"/>
      <c r="HF122" s="51"/>
      <c r="HG122" s="51"/>
      <c r="HH122" s="51"/>
      <c r="HI122" s="51"/>
      <c r="HJ122" s="51"/>
      <c r="HK122" s="51"/>
      <c r="HL122" s="51"/>
      <c r="HM122" s="51"/>
      <c r="HN122" s="51"/>
      <c r="HO122" s="51"/>
      <c r="HP122" s="51"/>
      <c r="HQ122" s="51"/>
      <c r="HR122" s="51"/>
      <c r="HS122" s="51"/>
      <c r="HT122" s="51"/>
      <c r="HU122" s="51"/>
    </row>
    <row r="123" spans="1:229" s="52" customFormat="1">
      <c r="A123" s="62" t="s">
        <v>337</v>
      </c>
      <c r="B123" s="61" t="s">
        <v>338</v>
      </c>
      <c r="C123" s="59"/>
      <c r="D123" s="62" t="s">
        <v>324</v>
      </c>
      <c r="E123" s="62" t="s">
        <v>339</v>
      </c>
      <c r="F123" s="134"/>
      <c r="G123" s="62"/>
      <c r="H123" s="112" t="s">
        <v>0</v>
      </c>
      <c r="I123" s="111">
        <v>0</v>
      </c>
      <c r="J123" s="82">
        <v>0</v>
      </c>
      <c r="K123" s="82">
        <v>0</v>
      </c>
      <c r="L123" s="111">
        <v>0</v>
      </c>
      <c r="M123" s="82">
        <v>0</v>
      </c>
      <c r="N123" s="140">
        <f t="shared" si="16"/>
        <v>0</v>
      </c>
      <c r="O123" s="22">
        <v>0</v>
      </c>
      <c r="P123" s="23">
        <v>0</v>
      </c>
      <c r="Q123" s="57">
        <v>0</v>
      </c>
      <c r="R123" s="22">
        <f t="shared" si="19"/>
        <v>0</v>
      </c>
      <c r="S123" s="23">
        <f t="shared" si="20"/>
        <v>0</v>
      </c>
      <c r="T123" s="57">
        <f t="shared" si="18"/>
        <v>0</v>
      </c>
      <c r="U123" s="22">
        <f t="shared" si="17"/>
        <v>0</v>
      </c>
      <c r="V123" s="23">
        <f t="shared" si="17"/>
        <v>0</v>
      </c>
      <c r="W123" s="58">
        <f t="shared" si="14"/>
        <v>0</v>
      </c>
      <c r="X123" s="57" t="e">
        <f t="shared" si="21"/>
        <v>#REF!</v>
      </c>
      <c r="Y123" s="160"/>
      <c r="Z123" s="165"/>
      <c r="AA123" s="165"/>
      <c r="AB123" s="165"/>
      <c r="AC123" s="165"/>
      <c r="AD123" s="165"/>
      <c r="AE123" s="165"/>
      <c r="AF123" s="165"/>
      <c r="AG123" s="165"/>
      <c r="AH123" s="17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  <c r="DW123" s="51"/>
      <c r="DX123" s="51"/>
      <c r="DY123" s="51"/>
      <c r="DZ123" s="51"/>
      <c r="EA123" s="51"/>
      <c r="EB123" s="51"/>
      <c r="EC123" s="51"/>
      <c r="ED123" s="51"/>
      <c r="EE123" s="51"/>
      <c r="EF123" s="51"/>
      <c r="EG123" s="51"/>
      <c r="EH123" s="51"/>
      <c r="EI123" s="51"/>
      <c r="EJ123" s="51"/>
      <c r="EK123" s="51"/>
      <c r="EL123" s="51"/>
      <c r="EM123" s="51"/>
      <c r="EN123" s="51"/>
      <c r="EO123" s="51"/>
      <c r="EP123" s="51"/>
      <c r="EQ123" s="51"/>
      <c r="ER123" s="51"/>
      <c r="ES123" s="51"/>
      <c r="ET123" s="51"/>
      <c r="EU123" s="51"/>
      <c r="EV123" s="51"/>
      <c r="EW123" s="51"/>
      <c r="EX123" s="51"/>
      <c r="EY123" s="51"/>
      <c r="EZ123" s="51"/>
      <c r="FA123" s="51"/>
      <c r="FB123" s="51"/>
      <c r="FC123" s="51"/>
      <c r="FD123" s="51"/>
      <c r="FE123" s="51"/>
      <c r="FF123" s="51"/>
      <c r="FG123" s="51"/>
      <c r="FH123" s="51"/>
      <c r="FI123" s="51"/>
      <c r="FJ123" s="51"/>
      <c r="FK123" s="51"/>
      <c r="FL123" s="51"/>
      <c r="FM123" s="51"/>
      <c r="FN123" s="51"/>
      <c r="FO123" s="51"/>
      <c r="FP123" s="51"/>
      <c r="FQ123" s="51"/>
      <c r="FR123" s="51"/>
      <c r="FS123" s="51"/>
      <c r="FT123" s="51"/>
      <c r="FU123" s="51"/>
      <c r="FV123" s="51"/>
      <c r="FW123" s="51"/>
      <c r="FX123" s="51"/>
      <c r="FY123" s="51"/>
      <c r="FZ123" s="51"/>
      <c r="GA123" s="51"/>
      <c r="GB123" s="51"/>
      <c r="GC123" s="51"/>
      <c r="GD123" s="51"/>
      <c r="GE123" s="51"/>
      <c r="GF123" s="51"/>
      <c r="GG123" s="51"/>
      <c r="GH123" s="51"/>
      <c r="GI123" s="51"/>
      <c r="GJ123" s="51"/>
      <c r="GK123" s="51"/>
      <c r="GL123" s="51"/>
      <c r="GM123" s="51"/>
      <c r="GN123" s="51"/>
      <c r="GO123" s="51"/>
      <c r="GP123" s="51"/>
      <c r="GQ123" s="51"/>
      <c r="GR123" s="51"/>
      <c r="GS123" s="51"/>
      <c r="GT123" s="51"/>
      <c r="GU123" s="51"/>
      <c r="GV123" s="51"/>
      <c r="GW123" s="51"/>
      <c r="GX123" s="51"/>
      <c r="GY123" s="51"/>
      <c r="GZ123" s="51"/>
      <c r="HA123" s="51"/>
      <c r="HB123" s="51"/>
      <c r="HC123" s="51"/>
      <c r="HD123" s="51"/>
      <c r="HE123" s="51"/>
      <c r="HF123" s="51"/>
      <c r="HG123" s="51"/>
      <c r="HH123" s="51"/>
      <c r="HI123" s="51"/>
      <c r="HJ123" s="51"/>
      <c r="HK123" s="51"/>
      <c r="HL123" s="51"/>
      <c r="HM123" s="51"/>
      <c r="HN123" s="51"/>
      <c r="HO123" s="51"/>
      <c r="HP123" s="51"/>
      <c r="HQ123" s="51"/>
      <c r="HR123" s="51"/>
      <c r="HS123" s="51"/>
      <c r="HT123" s="51"/>
      <c r="HU123" s="51"/>
    </row>
    <row r="124" spans="1:229" s="52" customFormat="1">
      <c r="A124" s="62" t="s">
        <v>340</v>
      </c>
      <c r="B124" s="61" t="s">
        <v>341</v>
      </c>
      <c r="C124" s="59"/>
      <c r="D124" s="62" t="s">
        <v>342</v>
      </c>
      <c r="E124" s="62" t="s">
        <v>343</v>
      </c>
      <c r="F124" s="134"/>
      <c r="G124" s="62"/>
      <c r="H124" s="112" t="s">
        <v>0</v>
      </c>
      <c r="I124" s="111">
        <v>0</v>
      </c>
      <c r="J124" s="82">
        <v>0</v>
      </c>
      <c r="K124" s="82">
        <v>0</v>
      </c>
      <c r="L124" s="111">
        <v>0</v>
      </c>
      <c r="M124" s="82">
        <v>0</v>
      </c>
      <c r="N124" s="140">
        <f t="shared" si="16"/>
        <v>0</v>
      </c>
      <c r="O124" s="22">
        <v>0</v>
      </c>
      <c r="P124" s="23">
        <v>0</v>
      </c>
      <c r="Q124" s="57">
        <v>0</v>
      </c>
      <c r="R124" s="22">
        <f t="shared" si="19"/>
        <v>0</v>
      </c>
      <c r="S124" s="23">
        <f t="shared" si="20"/>
        <v>0</v>
      </c>
      <c r="T124" s="57">
        <f t="shared" si="18"/>
        <v>0</v>
      </c>
      <c r="U124" s="22">
        <f t="shared" si="17"/>
        <v>0</v>
      </c>
      <c r="V124" s="23">
        <f t="shared" si="17"/>
        <v>0</v>
      </c>
      <c r="W124" s="58">
        <f t="shared" si="14"/>
        <v>0</v>
      </c>
      <c r="X124" s="57" t="e">
        <f t="shared" si="21"/>
        <v>#REF!</v>
      </c>
      <c r="Y124" s="160"/>
      <c r="Z124" s="165"/>
      <c r="AA124" s="165"/>
      <c r="AB124" s="165"/>
      <c r="AC124" s="165"/>
      <c r="AD124" s="165"/>
      <c r="AE124" s="165"/>
      <c r="AF124" s="165"/>
      <c r="AG124" s="165"/>
      <c r="AH124" s="17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  <c r="DW124" s="51"/>
      <c r="DX124" s="51"/>
      <c r="DY124" s="51"/>
      <c r="DZ124" s="51"/>
      <c r="EA124" s="51"/>
      <c r="EB124" s="51"/>
      <c r="EC124" s="51"/>
      <c r="ED124" s="51"/>
      <c r="EE124" s="51"/>
      <c r="EF124" s="51"/>
      <c r="EG124" s="51"/>
      <c r="EH124" s="51"/>
      <c r="EI124" s="51"/>
      <c r="EJ124" s="51"/>
      <c r="EK124" s="51"/>
      <c r="EL124" s="51"/>
      <c r="EM124" s="51"/>
      <c r="EN124" s="51"/>
      <c r="EO124" s="51"/>
      <c r="EP124" s="51"/>
      <c r="EQ124" s="51"/>
      <c r="ER124" s="51"/>
      <c r="ES124" s="51"/>
      <c r="ET124" s="51"/>
      <c r="EU124" s="51"/>
      <c r="EV124" s="51"/>
      <c r="EW124" s="51"/>
      <c r="EX124" s="51"/>
      <c r="EY124" s="51"/>
      <c r="EZ124" s="51"/>
      <c r="FA124" s="51"/>
      <c r="FB124" s="51"/>
      <c r="FC124" s="51"/>
      <c r="FD124" s="51"/>
      <c r="FE124" s="51"/>
      <c r="FF124" s="51"/>
      <c r="FG124" s="51"/>
      <c r="FH124" s="51"/>
      <c r="FI124" s="51"/>
      <c r="FJ124" s="51"/>
      <c r="FK124" s="51"/>
      <c r="FL124" s="51"/>
      <c r="FM124" s="51"/>
      <c r="FN124" s="51"/>
      <c r="FO124" s="51"/>
      <c r="FP124" s="51"/>
      <c r="FQ124" s="51"/>
      <c r="FR124" s="51"/>
      <c r="FS124" s="51"/>
      <c r="FT124" s="51"/>
      <c r="FU124" s="51"/>
      <c r="FV124" s="51"/>
      <c r="FW124" s="51"/>
      <c r="FX124" s="51"/>
      <c r="FY124" s="51"/>
      <c r="FZ124" s="51"/>
      <c r="GA124" s="51"/>
      <c r="GB124" s="51"/>
      <c r="GC124" s="51"/>
      <c r="GD124" s="51"/>
      <c r="GE124" s="51"/>
      <c r="GF124" s="51"/>
      <c r="GG124" s="51"/>
      <c r="GH124" s="51"/>
      <c r="GI124" s="51"/>
      <c r="GJ124" s="51"/>
      <c r="GK124" s="51"/>
      <c r="GL124" s="51"/>
      <c r="GM124" s="51"/>
      <c r="GN124" s="51"/>
      <c r="GO124" s="51"/>
      <c r="GP124" s="51"/>
      <c r="GQ124" s="51"/>
      <c r="GR124" s="51"/>
      <c r="GS124" s="51"/>
      <c r="GT124" s="51"/>
      <c r="GU124" s="51"/>
      <c r="GV124" s="51"/>
      <c r="GW124" s="51"/>
      <c r="GX124" s="51"/>
      <c r="GY124" s="51"/>
      <c r="GZ124" s="51"/>
      <c r="HA124" s="51"/>
      <c r="HB124" s="51"/>
      <c r="HC124" s="51"/>
      <c r="HD124" s="51"/>
      <c r="HE124" s="51"/>
      <c r="HF124" s="51"/>
      <c r="HG124" s="51"/>
      <c r="HH124" s="51"/>
      <c r="HI124" s="51"/>
      <c r="HJ124" s="51"/>
      <c r="HK124" s="51"/>
      <c r="HL124" s="51"/>
      <c r="HM124" s="51"/>
      <c r="HN124" s="51"/>
      <c r="HO124" s="51"/>
      <c r="HP124" s="51"/>
      <c r="HQ124" s="51"/>
      <c r="HR124" s="51"/>
      <c r="HS124" s="51"/>
      <c r="HT124" s="51"/>
      <c r="HU124" s="51"/>
    </row>
    <row r="125" spans="1:229" s="52" customFormat="1">
      <c r="A125" s="62" t="s">
        <v>344</v>
      </c>
      <c r="B125" s="61" t="s">
        <v>345</v>
      </c>
      <c r="C125" s="59"/>
      <c r="D125" s="62" t="s">
        <v>342</v>
      </c>
      <c r="E125" s="62" t="s">
        <v>261</v>
      </c>
      <c r="F125" s="134"/>
      <c r="G125" s="62"/>
      <c r="H125" s="112" t="s">
        <v>0</v>
      </c>
      <c r="I125" s="111">
        <v>0</v>
      </c>
      <c r="J125" s="82">
        <v>0</v>
      </c>
      <c r="K125" s="82">
        <v>0</v>
      </c>
      <c r="L125" s="111">
        <v>0</v>
      </c>
      <c r="M125" s="82">
        <v>0</v>
      </c>
      <c r="N125" s="140">
        <f t="shared" si="16"/>
        <v>0</v>
      </c>
      <c r="O125" s="22">
        <v>0</v>
      </c>
      <c r="P125" s="23">
        <v>0</v>
      </c>
      <c r="Q125" s="57">
        <v>0</v>
      </c>
      <c r="R125" s="22">
        <f t="shared" si="19"/>
        <v>0</v>
      </c>
      <c r="S125" s="23">
        <f t="shared" si="20"/>
        <v>0</v>
      </c>
      <c r="T125" s="57">
        <f t="shared" si="18"/>
        <v>0</v>
      </c>
      <c r="U125" s="22">
        <f t="shared" si="17"/>
        <v>0</v>
      </c>
      <c r="V125" s="23">
        <f t="shared" si="17"/>
        <v>0</v>
      </c>
      <c r="W125" s="58">
        <f t="shared" si="14"/>
        <v>0</v>
      </c>
      <c r="X125" s="57" t="e">
        <f t="shared" si="21"/>
        <v>#REF!</v>
      </c>
      <c r="Y125" s="160"/>
      <c r="Z125" s="165"/>
      <c r="AA125" s="165"/>
      <c r="AB125" s="165"/>
      <c r="AC125" s="165"/>
      <c r="AD125" s="165"/>
      <c r="AE125" s="165"/>
      <c r="AF125" s="165"/>
      <c r="AG125" s="165"/>
      <c r="AH125" s="17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  <c r="DW125" s="51"/>
      <c r="DX125" s="51"/>
      <c r="DY125" s="51"/>
      <c r="DZ125" s="51"/>
      <c r="EA125" s="51"/>
      <c r="EB125" s="51"/>
      <c r="EC125" s="51"/>
      <c r="ED125" s="51"/>
      <c r="EE125" s="51"/>
      <c r="EF125" s="51"/>
      <c r="EG125" s="51"/>
      <c r="EH125" s="51"/>
      <c r="EI125" s="51"/>
      <c r="EJ125" s="51"/>
      <c r="EK125" s="51"/>
      <c r="EL125" s="51"/>
      <c r="EM125" s="51"/>
      <c r="EN125" s="51"/>
      <c r="EO125" s="51"/>
      <c r="EP125" s="51"/>
      <c r="EQ125" s="51"/>
      <c r="ER125" s="51"/>
      <c r="ES125" s="51"/>
      <c r="ET125" s="51"/>
      <c r="EU125" s="51"/>
      <c r="EV125" s="51"/>
      <c r="EW125" s="51"/>
      <c r="EX125" s="51"/>
      <c r="EY125" s="51"/>
      <c r="EZ125" s="51"/>
      <c r="FA125" s="51"/>
      <c r="FB125" s="51"/>
      <c r="FC125" s="51"/>
      <c r="FD125" s="51"/>
      <c r="FE125" s="51"/>
      <c r="FF125" s="51"/>
      <c r="FG125" s="51"/>
      <c r="FH125" s="51"/>
      <c r="FI125" s="51"/>
      <c r="FJ125" s="51"/>
      <c r="FK125" s="51"/>
      <c r="FL125" s="51"/>
      <c r="FM125" s="51"/>
      <c r="FN125" s="51"/>
      <c r="FO125" s="51"/>
      <c r="FP125" s="51"/>
      <c r="FQ125" s="51"/>
      <c r="FR125" s="51"/>
      <c r="FS125" s="51"/>
      <c r="FT125" s="51"/>
      <c r="FU125" s="51"/>
      <c r="FV125" s="51"/>
      <c r="FW125" s="51"/>
      <c r="FX125" s="51"/>
      <c r="FY125" s="51"/>
      <c r="FZ125" s="51"/>
      <c r="GA125" s="51"/>
      <c r="GB125" s="51"/>
      <c r="GC125" s="51"/>
      <c r="GD125" s="51"/>
      <c r="GE125" s="51"/>
      <c r="GF125" s="51"/>
      <c r="GG125" s="51"/>
      <c r="GH125" s="51"/>
      <c r="GI125" s="51"/>
      <c r="GJ125" s="51"/>
      <c r="GK125" s="51"/>
      <c r="GL125" s="51"/>
      <c r="GM125" s="51"/>
      <c r="GN125" s="51"/>
      <c r="GO125" s="51"/>
      <c r="GP125" s="51"/>
      <c r="GQ125" s="51"/>
      <c r="GR125" s="51"/>
      <c r="GS125" s="51"/>
      <c r="GT125" s="51"/>
      <c r="GU125" s="51"/>
      <c r="GV125" s="51"/>
      <c r="GW125" s="51"/>
      <c r="GX125" s="51"/>
      <c r="GY125" s="51"/>
      <c r="GZ125" s="51"/>
      <c r="HA125" s="51"/>
      <c r="HB125" s="51"/>
      <c r="HC125" s="51"/>
      <c r="HD125" s="51"/>
      <c r="HE125" s="51"/>
      <c r="HF125" s="51"/>
      <c r="HG125" s="51"/>
      <c r="HH125" s="51"/>
      <c r="HI125" s="51"/>
      <c r="HJ125" s="51"/>
      <c r="HK125" s="51"/>
      <c r="HL125" s="51"/>
      <c r="HM125" s="51"/>
      <c r="HN125" s="51"/>
      <c r="HO125" s="51"/>
      <c r="HP125" s="51"/>
      <c r="HQ125" s="51"/>
      <c r="HR125" s="51"/>
      <c r="HS125" s="51"/>
      <c r="HT125" s="51"/>
      <c r="HU125" s="51"/>
    </row>
    <row r="126" spans="1:229" s="52" customFormat="1">
      <c r="A126" s="62" t="s">
        <v>346</v>
      </c>
      <c r="B126" s="61" t="s">
        <v>347</v>
      </c>
      <c r="C126" s="59"/>
      <c r="D126" s="62" t="s">
        <v>264</v>
      </c>
      <c r="E126" s="62" t="s">
        <v>348</v>
      </c>
      <c r="F126" s="134"/>
      <c r="G126" s="62"/>
      <c r="H126" s="112" t="s">
        <v>0</v>
      </c>
      <c r="I126" s="111">
        <v>0</v>
      </c>
      <c r="J126" s="82">
        <v>0</v>
      </c>
      <c r="K126" s="82">
        <v>0</v>
      </c>
      <c r="L126" s="111">
        <v>0</v>
      </c>
      <c r="M126" s="82">
        <v>0</v>
      </c>
      <c r="N126" s="140">
        <f t="shared" si="16"/>
        <v>0</v>
      </c>
      <c r="O126" s="22">
        <v>0</v>
      </c>
      <c r="P126" s="23">
        <v>0</v>
      </c>
      <c r="Q126" s="57">
        <v>0</v>
      </c>
      <c r="R126" s="22">
        <f t="shared" si="19"/>
        <v>0</v>
      </c>
      <c r="S126" s="23">
        <f t="shared" si="20"/>
        <v>0</v>
      </c>
      <c r="T126" s="57">
        <f t="shared" si="18"/>
        <v>0</v>
      </c>
      <c r="U126" s="22">
        <f t="shared" si="17"/>
        <v>0</v>
      </c>
      <c r="V126" s="23">
        <f t="shared" si="17"/>
        <v>0</v>
      </c>
      <c r="W126" s="58">
        <f t="shared" si="14"/>
        <v>0</v>
      </c>
      <c r="X126" s="57" t="e">
        <f t="shared" si="21"/>
        <v>#REF!</v>
      </c>
      <c r="Y126" s="160"/>
      <c r="Z126" s="165"/>
      <c r="AA126" s="165"/>
      <c r="AB126" s="165"/>
      <c r="AC126" s="165"/>
      <c r="AD126" s="165"/>
      <c r="AE126" s="165"/>
      <c r="AF126" s="165"/>
      <c r="AG126" s="165"/>
      <c r="AH126" s="17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  <c r="DW126" s="51"/>
      <c r="DX126" s="51"/>
      <c r="DY126" s="51"/>
      <c r="DZ126" s="51"/>
      <c r="EA126" s="51"/>
      <c r="EB126" s="51"/>
      <c r="EC126" s="51"/>
      <c r="ED126" s="51"/>
      <c r="EE126" s="51"/>
      <c r="EF126" s="51"/>
      <c r="EG126" s="51"/>
      <c r="EH126" s="51"/>
      <c r="EI126" s="51"/>
      <c r="EJ126" s="51"/>
      <c r="EK126" s="51"/>
      <c r="EL126" s="51"/>
      <c r="EM126" s="51"/>
      <c r="EN126" s="51"/>
      <c r="EO126" s="51"/>
      <c r="EP126" s="51"/>
      <c r="EQ126" s="51"/>
      <c r="ER126" s="51"/>
      <c r="ES126" s="51"/>
      <c r="ET126" s="51"/>
      <c r="EU126" s="51"/>
      <c r="EV126" s="51"/>
      <c r="EW126" s="51"/>
      <c r="EX126" s="51"/>
      <c r="EY126" s="51"/>
      <c r="EZ126" s="51"/>
      <c r="FA126" s="51"/>
      <c r="FB126" s="51"/>
      <c r="FC126" s="51"/>
      <c r="FD126" s="51"/>
      <c r="FE126" s="51"/>
      <c r="FF126" s="51"/>
      <c r="FG126" s="51"/>
      <c r="FH126" s="51"/>
      <c r="FI126" s="51"/>
      <c r="FJ126" s="51"/>
      <c r="FK126" s="51"/>
      <c r="FL126" s="51"/>
      <c r="FM126" s="51"/>
      <c r="FN126" s="51"/>
      <c r="FO126" s="51"/>
      <c r="FP126" s="51"/>
      <c r="FQ126" s="51"/>
      <c r="FR126" s="51"/>
      <c r="FS126" s="51"/>
      <c r="FT126" s="51"/>
      <c r="FU126" s="51"/>
      <c r="FV126" s="51"/>
      <c r="FW126" s="51"/>
      <c r="FX126" s="51"/>
      <c r="FY126" s="51"/>
      <c r="FZ126" s="51"/>
      <c r="GA126" s="51"/>
      <c r="GB126" s="51"/>
      <c r="GC126" s="51"/>
      <c r="GD126" s="51"/>
      <c r="GE126" s="51"/>
      <c r="GF126" s="51"/>
      <c r="GG126" s="51"/>
      <c r="GH126" s="51"/>
      <c r="GI126" s="51"/>
      <c r="GJ126" s="51"/>
      <c r="GK126" s="51"/>
      <c r="GL126" s="51"/>
      <c r="GM126" s="51"/>
      <c r="GN126" s="51"/>
      <c r="GO126" s="51"/>
      <c r="GP126" s="51"/>
      <c r="GQ126" s="51"/>
      <c r="GR126" s="51"/>
      <c r="GS126" s="51"/>
      <c r="GT126" s="51"/>
      <c r="GU126" s="51"/>
      <c r="GV126" s="51"/>
      <c r="GW126" s="51"/>
      <c r="GX126" s="51"/>
      <c r="GY126" s="51"/>
      <c r="GZ126" s="51"/>
      <c r="HA126" s="51"/>
      <c r="HB126" s="51"/>
      <c r="HC126" s="51"/>
      <c r="HD126" s="51"/>
      <c r="HE126" s="51"/>
      <c r="HF126" s="51"/>
      <c r="HG126" s="51"/>
      <c r="HH126" s="51"/>
      <c r="HI126" s="51"/>
      <c r="HJ126" s="51"/>
      <c r="HK126" s="51"/>
      <c r="HL126" s="51"/>
      <c r="HM126" s="51"/>
      <c r="HN126" s="51"/>
      <c r="HO126" s="51"/>
      <c r="HP126" s="51"/>
      <c r="HQ126" s="51"/>
      <c r="HR126" s="51"/>
      <c r="HS126" s="51"/>
      <c r="HT126" s="51"/>
      <c r="HU126" s="51"/>
    </row>
    <row r="127" spans="1:229" s="52" customFormat="1">
      <c r="A127" s="62" t="s">
        <v>349</v>
      </c>
      <c r="B127" s="61" t="s">
        <v>350</v>
      </c>
      <c r="C127" s="59"/>
      <c r="D127" s="62" t="s">
        <v>351</v>
      </c>
      <c r="E127" s="62" t="s">
        <v>352</v>
      </c>
      <c r="F127" s="134"/>
      <c r="G127" s="62"/>
      <c r="H127" s="112" t="s">
        <v>0</v>
      </c>
      <c r="I127" s="111">
        <v>0</v>
      </c>
      <c r="J127" s="82">
        <v>0</v>
      </c>
      <c r="K127" s="82">
        <v>0</v>
      </c>
      <c r="L127" s="111">
        <v>0</v>
      </c>
      <c r="M127" s="82">
        <v>0</v>
      </c>
      <c r="N127" s="140">
        <f t="shared" si="16"/>
        <v>0</v>
      </c>
      <c r="O127" s="22">
        <v>0</v>
      </c>
      <c r="P127" s="23">
        <v>0</v>
      </c>
      <c r="Q127" s="57">
        <v>0</v>
      </c>
      <c r="R127" s="22">
        <f t="shared" si="19"/>
        <v>0</v>
      </c>
      <c r="S127" s="23">
        <f t="shared" si="20"/>
        <v>0</v>
      </c>
      <c r="T127" s="57">
        <f t="shared" si="18"/>
        <v>0</v>
      </c>
      <c r="U127" s="22">
        <f t="shared" si="17"/>
        <v>0</v>
      </c>
      <c r="V127" s="23">
        <f t="shared" si="17"/>
        <v>0</v>
      </c>
      <c r="W127" s="58">
        <f t="shared" si="14"/>
        <v>0</v>
      </c>
      <c r="X127" s="57" t="e">
        <f t="shared" si="21"/>
        <v>#REF!</v>
      </c>
      <c r="Y127" s="160"/>
      <c r="Z127" s="165"/>
      <c r="AA127" s="165"/>
      <c r="AB127" s="165"/>
      <c r="AC127" s="165"/>
      <c r="AD127" s="165"/>
      <c r="AE127" s="165"/>
      <c r="AF127" s="165"/>
      <c r="AG127" s="165"/>
      <c r="AH127" s="17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  <c r="DW127" s="51"/>
      <c r="DX127" s="51"/>
      <c r="DY127" s="51"/>
      <c r="DZ127" s="51"/>
      <c r="EA127" s="51"/>
      <c r="EB127" s="51"/>
      <c r="EC127" s="51"/>
      <c r="ED127" s="51"/>
      <c r="EE127" s="51"/>
      <c r="EF127" s="51"/>
      <c r="EG127" s="51"/>
      <c r="EH127" s="51"/>
      <c r="EI127" s="51"/>
      <c r="EJ127" s="51"/>
      <c r="EK127" s="51"/>
      <c r="EL127" s="51"/>
      <c r="EM127" s="51"/>
      <c r="EN127" s="51"/>
      <c r="EO127" s="51"/>
      <c r="EP127" s="51"/>
      <c r="EQ127" s="51"/>
      <c r="ER127" s="51"/>
      <c r="ES127" s="51"/>
      <c r="ET127" s="51"/>
      <c r="EU127" s="51"/>
      <c r="EV127" s="51"/>
      <c r="EW127" s="51"/>
      <c r="EX127" s="51"/>
      <c r="EY127" s="51"/>
      <c r="EZ127" s="51"/>
      <c r="FA127" s="51"/>
      <c r="FB127" s="51"/>
      <c r="FC127" s="51"/>
      <c r="FD127" s="51"/>
      <c r="FE127" s="51"/>
      <c r="FF127" s="51"/>
      <c r="FG127" s="51"/>
      <c r="FH127" s="51"/>
      <c r="FI127" s="51"/>
      <c r="FJ127" s="51"/>
      <c r="FK127" s="51"/>
      <c r="FL127" s="51"/>
      <c r="FM127" s="51"/>
      <c r="FN127" s="51"/>
      <c r="FO127" s="51"/>
      <c r="FP127" s="51"/>
      <c r="FQ127" s="51"/>
      <c r="FR127" s="51"/>
      <c r="FS127" s="51"/>
      <c r="FT127" s="51"/>
      <c r="FU127" s="51"/>
      <c r="FV127" s="51"/>
      <c r="FW127" s="51"/>
      <c r="FX127" s="51"/>
      <c r="FY127" s="51"/>
      <c r="FZ127" s="51"/>
      <c r="GA127" s="51"/>
      <c r="GB127" s="51"/>
      <c r="GC127" s="51"/>
      <c r="GD127" s="51"/>
      <c r="GE127" s="51"/>
      <c r="GF127" s="51"/>
      <c r="GG127" s="51"/>
      <c r="GH127" s="51"/>
      <c r="GI127" s="51"/>
      <c r="GJ127" s="51"/>
      <c r="GK127" s="51"/>
      <c r="GL127" s="51"/>
      <c r="GM127" s="51"/>
      <c r="GN127" s="51"/>
      <c r="GO127" s="51"/>
      <c r="GP127" s="51"/>
      <c r="GQ127" s="51"/>
      <c r="GR127" s="51"/>
      <c r="GS127" s="51"/>
      <c r="GT127" s="51"/>
      <c r="GU127" s="51"/>
      <c r="GV127" s="51"/>
      <c r="GW127" s="51"/>
      <c r="GX127" s="51"/>
      <c r="GY127" s="51"/>
      <c r="GZ127" s="51"/>
      <c r="HA127" s="51"/>
      <c r="HB127" s="51"/>
      <c r="HC127" s="51"/>
      <c r="HD127" s="51"/>
      <c r="HE127" s="51"/>
      <c r="HF127" s="51"/>
      <c r="HG127" s="51"/>
      <c r="HH127" s="51"/>
      <c r="HI127" s="51"/>
      <c r="HJ127" s="51"/>
      <c r="HK127" s="51"/>
      <c r="HL127" s="51"/>
      <c r="HM127" s="51"/>
      <c r="HN127" s="51"/>
      <c r="HO127" s="51"/>
      <c r="HP127" s="51"/>
      <c r="HQ127" s="51"/>
      <c r="HR127" s="51"/>
      <c r="HS127" s="51"/>
      <c r="HT127" s="51"/>
      <c r="HU127" s="51"/>
    </row>
    <row r="128" spans="1:229" s="52" customFormat="1">
      <c r="A128" s="62" t="s">
        <v>353</v>
      </c>
      <c r="B128" s="61" t="s">
        <v>354</v>
      </c>
      <c r="C128" s="59"/>
      <c r="D128" s="62" t="s">
        <v>264</v>
      </c>
      <c r="E128" s="62" t="s">
        <v>355</v>
      </c>
      <c r="F128" s="134"/>
      <c r="G128" s="62"/>
      <c r="H128" s="112" t="s">
        <v>0</v>
      </c>
      <c r="I128" s="111">
        <v>0</v>
      </c>
      <c r="J128" s="82">
        <v>0</v>
      </c>
      <c r="K128" s="82">
        <v>0</v>
      </c>
      <c r="L128" s="111">
        <v>0</v>
      </c>
      <c r="M128" s="82">
        <v>0</v>
      </c>
      <c r="N128" s="140">
        <f t="shared" si="16"/>
        <v>0</v>
      </c>
      <c r="O128" s="22">
        <v>0</v>
      </c>
      <c r="P128" s="23">
        <v>0</v>
      </c>
      <c r="Q128" s="57">
        <v>0</v>
      </c>
      <c r="R128" s="22">
        <f t="shared" si="19"/>
        <v>0</v>
      </c>
      <c r="S128" s="23">
        <f t="shared" si="20"/>
        <v>0</v>
      </c>
      <c r="T128" s="57">
        <f t="shared" si="18"/>
        <v>0</v>
      </c>
      <c r="U128" s="22">
        <f t="shared" si="17"/>
        <v>0</v>
      </c>
      <c r="V128" s="23">
        <f t="shared" si="17"/>
        <v>0</v>
      </c>
      <c r="W128" s="58">
        <f t="shared" si="14"/>
        <v>0</v>
      </c>
      <c r="X128" s="57" t="e">
        <f t="shared" si="21"/>
        <v>#REF!</v>
      </c>
      <c r="Y128" s="160"/>
      <c r="Z128" s="165"/>
      <c r="AA128" s="165"/>
      <c r="AB128" s="165"/>
      <c r="AC128" s="165"/>
      <c r="AD128" s="165"/>
      <c r="AE128" s="165"/>
      <c r="AF128" s="165"/>
      <c r="AG128" s="165"/>
      <c r="AH128" s="17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  <c r="DW128" s="51"/>
      <c r="DX128" s="51"/>
      <c r="DY128" s="51"/>
      <c r="DZ128" s="51"/>
      <c r="EA128" s="51"/>
      <c r="EB128" s="51"/>
      <c r="EC128" s="51"/>
      <c r="ED128" s="51"/>
      <c r="EE128" s="51"/>
      <c r="EF128" s="51"/>
      <c r="EG128" s="51"/>
      <c r="EH128" s="51"/>
      <c r="EI128" s="51"/>
      <c r="EJ128" s="51"/>
      <c r="EK128" s="51"/>
      <c r="EL128" s="51"/>
      <c r="EM128" s="51"/>
      <c r="EN128" s="51"/>
      <c r="EO128" s="51"/>
      <c r="EP128" s="51"/>
      <c r="EQ128" s="51"/>
      <c r="ER128" s="51"/>
      <c r="ES128" s="51"/>
      <c r="ET128" s="51"/>
      <c r="EU128" s="51"/>
      <c r="EV128" s="51"/>
      <c r="EW128" s="51"/>
      <c r="EX128" s="51"/>
      <c r="EY128" s="51"/>
      <c r="EZ128" s="51"/>
      <c r="FA128" s="51"/>
      <c r="FB128" s="51"/>
      <c r="FC128" s="51"/>
      <c r="FD128" s="51"/>
      <c r="FE128" s="51"/>
      <c r="FF128" s="51"/>
      <c r="FG128" s="51"/>
      <c r="FH128" s="51"/>
      <c r="FI128" s="51"/>
      <c r="FJ128" s="51"/>
      <c r="FK128" s="51"/>
      <c r="FL128" s="51"/>
      <c r="FM128" s="51"/>
      <c r="FN128" s="51"/>
      <c r="FO128" s="51"/>
      <c r="FP128" s="51"/>
      <c r="FQ128" s="51"/>
      <c r="FR128" s="51"/>
      <c r="FS128" s="51"/>
      <c r="FT128" s="51"/>
      <c r="FU128" s="51"/>
      <c r="FV128" s="51"/>
      <c r="FW128" s="51"/>
      <c r="FX128" s="51"/>
      <c r="FY128" s="51"/>
      <c r="FZ128" s="51"/>
      <c r="GA128" s="51"/>
      <c r="GB128" s="51"/>
      <c r="GC128" s="51"/>
      <c r="GD128" s="51"/>
      <c r="GE128" s="51"/>
      <c r="GF128" s="51"/>
      <c r="GG128" s="51"/>
      <c r="GH128" s="51"/>
      <c r="GI128" s="51"/>
      <c r="GJ128" s="51"/>
      <c r="GK128" s="51"/>
      <c r="GL128" s="51"/>
      <c r="GM128" s="51"/>
      <c r="GN128" s="51"/>
      <c r="GO128" s="51"/>
      <c r="GP128" s="51"/>
      <c r="GQ128" s="51"/>
      <c r="GR128" s="51"/>
      <c r="GS128" s="51"/>
      <c r="GT128" s="51"/>
      <c r="GU128" s="51"/>
      <c r="GV128" s="51"/>
      <c r="GW128" s="51"/>
      <c r="GX128" s="51"/>
      <c r="GY128" s="51"/>
      <c r="GZ128" s="51"/>
      <c r="HA128" s="51"/>
      <c r="HB128" s="51"/>
      <c r="HC128" s="51"/>
      <c r="HD128" s="51"/>
      <c r="HE128" s="51"/>
      <c r="HF128" s="51"/>
      <c r="HG128" s="51"/>
      <c r="HH128" s="51"/>
      <c r="HI128" s="51"/>
      <c r="HJ128" s="51"/>
      <c r="HK128" s="51"/>
      <c r="HL128" s="51"/>
      <c r="HM128" s="51"/>
      <c r="HN128" s="51"/>
      <c r="HO128" s="51"/>
      <c r="HP128" s="51"/>
      <c r="HQ128" s="51"/>
      <c r="HR128" s="51"/>
      <c r="HS128" s="51"/>
      <c r="HT128" s="51"/>
      <c r="HU128" s="51"/>
    </row>
    <row r="129" spans="1:229" s="52" customFormat="1">
      <c r="A129" s="62" t="s">
        <v>356</v>
      </c>
      <c r="B129" s="61" t="s">
        <v>357</v>
      </c>
      <c r="C129" s="59"/>
      <c r="D129" s="62" t="s">
        <v>287</v>
      </c>
      <c r="E129" s="62" t="s">
        <v>261</v>
      </c>
      <c r="F129" s="134"/>
      <c r="G129" s="62"/>
      <c r="H129" s="112" t="s">
        <v>0</v>
      </c>
      <c r="I129" s="111">
        <v>0</v>
      </c>
      <c r="J129" s="82">
        <v>0</v>
      </c>
      <c r="K129" s="82">
        <v>0</v>
      </c>
      <c r="L129" s="111">
        <v>0</v>
      </c>
      <c r="M129" s="82">
        <v>0</v>
      </c>
      <c r="N129" s="140">
        <f t="shared" si="16"/>
        <v>0</v>
      </c>
      <c r="O129" s="22">
        <v>0</v>
      </c>
      <c r="P129" s="23">
        <v>0</v>
      </c>
      <c r="Q129" s="57">
        <v>0</v>
      </c>
      <c r="R129" s="22">
        <f t="shared" si="19"/>
        <v>0</v>
      </c>
      <c r="S129" s="23">
        <f t="shared" si="20"/>
        <v>0</v>
      </c>
      <c r="T129" s="57">
        <f t="shared" si="18"/>
        <v>0</v>
      </c>
      <c r="U129" s="22">
        <f t="shared" si="17"/>
        <v>0</v>
      </c>
      <c r="V129" s="23">
        <f t="shared" si="17"/>
        <v>0</v>
      </c>
      <c r="W129" s="58">
        <f t="shared" si="14"/>
        <v>0</v>
      </c>
      <c r="X129" s="57" t="e">
        <f t="shared" si="21"/>
        <v>#REF!</v>
      </c>
      <c r="Y129" s="160"/>
      <c r="Z129" s="165"/>
      <c r="AA129" s="165"/>
      <c r="AB129" s="165"/>
      <c r="AC129" s="165"/>
      <c r="AD129" s="165"/>
      <c r="AE129" s="165"/>
      <c r="AF129" s="165"/>
      <c r="AG129" s="165"/>
      <c r="AH129" s="17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  <c r="EJ129" s="51"/>
      <c r="EK129" s="51"/>
      <c r="EL129" s="51"/>
      <c r="EM129" s="51"/>
      <c r="EN129" s="51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Y129" s="51"/>
      <c r="EZ129" s="51"/>
      <c r="FA129" s="51"/>
      <c r="FB129" s="51"/>
      <c r="FC129" s="51"/>
      <c r="FD129" s="51"/>
      <c r="FE129" s="51"/>
      <c r="FF129" s="51"/>
      <c r="FG129" s="51"/>
      <c r="FH129" s="51"/>
      <c r="FI129" s="51"/>
      <c r="FJ129" s="51"/>
      <c r="FK129" s="51"/>
      <c r="FL129" s="51"/>
      <c r="FM129" s="51"/>
      <c r="FN129" s="51"/>
      <c r="FO129" s="51"/>
      <c r="FP129" s="51"/>
      <c r="FQ129" s="51"/>
      <c r="FR129" s="51"/>
      <c r="FS129" s="51"/>
      <c r="FT129" s="51"/>
      <c r="FU129" s="51"/>
      <c r="FV129" s="51"/>
      <c r="FW129" s="51"/>
      <c r="FX129" s="51"/>
      <c r="FY129" s="51"/>
      <c r="FZ129" s="51"/>
      <c r="GA129" s="51"/>
      <c r="GB129" s="51"/>
      <c r="GC129" s="51"/>
      <c r="GD129" s="51"/>
      <c r="GE129" s="51"/>
      <c r="GF129" s="51"/>
      <c r="GG129" s="51"/>
      <c r="GH129" s="51"/>
      <c r="GI129" s="51"/>
      <c r="GJ129" s="51"/>
      <c r="GK129" s="51"/>
      <c r="GL129" s="51"/>
      <c r="GM129" s="51"/>
      <c r="GN129" s="51"/>
      <c r="GO129" s="51"/>
      <c r="GP129" s="51"/>
      <c r="GQ129" s="51"/>
      <c r="GR129" s="51"/>
      <c r="GS129" s="51"/>
      <c r="GT129" s="51"/>
      <c r="GU129" s="51"/>
      <c r="GV129" s="51"/>
      <c r="GW129" s="51"/>
      <c r="GX129" s="51"/>
      <c r="GY129" s="51"/>
      <c r="GZ129" s="51"/>
      <c r="HA129" s="51"/>
      <c r="HB129" s="51"/>
      <c r="HC129" s="51"/>
      <c r="HD129" s="51"/>
      <c r="HE129" s="51"/>
      <c r="HF129" s="51"/>
      <c r="HG129" s="51"/>
      <c r="HH129" s="51"/>
      <c r="HI129" s="51"/>
      <c r="HJ129" s="51"/>
      <c r="HK129" s="51"/>
      <c r="HL129" s="51"/>
      <c r="HM129" s="51"/>
      <c r="HN129" s="51"/>
      <c r="HO129" s="51"/>
      <c r="HP129" s="51"/>
      <c r="HQ129" s="51"/>
      <c r="HR129" s="51"/>
      <c r="HS129" s="51"/>
      <c r="HT129" s="51"/>
      <c r="HU129" s="51"/>
    </row>
    <row r="130" spans="1:229" s="52" customFormat="1">
      <c r="A130" s="62" t="s">
        <v>358</v>
      </c>
      <c r="B130" s="61" t="s">
        <v>359</v>
      </c>
      <c r="C130" s="59"/>
      <c r="D130" s="62" t="s">
        <v>287</v>
      </c>
      <c r="E130" s="62" t="s">
        <v>360</v>
      </c>
      <c r="F130" s="134"/>
      <c r="G130" s="62"/>
      <c r="H130" s="112" t="s">
        <v>0</v>
      </c>
      <c r="I130" s="111">
        <v>0</v>
      </c>
      <c r="J130" s="82">
        <v>0</v>
      </c>
      <c r="K130" s="82">
        <v>0</v>
      </c>
      <c r="L130" s="111">
        <v>0</v>
      </c>
      <c r="M130" s="82">
        <v>0</v>
      </c>
      <c r="N130" s="140">
        <f t="shared" si="16"/>
        <v>0</v>
      </c>
      <c r="O130" s="22">
        <v>0</v>
      </c>
      <c r="P130" s="23">
        <v>0</v>
      </c>
      <c r="Q130" s="57">
        <v>0</v>
      </c>
      <c r="R130" s="22">
        <f t="shared" si="19"/>
        <v>0</v>
      </c>
      <c r="S130" s="23">
        <f t="shared" si="20"/>
        <v>0</v>
      </c>
      <c r="T130" s="57">
        <f t="shared" si="18"/>
        <v>0</v>
      </c>
      <c r="U130" s="22">
        <f t="shared" si="17"/>
        <v>0</v>
      </c>
      <c r="V130" s="23">
        <f t="shared" si="17"/>
        <v>0</v>
      </c>
      <c r="W130" s="58">
        <f t="shared" si="14"/>
        <v>0</v>
      </c>
      <c r="X130" s="57" t="e">
        <f t="shared" si="21"/>
        <v>#REF!</v>
      </c>
      <c r="Y130" s="160"/>
      <c r="Z130" s="165"/>
      <c r="AA130" s="165"/>
      <c r="AB130" s="165"/>
      <c r="AC130" s="165"/>
      <c r="AD130" s="165"/>
      <c r="AE130" s="165"/>
      <c r="AF130" s="165"/>
      <c r="AG130" s="165"/>
      <c r="AH130" s="17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  <c r="EJ130" s="51"/>
      <c r="EK130" s="51"/>
      <c r="EL130" s="51"/>
      <c r="EM130" s="51"/>
      <c r="EN130" s="51"/>
      <c r="EO130" s="51"/>
      <c r="EP130" s="51"/>
      <c r="EQ130" s="51"/>
      <c r="ER130" s="51"/>
      <c r="ES130" s="51"/>
      <c r="ET130" s="51"/>
      <c r="EU130" s="51"/>
      <c r="EV130" s="51"/>
      <c r="EW130" s="51"/>
      <c r="EX130" s="51"/>
      <c r="EY130" s="51"/>
      <c r="EZ130" s="51"/>
      <c r="FA130" s="51"/>
      <c r="FB130" s="51"/>
      <c r="FC130" s="51"/>
      <c r="FD130" s="51"/>
      <c r="FE130" s="51"/>
      <c r="FF130" s="51"/>
      <c r="FG130" s="51"/>
      <c r="FH130" s="51"/>
      <c r="FI130" s="51"/>
      <c r="FJ130" s="51"/>
      <c r="FK130" s="51"/>
      <c r="FL130" s="51"/>
      <c r="FM130" s="51"/>
      <c r="FN130" s="51"/>
      <c r="FO130" s="51"/>
      <c r="FP130" s="51"/>
      <c r="FQ130" s="51"/>
      <c r="FR130" s="51"/>
      <c r="FS130" s="51"/>
      <c r="FT130" s="51"/>
      <c r="FU130" s="51"/>
      <c r="FV130" s="51"/>
      <c r="FW130" s="51"/>
      <c r="FX130" s="51"/>
      <c r="FY130" s="51"/>
      <c r="FZ130" s="51"/>
      <c r="GA130" s="51"/>
      <c r="GB130" s="51"/>
      <c r="GC130" s="51"/>
      <c r="GD130" s="51"/>
      <c r="GE130" s="51"/>
      <c r="GF130" s="51"/>
      <c r="GG130" s="51"/>
      <c r="GH130" s="51"/>
      <c r="GI130" s="51"/>
      <c r="GJ130" s="51"/>
      <c r="GK130" s="51"/>
      <c r="GL130" s="51"/>
      <c r="GM130" s="51"/>
      <c r="GN130" s="51"/>
      <c r="GO130" s="51"/>
      <c r="GP130" s="51"/>
      <c r="GQ130" s="51"/>
      <c r="GR130" s="51"/>
      <c r="GS130" s="51"/>
      <c r="GT130" s="51"/>
      <c r="GU130" s="51"/>
      <c r="GV130" s="51"/>
      <c r="GW130" s="51"/>
      <c r="GX130" s="51"/>
      <c r="GY130" s="51"/>
      <c r="GZ130" s="51"/>
      <c r="HA130" s="51"/>
      <c r="HB130" s="51"/>
      <c r="HC130" s="51"/>
      <c r="HD130" s="51"/>
      <c r="HE130" s="51"/>
      <c r="HF130" s="51"/>
      <c r="HG130" s="51"/>
      <c r="HH130" s="51"/>
      <c r="HI130" s="51"/>
      <c r="HJ130" s="51"/>
      <c r="HK130" s="51"/>
      <c r="HL130" s="51"/>
      <c r="HM130" s="51"/>
      <c r="HN130" s="51"/>
      <c r="HO130" s="51"/>
      <c r="HP130" s="51"/>
      <c r="HQ130" s="51"/>
      <c r="HR130" s="51"/>
      <c r="HS130" s="51"/>
      <c r="HT130" s="51"/>
      <c r="HU130" s="51"/>
    </row>
    <row r="131" spans="1:229" s="52" customFormat="1">
      <c r="A131" s="62" t="s">
        <v>361</v>
      </c>
      <c r="B131" s="61" t="s">
        <v>362</v>
      </c>
      <c r="C131" s="59"/>
      <c r="D131" s="62" t="s">
        <v>287</v>
      </c>
      <c r="E131" s="62" t="s">
        <v>363</v>
      </c>
      <c r="F131" s="134"/>
      <c r="G131" s="62"/>
      <c r="H131" s="112" t="s">
        <v>0</v>
      </c>
      <c r="I131" s="111">
        <v>0</v>
      </c>
      <c r="J131" s="82">
        <v>0</v>
      </c>
      <c r="K131" s="82">
        <v>0</v>
      </c>
      <c r="L131" s="111">
        <v>0</v>
      </c>
      <c r="M131" s="82">
        <v>0</v>
      </c>
      <c r="N131" s="140">
        <f t="shared" si="16"/>
        <v>0</v>
      </c>
      <c r="O131" s="22">
        <v>0</v>
      </c>
      <c r="P131" s="23">
        <v>0</v>
      </c>
      <c r="Q131" s="57">
        <v>0</v>
      </c>
      <c r="R131" s="22">
        <f t="shared" si="19"/>
        <v>0</v>
      </c>
      <c r="S131" s="23">
        <f t="shared" si="20"/>
        <v>0</v>
      </c>
      <c r="T131" s="57">
        <f t="shared" si="18"/>
        <v>0</v>
      </c>
      <c r="U131" s="22">
        <f t="shared" si="17"/>
        <v>0</v>
      </c>
      <c r="V131" s="23">
        <f t="shared" si="17"/>
        <v>0</v>
      </c>
      <c r="W131" s="58">
        <f t="shared" si="14"/>
        <v>0</v>
      </c>
      <c r="X131" s="57" t="e">
        <f t="shared" si="21"/>
        <v>#REF!</v>
      </c>
      <c r="Y131" s="160"/>
      <c r="Z131" s="165"/>
      <c r="AA131" s="165"/>
      <c r="AB131" s="165"/>
      <c r="AC131" s="165"/>
      <c r="AD131" s="165"/>
      <c r="AE131" s="165"/>
      <c r="AF131" s="165"/>
      <c r="AG131" s="165"/>
      <c r="AH131" s="17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/>
      <c r="EC131" s="51"/>
      <c r="ED131" s="51"/>
      <c r="EE131" s="51"/>
      <c r="EF131" s="51"/>
      <c r="EG131" s="51"/>
      <c r="EH131" s="51"/>
      <c r="EI131" s="51"/>
      <c r="EJ131" s="51"/>
      <c r="EK131" s="51"/>
      <c r="EL131" s="51"/>
      <c r="EM131" s="51"/>
      <c r="EN131" s="51"/>
      <c r="EO131" s="51"/>
      <c r="EP131" s="51"/>
      <c r="EQ131" s="51"/>
      <c r="ER131" s="51"/>
      <c r="ES131" s="51"/>
      <c r="ET131" s="51"/>
      <c r="EU131" s="51"/>
      <c r="EV131" s="51"/>
      <c r="EW131" s="51"/>
      <c r="EX131" s="51"/>
      <c r="EY131" s="51"/>
      <c r="EZ131" s="51"/>
      <c r="FA131" s="51"/>
      <c r="FB131" s="51"/>
      <c r="FC131" s="51"/>
      <c r="FD131" s="51"/>
      <c r="FE131" s="51"/>
      <c r="FF131" s="51"/>
      <c r="FG131" s="51"/>
      <c r="FH131" s="51"/>
      <c r="FI131" s="51"/>
      <c r="FJ131" s="51"/>
      <c r="FK131" s="51"/>
      <c r="FL131" s="51"/>
      <c r="FM131" s="51"/>
      <c r="FN131" s="51"/>
      <c r="FO131" s="51"/>
      <c r="FP131" s="51"/>
      <c r="FQ131" s="51"/>
      <c r="FR131" s="51"/>
      <c r="FS131" s="51"/>
      <c r="FT131" s="51"/>
      <c r="FU131" s="51"/>
      <c r="FV131" s="51"/>
      <c r="FW131" s="51"/>
      <c r="FX131" s="51"/>
      <c r="FY131" s="51"/>
      <c r="FZ131" s="51"/>
      <c r="GA131" s="51"/>
      <c r="GB131" s="51"/>
      <c r="GC131" s="51"/>
      <c r="GD131" s="51"/>
      <c r="GE131" s="51"/>
      <c r="GF131" s="51"/>
      <c r="GG131" s="51"/>
      <c r="GH131" s="51"/>
      <c r="GI131" s="51"/>
      <c r="GJ131" s="51"/>
      <c r="GK131" s="51"/>
      <c r="GL131" s="51"/>
      <c r="GM131" s="51"/>
      <c r="GN131" s="51"/>
      <c r="GO131" s="51"/>
      <c r="GP131" s="51"/>
      <c r="GQ131" s="51"/>
      <c r="GR131" s="51"/>
      <c r="GS131" s="51"/>
      <c r="GT131" s="51"/>
      <c r="GU131" s="51"/>
      <c r="GV131" s="51"/>
      <c r="GW131" s="51"/>
      <c r="GX131" s="51"/>
      <c r="GY131" s="51"/>
      <c r="GZ131" s="51"/>
      <c r="HA131" s="51"/>
      <c r="HB131" s="51"/>
      <c r="HC131" s="51"/>
      <c r="HD131" s="51"/>
      <c r="HE131" s="51"/>
      <c r="HF131" s="51"/>
      <c r="HG131" s="51"/>
      <c r="HH131" s="51"/>
      <c r="HI131" s="51"/>
      <c r="HJ131" s="51"/>
      <c r="HK131" s="51"/>
      <c r="HL131" s="51"/>
      <c r="HM131" s="51"/>
      <c r="HN131" s="51"/>
      <c r="HO131" s="51"/>
      <c r="HP131" s="51"/>
      <c r="HQ131" s="51"/>
      <c r="HR131" s="51"/>
      <c r="HS131" s="51"/>
      <c r="HT131" s="51"/>
      <c r="HU131" s="51"/>
    </row>
    <row r="132" spans="1:229" s="52" customFormat="1">
      <c r="A132" s="62" t="s">
        <v>364</v>
      </c>
      <c r="B132" s="61" t="s">
        <v>365</v>
      </c>
      <c r="C132" s="59"/>
      <c r="D132" s="62" t="s">
        <v>152</v>
      </c>
      <c r="E132" s="62" t="s">
        <v>366</v>
      </c>
      <c r="F132" s="134"/>
      <c r="G132" s="62"/>
      <c r="H132" s="112" t="s">
        <v>0</v>
      </c>
      <c r="I132" s="111">
        <v>0</v>
      </c>
      <c r="J132" s="82">
        <v>0</v>
      </c>
      <c r="K132" s="82">
        <v>0</v>
      </c>
      <c r="L132" s="111">
        <v>0</v>
      </c>
      <c r="M132" s="82">
        <v>0</v>
      </c>
      <c r="N132" s="140">
        <f t="shared" si="16"/>
        <v>0</v>
      </c>
      <c r="O132" s="22">
        <v>0</v>
      </c>
      <c r="P132" s="23">
        <v>0</v>
      </c>
      <c r="Q132" s="57">
        <v>0</v>
      </c>
      <c r="R132" s="22">
        <f t="shared" si="19"/>
        <v>0</v>
      </c>
      <c r="S132" s="23">
        <f t="shared" si="20"/>
        <v>0</v>
      </c>
      <c r="T132" s="57">
        <f t="shared" si="18"/>
        <v>0</v>
      </c>
      <c r="U132" s="22">
        <f t="shared" si="17"/>
        <v>0</v>
      </c>
      <c r="V132" s="23">
        <f t="shared" si="17"/>
        <v>0</v>
      </c>
      <c r="W132" s="58">
        <f t="shared" si="14"/>
        <v>0</v>
      </c>
      <c r="X132" s="57" t="e">
        <f t="shared" si="21"/>
        <v>#REF!</v>
      </c>
      <c r="Y132" s="160"/>
      <c r="Z132" s="165"/>
      <c r="AA132" s="165"/>
      <c r="AB132" s="165"/>
      <c r="AC132" s="165"/>
      <c r="AD132" s="165"/>
      <c r="AE132" s="165"/>
      <c r="AF132" s="165"/>
      <c r="AG132" s="165"/>
      <c r="AH132" s="17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/>
      <c r="EC132" s="51"/>
      <c r="ED132" s="51"/>
      <c r="EE132" s="51"/>
      <c r="EF132" s="51"/>
      <c r="EG132" s="51"/>
      <c r="EH132" s="51"/>
      <c r="EI132" s="51"/>
      <c r="EJ132" s="51"/>
      <c r="EK132" s="51"/>
      <c r="EL132" s="51"/>
      <c r="EM132" s="51"/>
      <c r="EN132" s="51"/>
      <c r="EO132" s="51"/>
      <c r="EP132" s="51"/>
      <c r="EQ132" s="51"/>
      <c r="ER132" s="51"/>
      <c r="ES132" s="51"/>
      <c r="ET132" s="51"/>
      <c r="EU132" s="51"/>
      <c r="EV132" s="51"/>
      <c r="EW132" s="51"/>
      <c r="EX132" s="51"/>
      <c r="EY132" s="51"/>
      <c r="EZ132" s="51"/>
      <c r="FA132" s="51"/>
      <c r="FB132" s="51"/>
      <c r="FC132" s="51"/>
      <c r="FD132" s="51"/>
      <c r="FE132" s="51"/>
      <c r="FF132" s="51"/>
      <c r="FG132" s="51"/>
      <c r="FH132" s="51"/>
      <c r="FI132" s="51"/>
      <c r="FJ132" s="51"/>
      <c r="FK132" s="51"/>
      <c r="FL132" s="51"/>
      <c r="FM132" s="51"/>
      <c r="FN132" s="51"/>
      <c r="FO132" s="51"/>
      <c r="FP132" s="51"/>
      <c r="FQ132" s="51"/>
      <c r="FR132" s="51"/>
      <c r="FS132" s="51"/>
      <c r="FT132" s="51"/>
      <c r="FU132" s="51"/>
      <c r="FV132" s="51"/>
      <c r="FW132" s="51"/>
      <c r="FX132" s="51"/>
      <c r="FY132" s="51"/>
      <c r="FZ132" s="51"/>
      <c r="GA132" s="51"/>
      <c r="GB132" s="51"/>
      <c r="GC132" s="51"/>
      <c r="GD132" s="51"/>
      <c r="GE132" s="51"/>
      <c r="GF132" s="51"/>
      <c r="GG132" s="51"/>
      <c r="GH132" s="51"/>
      <c r="GI132" s="51"/>
      <c r="GJ132" s="51"/>
      <c r="GK132" s="51"/>
      <c r="GL132" s="51"/>
      <c r="GM132" s="51"/>
      <c r="GN132" s="51"/>
      <c r="GO132" s="51"/>
      <c r="GP132" s="51"/>
      <c r="GQ132" s="51"/>
      <c r="GR132" s="51"/>
      <c r="GS132" s="51"/>
      <c r="GT132" s="51"/>
      <c r="GU132" s="51"/>
      <c r="GV132" s="51"/>
      <c r="GW132" s="51"/>
      <c r="GX132" s="51"/>
      <c r="GY132" s="51"/>
      <c r="GZ132" s="51"/>
      <c r="HA132" s="51"/>
      <c r="HB132" s="51"/>
      <c r="HC132" s="51"/>
      <c r="HD132" s="51"/>
      <c r="HE132" s="51"/>
      <c r="HF132" s="51"/>
      <c r="HG132" s="51"/>
      <c r="HH132" s="51"/>
      <c r="HI132" s="51"/>
      <c r="HJ132" s="51"/>
      <c r="HK132" s="51"/>
      <c r="HL132" s="51"/>
      <c r="HM132" s="51"/>
      <c r="HN132" s="51"/>
      <c r="HO132" s="51"/>
      <c r="HP132" s="51"/>
      <c r="HQ132" s="51"/>
      <c r="HR132" s="51"/>
      <c r="HS132" s="51"/>
      <c r="HT132" s="51"/>
      <c r="HU132" s="51"/>
    </row>
    <row r="133" spans="1:229" s="52" customFormat="1">
      <c r="A133" s="62"/>
      <c r="B133" s="61"/>
      <c r="C133" s="59"/>
      <c r="D133" s="62" t="s">
        <v>43</v>
      </c>
      <c r="E133" s="62" t="s">
        <v>367</v>
      </c>
      <c r="F133" s="134"/>
      <c r="G133" s="62"/>
      <c r="H133" s="112" t="s">
        <v>0</v>
      </c>
      <c r="I133" s="111">
        <v>0</v>
      </c>
      <c r="J133" s="82">
        <v>0</v>
      </c>
      <c r="K133" s="82">
        <v>0</v>
      </c>
      <c r="L133" s="111">
        <v>0</v>
      </c>
      <c r="M133" s="82">
        <v>0</v>
      </c>
      <c r="N133" s="140">
        <f t="shared" si="16"/>
        <v>0</v>
      </c>
      <c r="O133" s="22">
        <v>0</v>
      </c>
      <c r="P133" s="23">
        <v>0</v>
      </c>
      <c r="Q133" s="57">
        <v>0</v>
      </c>
      <c r="R133" s="22">
        <f t="shared" si="19"/>
        <v>0</v>
      </c>
      <c r="S133" s="23">
        <f t="shared" si="20"/>
        <v>0</v>
      </c>
      <c r="T133" s="57">
        <f t="shared" si="18"/>
        <v>0</v>
      </c>
      <c r="U133" s="22">
        <f t="shared" si="17"/>
        <v>0</v>
      </c>
      <c r="V133" s="23">
        <f t="shared" si="17"/>
        <v>0</v>
      </c>
      <c r="W133" s="58">
        <f t="shared" si="14"/>
        <v>0</v>
      </c>
      <c r="X133" s="57" t="e">
        <f t="shared" si="21"/>
        <v>#REF!</v>
      </c>
      <c r="Y133" s="160"/>
      <c r="Z133" s="165"/>
      <c r="AA133" s="165"/>
      <c r="AB133" s="165"/>
      <c r="AC133" s="165"/>
      <c r="AD133" s="165"/>
      <c r="AE133" s="165"/>
      <c r="AF133" s="165"/>
      <c r="AG133" s="165"/>
      <c r="AH133" s="17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Y133" s="51"/>
      <c r="DZ133" s="51"/>
      <c r="EA133" s="51"/>
      <c r="EB133" s="51"/>
      <c r="EC133" s="51"/>
      <c r="ED133" s="51"/>
      <c r="EE133" s="51"/>
      <c r="EF133" s="51"/>
      <c r="EG133" s="51"/>
      <c r="EH133" s="51"/>
      <c r="EI133" s="51"/>
      <c r="EJ133" s="51"/>
      <c r="EK133" s="51"/>
      <c r="EL133" s="51"/>
      <c r="EM133" s="51"/>
      <c r="EN133" s="51"/>
      <c r="EO133" s="51"/>
      <c r="EP133" s="51"/>
      <c r="EQ133" s="51"/>
      <c r="ER133" s="51"/>
      <c r="ES133" s="51"/>
      <c r="ET133" s="51"/>
      <c r="EU133" s="51"/>
      <c r="EV133" s="51"/>
      <c r="EW133" s="51"/>
      <c r="EX133" s="51"/>
      <c r="EY133" s="51"/>
      <c r="EZ133" s="51"/>
      <c r="FA133" s="51"/>
      <c r="FB133" s="51"/>
      <c r="FC133" s="51"/>
      <c r="FD133" s="51"/>
      <c r="FE133" s="51"/>
      <c r="FF133" s="51"/>
      <c r="FG133" s="51"/>
      <c r="FH133" s="51"/>
      <c r="FI133" s="51"/>
      <c r="FJ133" s="51"/>
      <c r="FK133" s="51"/>
      <c r="FL133" s="51"/>
      <c r="FM133" s="51"/>
      <c r="FN133" s="51"/>
      <c r="FO133" s="51"/>
      <c r="FP133" s="51"/>
      <c r="FQ133" s="51"/>
      <c r="FR133" s="51"/>
      <c r="FS133" s="51"/>
      <c r="FT133" s="51"/>
      <c r="FU133" s="51"/>
      <c r="FV133" s="51"/>
      <c r="FW133" s="51"/>
      <c r="FX133" s="51"/>
      <c r="FY133" s="51"/>
      <c r="FZ133" s="51"/>
      <c r="GA133" s="51"/>
      <c r="GB133" s="51"/>
      <c r="GC133" s="51"/>
      <c r="GD133" s="51"/>
      <c r="GE133" s="51"/>
      <c r="GF133" s="51"/>
      <c r="GG133" s="51"/>
      <c r="GH133" s="51"/>
      <c r="GI133" s="51"/>
      <c r="GJ133" s="51"/>
      <c r="GK133" s="51"/>
      <c r="GL133" s="51"/>
      <c r="GM133" s="51"/>
      <c r="GN133" s="51"/>
      <c r="GO133" s="51"/>
      <c r="GP133" s="51"/>
      <c r="GQ133" s="51"/>
      <c r="GR133" s="51"/>
      <c r="GS133" s="51"/>
      <c r="GT133" s="51"/>
      <c r="GU133" s="51"/>
      <c r="GV133" s="51"/>
      <c r="GW133" s="51"/>
      <c r="GX133" s="51"/>
      <c r="GY133" s="51"/>
      <c r="GZ133" s="51"/>
      <c r="HA133" s="51"/>
      <c r="HB133" s="51"/>
      <c r="HC133" s="51"/>
      <c r="HD133" s="51"/>
      <c r="HE133" s="51"/>
      <c r="HF133" s="51"/>
      <c r="HG133" s="51"/>
      <c r="HH133" s="51"/>
      <c r="HI133" s="51"/>
      <c r="HJ133" s="51"/>
      <c r="HK133" s="51"/>
      <c r="HL133" s="51"/>
      <c r="HM133" s="51"/>
      <c r="HN133" s="51"/>
      <c r="HO133" s="51"/>
      <c r="HP133" s="51"/>
      <c r="HQ133" s="51"/>
      <c r="HR133" s="51"/>
      <c r="HS133" s="51"/>
      <c r="HT133" s="51"/>
      <c r="HU133" s="51"/>
    </row>
    <row r="134" spans="1:229" s="52" customFormat="1">
      <c r="A134" s="62"/>
      <c r="B134" s="61"/>
      <c r="C134" s="59"/>
      <c r="D134" s="62" t="s">
        <v>43</v>
      </c>
      <c r="E134" s="62" t="s">
        <v>368</v>
      </c>
      <c r="F134" s="134"/>
      <c r="G134" s="62"/>
      <c r="H134" s="112" t="s">
        <v>0</v>
      </c>
      <c r="I134" s="111">
        <v>0</v>
      </c>
      <c r="J134" s="82">
        <v>0</v>
      </c>
      <c r="K134" s="82">
        <v>0</v>
      </c>
      <c r="L134" s="111">
        <v>0</v>
      </c>
      <c r="M134" s="82">
        <v>0</v>
      </c>
      <c r="N134" s="140">
        <f t="shared" si="16"/>
        <v>0</v>
      </c>
      <c r="O134" s="22">
        <v>0</v>
      </c>
      <c r="P134" s="23">
        <v>0</v>
      </c>
      <c r="Q134" s="57">
        <v>0</v>
      </c>
      <c r="R134" s="22">
        <f t="shared" si="19"/>
        <v>0</v>
      </c>
      <c r="S134" s="23">
        <f t="shared" si="20"/>
        <v>0</v>
      </c>
      <c r="T134" s="57">
        <f t="shared" si="18"/>
        <v>0</v>
      </c>
      <c r="U134" s="22">
        <f t="shared" si="17"/>
        <v>0</v>
      </c>
      <c r="V134" s="23">
        <f t="shared" si="17"/>
        <v>0</v>
      </c>
      <c r="W134" s="58">
        <f t="shared" si="14"/>
        <v>0</v>
      </c>
      <c r="X134" s="57" t="e">
        <f t="shared" si="21"/>
        <v>#REF!</v>
      </c>
      <c r="Y134" s="160"/>
      <c r="Z134" s="165"/>
      <c r="AA134" s="165"/>
      <c r="AB134" s="165"/>
      <c r="AC134" s="165"/>
      <c r="AD134" s="165"/>
      <c r="AE134" s="165"/>
      <c r="AF134" s="165"/>
      <c r="AG134" s="165"/>
      <c r="AH134" s="17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  <c r="DW134" s="51"/>
      <c r="DX134" s="51"/>
      <c r="DY134" s="51"/>
      <c r="DZ134" s="51"/>
      <c r="EA134" s="51"/>
      <c r="EB134" s="51"/>
      <c r="EC134" s="51"/>
      <c r="ED134" s="51"/>
      <c r="EE134" s="51"/>
      <c r="EF134" s="51"/>
      <c r="EG134" s="51"/>
      <c r="EH134" s="51"/>
      <c r="EI134" s="51"/>
      <c r="EJ134" s="51"/>
      <c r="EK134" s="51"/>
      <c r="EL134" s="51"/>
      <c r="EM134" s="51"/>
      <c r="EN134" s="51"/>
      <c r="EO134" s="51"/>
      <c r="EP134" s="51"/>
      <c r="EQ134" s="51"/>
      <c r="ER134" s="51"/>
      <c r="ES134" s="51"/>
      <c r="ET134" s="51"/>
      <c r="EU134" s="51"/>
      <c r="EV134" s="51"/>
      <c r="EW134" s="51"/>
      <c r="EX134" s="51"/>
      <c r="EY134" s="51"/>
      <c r="EZ134" s="51"/>
      <c r="FA134" s="51"/>
      <c r="FB134" s="51"/>
      <c r="FC134" s="51"/>
      <c r="FD134" s="51"/>
      <c r="FE134" s="51"/>
      <c r="FF134" s="51"/>
      <c r="FG134" s="51"/>
      <c r="FH134" s="51"/>
      <c r="FI134" s="51"/>
      <c r="FJ134" s="51"/>
      <c r="FK134" s="51"/>
      <c r="FL134" s="51"/>
      <c r="FM134" s="51"/>
      <c r="FN134" s="51"/>
      <c r="FO134" s="51"/>
      <c r="FP134" s="51"/>
      <c r="FQ134" s="51"/>
      <c r="FR134" s="51"/>
      <c r="FS134" s="51"/>
      <c r="FT134" s="51"/>
      <c r="FU134" s="51"/>
      <c r="FV134" s="51"/>
      <c r="FW134" s="51"/>
      <c r="FX134" s="51"/>
      <c r="FY134" s="51"/>
      <c r="FZ134" s="51"/>
      <c r="GA134" s="51"/>
      <c r="GB134" s="51"/>
      <c r="GC134" s="51"/>
      <c r="GD134" s="51"/>
      <c r="GE134" s="51"/>
      <c r="GF134" s="51"/>
      <c r="GG134" s="51"/>
      <c r="GH134" s="51"/>
      <c r="GI134" s="51"/>
      <c r="GJ134" s="51"/>
      <c r="GK134" s="51"/>
      <c r="GL134" s="51"/>
      <c r="GM134" s="51"/>
      <c r="GN134" s="51"/>
      <c r="GO134" s="51"/>
      <c r="GP134" s="51"/>
      <c r="GQ134" s="51"/>
      <c r="GR134" s="51"/>
      <c r="GS134" s="51"/>
      <c r="GT134" s="51"/>
      <c r="GU134" s="51"/>
      <c r="GV134" s="51"/>
      <c r="GW134" s="51"/>
      <c r="GX134" s="51"/>
      <c r="GY134" s="51"/>
      <c r="GZ134" s="51"/>
      <c r="HA134" s="51"/>
      <c r="HB134" s="51"/>
      <c r="HC134" s="51"/>
      <c r="HD134" s="51"/>
      <c r="HE134" s="51"/>
      <c r="HF134" s="51"/>
      <c r="HG134" s="51"/>
      <c r="HH134" s="51"/>
      <c r="HI134" s="51"/>
      <c r="HJ134" s="51"/>
      <c r="HK134" s="51"/>
      <c r="HL134" s="51"/>
      <c r="HM134" s="51"/>
      <c r="HN134" s="51"/>
      <c r="HO134" s="51"/>
      <c r="HP134" s="51"/>
      <c r="HQ134" s="51"/>
      <c r="HR134" s="51"/>
      <c r="HS134" s="51"/>
      <c r="HT134" s="51"/>
      <c r="HU134" s="51"/>
    </row>
    <row r="135" spans="1:229" s="52" customFormat="1">
      <c r="A135" s="62" t="s">
        <v>369</v>
      </c>
      <c r="B135" s="61">
        <v>28</v>
      </c>
      <c r="C135" s="59"/>
      <c r="D135" s="62" t="s">
        <v>27</v>
      </c>
      <c r="E135" s="62" t="s">
        <v>370</v>
      </c>
      <c r="F135" s="134"/>
      <c r="G135" s="62"/>
      <c r="H135" s="112" t="s">
        <v>0</v>
      </c>
      <c r="I135" s="111">
        <v>277000</v>
      </c>
      <c r="J135" s="82">
        <v>0</v>
      </c>
      <c r="K135" s="82">
        <v>277000</v>
      </c>
      <c r="L135" s="111">
        <v>268000</v>
      </c>
      <c r="M135" s="82">
        <v>0</v>
      </c>
      <c r="N135" s="140">
        <f t="shared" si="16"/>
        <v>268000</v>
      </c>
      <c r="O135" s="22">
        <v>268000</v>
      </c>
      <c r="P135" s="23">
        <v>0</v>
      </c>
      <c r="Q135" s="57">
        <v>268000</v>
      </c>
      <c r="R135" s="22">
        <f t="shared" si="19"/>
        <v>9000</v>
      </c>
      <c r="S135" s="23">
        <f t="shared" si="20"/>
        <v>0</v>
      </c>
      <c r="T135" s="57">
        <f t="shared" si="18"/>
        <v>9000</v>
      </c>
      <c r="U135" s="22">
        <f t="shared" si="17"/>
        <v>0</v>
      </c>
      <c r="V135" s="23">
        <f t="shared" si="17"/>
        <v>0</v>
      </c>
      <c r="W135" s="58">
        <f t="shared" si="14"/>
        <v>0</v>
      </c>
      <c r="X135" s="57" t="e">
        <f t="shared" si="21"/>
        <v>#REF!</v>
      </c>
      <c r="Y135" s="160"/>
      <c r="Z135" s="165"/>
      <c r="AA135" s="165"/>
      <c r="AB135" s="165"/>
      <c r="AC135" s="165"/>
      <c r="AD135" s="165"/>
      <c r="AE135" s="165"/>
      <c r="AF135" s="165"/>
      <c r="AG135" s="165"/>
      <c r="AH135" s="17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  <c r="DW135" s="51"/>
      <c r="DX135" s="51"/>
      <c r="DY135" s="51"/>
      <c r="DZ135" s="51"/>
      <c r="EA135" s="51"/>
      <c r="EB135" s="51"/>
      <c r="EC135" s="51"/>
      <c r="ED135" s="51"/>
      <c r="EE135" s="51"/>
      <c r="EF135" s="51"/>
      <c r="EG135" s="51"/>
      <c r="EH135" s="51"/>
      <c r="EI135" s="51"/>
      <c r="EJ135" s="51"/>
      <c r="EK135" s="51"/>
      <c r="EL135" s="51"/>
      <c r="EM135" s="51"/>
      <c r="EN135" s="51"/>
      <c r="EO135" s="51"/>
      <c r="EP135" s="51"/>
      <c r="EQ135" s="51"/>
      <c r="ER135" s="51"/>
      <c r="ES135" s="51"/>
      <c r="ET135" s="51"/>
      <c r="EU135" s="51"/>
      <c r="EV135" s="51"/>
      <c r="EW135" s="51"/>
      <c r="EX135" s="51"/>
      <c r="EY135" s="51"/>
      <c r="EZ135" s="51"/>
      <c r="FA135" s="51"/>
      <c r="FB135" s="51"/>
      <c r="FC135" s="51"/>
      <c r="FD135" s="51"/>
      <c r="FE135" s="51"/>
      <c r="FF135" s="51"/>
      <c r="FG135" s="51"/>
      <c r="FH135" s="51"/>
      <c r="FI135" s="51"/>
      <c r="FJ135" s="51"/>
      <c r="FK135" s="51"/>
      <c r="FL135" s="51"/>
      <c r="FM135" s="51"/>
      <c r="FN135" s="51"/>
      <c r="FO135" s="51"/>
      <c r="FP135" s="51"/>
      <c r="FQ135" s="51"/>
      <c r="FR135" s="51"/>
      <c r="FS135" s="51"/>
      <c r="FT135" s="51"/>
      <c r="FU135" s="51"/>
      <c r="FV135" s="51"/>
      <c r="FW135" s="51"/>
      <c r="FX135" s="51"/>
      <c r="FY135" s="51"/>
      <c r="FZ135" s="51"/>
      <c r="GA135" s="51"/>
      <c r="GB135" s="51"/>
      <c r="GC135" s="51"/>
      <c r="GD135" s="51"/>
      <c r="GE135" s="51"/>
      <c r="GF135" s="51"/>
      <c r="GG135" s="51"/>
      <c r="GH135" s="51"/>
      <c r="GI135" s="51"/>
      <c r="GJ135" s="51"/>
      <c r="GK135" s="51"/>
      <c r="GL135" s="51"/>
      <c r="GM135" s="51"/>
      <c r="GN135" s="51"/>
      <c r="GO135" s="51"/>
      <c r="GP135" s="51"/>
      <c r="GQ135" s="51"/>
      <c r="GR135" s="51"/>
      <c r="GS135" s="51"/>
      <c r="GT135" s="51"/>
      <c r="GU135" s="51"/>
      <c r="GV135" s="51"/>
      <c r="GW135" s="51"/>
      <c r="GX135" s="51"/>
      <c r="GY135" s="51"/>
      <c r="GZ135" s="51"/>
      <c r="HA135" s="51"/>
      <c r="HB135" s="51"/>
      <c r="HC135" s="51"/>
      <c r="HD135" s="51"/>
      <c r="HE135" s="51"/>
      <c r="HF135" s="51"/>
      <c r="HG135" s="51"/>
      <c r="HH135" s="51"/>
      <c r="HI135" s="51"/>
      <c r="HJ135" s="51"/>
      <c r="HK135" s="51"/>
      <c r="HL135" s="51"/>
      <c r="HM135" s="51"/>
      <c r="HN135" s="51"/>
      <c r="HO135" s="51"/>
      <c r="HP135" s="51"/>
      <c r="HQ135" s="51"/>
      <c r="HR135" s="51"/>
      <c r="HS135" s="51"/>
      <c r="HT135" s="51"/>
      <c r="HU135" s="51"/>
    </row>
    <row r="136" spans="1:229" s="52" customFormat="1" ht="20.399999999999999">
      <c r="A136" s="62" t="s">
        <v>371</v>
      </c>
      <c r="B136" s="61" t="s">
        <v>372</v>
      </c>
      <c r="C136" s="59"/>
      <c r="D136" s="62" t="s">
        <v>152</v>
      </c>
      <c r="E136" s="62" t="s">
        <v>373</v>
      </c>
      <c r="F136" s="134"/>
      <c r="G136" s="62"/>
      <c r="H136" s="112" t="s">
        <v>0</v>
      </c>
      <c r="I136" s="111">
        <v>957000</v>
      </c>
      <c r="J136" s="82">
        <v>0</v>
      </c>
      <c r="K136" s="82">
        <v>957000</v>
      </c>
      <c r="L136" s="111">
        <v>924000</v>
      </c>
      <c r="M136" s="82">
        <v>0</v>
      </c>
      <c r="N136" s="140">
        <f t="shared" si="16"/>
        <v>924000</v>
      </c>
      <c r="O136" s="22">
        <v>924000</v>
      </c>
      <c r="P136" s="23">
        <v>0</v>
      </c>
      <c r="Q136" s="57">
        <v>924000</v>
      </c>
      <c r="R136" s="22">
        <f t="shared" ref="R136:R167" si="22">I136-L136</f>
        <v>33000</v>
      </c>
      <c r="S136" s="23">
        <f t="shared" ref="S136:S167" si="23">J136-M136</f>
        <v>0</v>
      </c>
      <c r="T136" s="57">
        <f t="shared" si="18"/>
        <v>33000</v>
      </c>
      <c r="U136" s="22">
        <f t="shared" si="17"/>
        <v>0</v>
      </c>
      <c r="V136" s="23">
        <f t="shared" si="17"/>
        <v>0</v>
      </c>
      <c r="W136" s="58">
        <f t="shared" ref="W136:W162" si="24">SUM(U136:V136)</f>
        <v>0</v>
      </c>
      <c r="X136" s="57" t="e">
        <f t="shared" si="21"/>
        <v>#REF!</v>
      </c>
      <c r="Y136" s="160"/>
      <c r="Z136" s="165"/>
      <c r="AA136" s="165"/>
      <c r="AB136" s="165"/>
      <c r="AC136" s="165"/>
      <c r="AD136" s="165"/>
      <c r="AE136" s="165"/>
      <c r="AF136" s="165"/>
      <c r="AG136" s="165"/>
      <c r="AH136" s="17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  <c r="DW136" s="51"/>
      <c r="DX136" s="51"/>
      <c r="DY136" s="51"/>
      <c r="DZ136" s="51"/>
      <c r="EA136" s="51"/>
      <c r="EB136" s="51"/>
      <c r="EC136" s="51"/>
      <c r="ED136" s="51"/>
      <c r="EE136" s="51"/>
      <c r="EF136" s="51"/>
      <c r="EG136" s="51"/>
      <c r="EH136" s="51"/>
      <c r="EI136" s="51"/>
      <c r="EJ136" s="51"/>
      <c r="EK136" s="51"/>
      <c r="EL136" s="51"/>
      <c r="EM136" s="51"/>
      <c r="EN136" s="51"/>
      <c r="EO136" s="51"/>
      <c r="EP136" s="51"/>
      <c r="EQ136" s="51"/>
      <c r="ER136" s="51"/>
      <c r="ES136" s="51"/>
      <c r="ET136" s="51"/>
      <c r="EU136" s="51"/>
      <c r="EV136" s="51"/>
      <c r="EW136" s="51"/>
      <c r="EX136" s="51"/>
      <c r="EY136" s="51"/>
      <c r="EZ136" s="51"/>
      <c r="FA136" s="51"/>
      <c r="FB136" s="51"/>
      <c r="FC136" s="51"/>
      <c r="FD136" s="51"/>
      <c r="FE136" s="51"/>
      <c r="FF136" s="51"/>
      <c r="FG136" s="51"/>
      <c r="FH136" s="51"/>
      <c r="FI136" s="51"/>
      <c r="FJ136" s="51"/>
      <c r="FK136" s="51"/>
      <c r="FL136" s="51"/>
      <c r="FM136" s="51"/>
      <c r="FN136" s="51"/>
      <c r="FO136" s="51"/>
      <c r="FP136" s="51"/>
      <c r="FQ136" s="51"/>
      <c r="FR136" s="51"/>
      <c r="FS136" s="51"/>
      <c r="FT136" s="51"/>
      <c r="FU136" s="51"/>
      <c r="FV136" s="51"/>
      <c r="FW136" s="51"/>
      <c r="FX136" s="51"/>
      <c r="FY136" s="51"/>
      <c r="FZ136" s="51"/>
      <c r="GA136" s="51"/>
      <c r="GB136" s="51"/>
      <c r="GC136" s="51"/>
      <c r="GD136" s="51"/>
      <c r="GE136" s="51"/>
      <c r="GF136" s="51"/>
      <c r="GG136" s="51"/>
      <c r="GH136" s="51"/>
      <c r="GI136" s="51"/>
      <c r="GJ136" s="51"/>
      <c r="GK136" s="51"/>
      <c r="GL136" s="51"/>
      <c r="GM136" s="51"/>
      <c r="GN136" s="51"/>
      <c r="GO136" s="51"/>
      <c r="GP136" s="51"/>
      <c r="GQ136" s="51"/>
      <c r="GR136" s="51"/>
      <c r="GS136" s="51"/>
      <c r="GT136" s="51"/>
      <c r="GU136" s="51"/>
      <c r="GV136" s="51"/>
      <c r="GW136" s="51"/>
      <c r="GX136" s="51"/>
      <c r="GY136" s="51"/>
      <c r="GZ136" s="51"/>
      <c r="HA136" s="51"/>
      <c r="HB136" s="51"/>
      <c r="HC136" s="51"/>
      <c r="HD136" s="51"/>
      <c r="HE136" s="51"/>
      <c r="HF136" s="51"/>
      <c r="HG136" s="51"/>
      <c r="HH136" s="51"/>
      <c r="HI136" s="51"/>
      <c r="HJ136" s="51"/>
      <c r="HK136" s="51"/>
      <c r="HL136" s="51"/>
      <c r="HM136" s="51"/>
      <c r="HN136" s="51"/>
      <c r="HO136" s="51"/>
      <c r="HP136" s="51"/>
      <c r="HQ136" s="51"/>
      <c r="HR136" s="51"/>
      <c r="HS136" s="51"/>
      <c r="HT136" s="51"/>
      <c r="HU136" s="51"/>
    </row>
    <row r="137" spans="1:229" s="52" customFormat="1">
      <c r="A137" s="62" t="s">
        <v>371</v>
      </c>
      <c r="B137" s="61" t="s">
        <v>374</v>
      </c>
      <c r="C137" s="59"/>
      <c r="D137" s="62" t="s">
        <v>152</v>
      </c>
      <c r="E137" s="62" t="s">
        <v>375</v>
      </c>
      <c r="F137" s="134"/>
      <c r="G137" s="62"/>
      <c r="H137" s="112" t="s">
        <v>0</v>
      </c>
      <c r="I137" s="111">
        <v>1042000</v>
      </c>
      <c r="J137" s="82">
        <v>0</v>
      </c>
      <c r="K137" s="82">
        <v>1042000</v>
      </c>
      <c r="L137" s="111">
        <v>1007000</v>
      </c>
      <c r="M137" s="82">
        <v>0</v>
      </c>
      <c r="N137" s="140">
        <f>SUM(L137:M137)</f>
        <v>1007000</v>
      </c>
      <c r="O137" s="22">
        <v>1007000</v>
      </c>
      <c r="P137" s="23">
        <v>0</v>
      </c>
      <c r="Q137" s="57">
        <v>1007000</v>
      </c>
      <c r="R137" s="22">
        <f t="shared" si="22"/>
        <v>35000</v>
      </c>
      <c r="S137" s="23">
        <f t="shared" si="23"/>
        <v>0</v>
      </c>
      <c r="T137" s="57">
        <f t="shared" si="18"/>
        <v>35000</v>
      </c>
      <c r="U137" s="22">
        <f t="shared" ref="U137:V162" si="25">L137-O137</f>
        <v>0</v>
      </c>
      <c r="V137" s="23">
        <f t="shared" si="25"/>
        <v>0</v>
      </c>
      <c r="W137" s="58">
        <f t="shared" si="24"/>
        <v>0</v>
      </c>
      <c r="X137" s="57" t="e">
        <f t="shared" si="21"/>
        <v>#REF!</v>
      </c>
      <c r="Y137" s="160"/>
      <c r="Z137" s="165"/>
      <c r="AA137" s="165"/>
      <c r="AB137" s="165"/>
      <c r="AC137" s="165"/>
      <c r="AD137" s="165"/>
      <c r="AE137" s="165"/>
      <c r="AF137" s="165"/>
      <c r="AG137" s="165"/>
      <c r="AH137" s="17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  <c r="DW137" s="51"/>
      <c r="DX137" s="51"/>
      <c r="DY137" s="51"/>
      <c r="DZ137" s="51"/>
      <c r="EA137" s="51"/>
      <c r="EB137" s="51"/>
      <c r="EC137" s="51"/>
      <c r="ED137" s="51"/>
      <c r="EE137" s="51"/>
      <c r="EF137" s="51"/>
      <c r="EG137" s="51"/>
      <c r="EH137" s="51"/>
      <c r="EI137" s="51"/>
      <c r="EJ137" s="51"/>
      <c r="EK137" s="51"/>
      <c r="EL137" s="51"/>
      <c r="EM137" s="51"/>
      <c r="EN137" s="51"/>
      <c r="EO137" s="51"/>
      <c r="EP137" s="51"/>
      <c r="EQ137" s="51"/>
      <c r="ER137" s="51"/>
      <c r="ES137" s="51"/>
      <c r="ET137" s="51"/>
      <c r="EU137" s="51"/>
      <c r="EV137" s="51"/>
      <c r="EW137" s="51"/>
      <c r="EX137" s="51"/>
      <c r="EY137" s="51"/>
      <c r="EZ137" s="51"/>
      <c r="FA137" s="51"/>
      <c r="FB137" s="51"/>
      <c r="FC137" s="51"/>
      <c r="FD137" s="51"/>
      <c r="FE137" s="51"/>
      <c r="FF137" s="51"/>
      <c r="FG137" s="51"/>
      <c r="FH137" s="51"/>
      <c r="FI137" s="51"/>
      <c r="FJ137" s="51"/>
      <c r="FK137" s="51"/>
      <c r="FL137" s="51"/>
      <c r="FM137" s="51"/>
      <c r="FN137" s="51"/>
      <c r="FO137" s="51"/>
      <c r="FP137" s="51"/>
      <c r="FQ137" s="51"/>
      <c r="FR137" s="51"/>
      <c r="FS137" s="51"/>
      <c r="FT137" s="51"/>
      <c r="FU137" s="51"/>
      <c r="FV137" s="51"/>
      <c r="FW137" s="51"/>
      <c r="FX137" s="51"/>
      <c r="FY137" s="51"/>
      <c r="FZ137" s="51"/>
      <c r="GA137" s="51"/>
      <c r="GB137" s="51"/>
      <c r="GC137" s="51"/>
      <c r="GD137" s="51"/>
      <c r="GE137" s="51"/>
      <c r="GF137" s="51"/>
      <c r="GG137" s="51"/>
      <c r="GH137" s="51"/>
      <c r="GI137" s="51"/>
      <c r="GJ137" s="51"/>
      <c r="GK137" s="51"/>
      <c r="GL137" s="51"/>
      <c r="GM137" s="51"/>
      <c r="GN137" s="51"/>
      <c r="GO137" s="51"/>
      <c r="GP137" s="51"/>
      <c r="GQ137" s="51"/>
      <c r="GR137" s="51"/>
      <c r="GS137" s="51"/>
      <c r="GT137" s="51"/>
      <c r="GU137" s="51"/>
      <c r="GV137" s="51"/>
      <c r="GW137" s="51"/>
      <c r="GX137" s="51"/>
      <c r="GY137" s="51"/>
      <c r="GZ137" s="51"/>
      <c r="HA137" s="51"/>
      <c r="HB137" s="51"/>
      <c r="HC137" s="51"/>
      <c r="HD137" s="51"/>
      <c r="HE137" s="51"/>
      <c r="HF137" s="51"/>
      <c r="HG137" s="51"/>
      <c r="HH137" s="51"/>
      <c r="HI137" s="51"/>
      <c r="HJ137" s="51"/>
      <c r="HK137" s="51"/>
      <c r="HL137" s="51"/>
      <c r="HM137" s="51"/>
      <c r="HN137" s="51"/>
      <c r="HO137" s="51"/>
      <c r="HP137" s="51"/>
      <c r="HQ137" s="51"/>
      <c r="HR137" s="51"/>
      <c r="HS137" s="51"/>
      <c r="HT137" s="51"/>
      <c r="HU137" s="51"/>
    </row>
    <row r="138" spans="1:229" s="52" customFormat="1">
      <c r="A138" s="62" t="s">
        <v>376</v>
      </c>
      <c r="B138" s="61">
        <v>12</v>
      </c>
      <c r="C138" s="59"/>
      <c r="D138" s="62" t="s">
        <v>152</v>
      </c>
      <c r="E138" s="62" t="s">
        <v>377</v>
      </c>
      <c r="F138" s="134"/>
      <c r="G138" s="62"/>
      <c r="H138" s="112" t="s">
        <v>0</v>
      </c>
      <c r="I138" s="111">
        <v>454000</v>
      </c>
      <c r="J138" s="82">
        <v>0</v>
      </c>
      <c r="K138" s="82">
        <v>454000</v>
      </c>
      <c r="L138" s="111">
        <v>439000</v>
      </c>
      <c r="M138" s="82">
        <v>0</v>
      </c>
      <c r="N138" s="140">
        <f>SUM(L138:M138)</f>
        <v>439000</v>
      </c>
      <c r="O138" s="22">
        <v>439000</v>
      </c>
      <c r="P138" s="23">
        <v>0</v>
      </c>
      <c r="Q138" s="57">
        <v>439000</v>
      </c>
      <c r="R138" s="22">
        <f t="shared" si="22"/>
        <v>15000</v>
      </c>
      <c r="S138" s="23">
        <f t="shared" si="23"/>
        <v>0</v>
      </c>
      <c r="T138" s="57">
        <f t="shared" si="18"/>
        <v>15000</v>
      </c>
      <c r="U138" s="22">
        <f t="shared" si="25"/>
        <v>0</v>
      </c>
      <c r="V138" s="23">
        <f t="shared" si="25"/>
        <v>0</v>
      </c>
      <c r="W138" s="58">
        <f t="shared" si="24"/>
        <v>0</v>
      </c>
      <c r="X138" s="57" t="e">
        <f t="shared" si="21"/>
        <v>#REF!</v>
      </c>
      <c r="Y138" s="160"/>
      <c r="Z138" s="165"/>
      <c r="AA138" s="165"/>
      <c r="AB138" s="165"/>
      <c r="AC138" s="165"/>
      <c r="AD138" s="165"/>
      <c r="AE138" s="165"/>
      <c r="AF138" s="165"/>
      <c r="AG138" s="165"/>
      <c r="AH138" s="17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  <c r="DW138" s="51"/>
      <c r="DX138" s="51"/>
      <c r="DY138" s="51"/>
      <c r="DZ138" s="51"/>
      <c r="EA138" s="51"/>
      <c r="EB138" s="51"/>
      <c r="EC138" s="51"/>
      <c r="ED138" s="51"/>
      <c r="EE138" s="51"/>
      <c r="EF138" s="51"/>
      <c r="EG138" s="51"/>
      <c r="EH138" s="51"/>
      <c r="EI138" s="51"/>
      <c r="EJ138" s="51"/>
      <c r="EK138" s="51"/>
      <c r="EL138" s="51"/>
      <c r="EM138" s="51"/>
      <c r="EN138" s="51"/>
      <c r="EO138" s="51"/>
      <c r="EP138" s="51"/>
      <c r="EQ138" s="51"/>
      <c r="ER138" s="51"/>
      <c r="ES138" s="51"/>
      <c r="ET138" s="51"/>
      <c r="EU138" s="51"/>
      <c r="EV138" s="51"/>
      <c r="EW138" s="51"/>
      <c r="EX138" s="51"/>
      <c r="EY138" s="51"/>
      <c r="EZ138" s="51"/>
      <c r="FA138" s="51"/>
      <c r="FB138" s="51"/>
      <c r="FC138" s="51"/>
      <c r="FD138" s="51"/>
      <c r="FE138" s="51"/>
      <c r="FF138" s="51"/>
      <c r="FG138" s="51"/>
      <c r="FH138" s="51"/>
      <c r="FI138" s="51"/>
      <c r="FJ138" s="51"/>
      <c r="FK138" s="51"/>
      <c r="FL138" s="51"/>
      <c r="FM138" s="51"/>
      <c r="FN138" s="51"/>
      <c r="FO138" s="51"/>
      <c r="FP138" s="51"/>
      <c r="FQ138" s="51"/>
      <c r="FR138" s="51"/>
      <c r="FS138" s="51"/>
      <c r="FT138" s="51"/>
      <c r="FU138" s="51"/>
      <c r="FV138" s="51"/>
      <c r="FW138" s="51"/>
      <c r="FX138" s="51"/>
      <c r="FY138" s="51"/>
      <c r="FZ138" s="51"/>
      <c r="GA138" s="51"/>
      <c r="GB138" s="51"/>
      <c r="GC138" s="51"/>
      <c r="GD138" s="51"/>
      <c r="GE138" s="51"/>
      <c r="GF138" s="51"/>
      <c r="GG138" s="51"/>
      <c r="GH138" s="51"/>
      <c r="GI138" s="51"/>
      <c r="GJ138" s="51"/>
      <c r="GK138" s="51"/>
      <c r="GL138" s="51"/>
      <c r="GM138" s="51"/>
      <c r="GN138" s="51"/>
      <c r="GO138" s="51"/>
      <c r="GP138" s="51"/>
      <c r="GQ138" s="51"/>
      <c r="GR138" s="51"/>
      <c r="GS138" s="51"/>
      <c r="GT138" s="51"/>
      <c r="GU138" s="51"/>
      <c r="GV138" s="51"/>
      <c r="GW138" s="51"/>
      <c r="GX138" s="51"/>
      <c r="GY138" s="51"/>
      <c r="GZ138" s="51"/>
      <c r="HA138" s="51"/>
      <c r="HB138" s="51"/>
      <c r="HC138" s="51"/>
      <c r="HD138" s="51"/>
      <c r="HE138" s="51"/>
      <c r="HF138" s="51"/>
      <c r="HG138" s="51"/>
      <c r="HH138" s="51"/>
      <c r="HI138" s="51"/>
      <c r="HJ138" s="51"/>
      <c r="HK138" s="51"/>
      <c r="HL138" s="51"/>
      <c r="HM138" s="51"/>
      <c r="HN138" s="51"/>
      <c r="HO138" s="51"/>
      <c r="HP138" s="51"/>
      <c r="HQ138" s="51"/>
      <c r="HR138" s="51"/>
      <c r="HS138" s="51"/>
      <c r="HT138" s="51"/>
      <c r="HU138" s="51"/>
    </row>
    <row r="139" spans="1:229" s="52" customFormat="1">
      <c r="A139" s="62" t="s">
        <v>378</v>
      </c>
      <c r="B139" s="61">
        <v>60</v>
      </c>
      <c r="C139" s="59"/>
      <c r="D139" s="62" t="s">
        <v>152</v>
      </c>
      <c r="E139" s="62" t="s">
        <v>379</v>
      </c>
      <c r="F139" s="134"/>
      <c r="G139" s="62"/>
      <c r="H139" s="112" t="s">
        <v>0</v>
      </c>
      <c r="I139" s="111">
        <v>0</v>
      </c>
      <c r="J139" s="82">
        <v>0</v>
      </c>
      <c r="K139" s="82">
        <v>0</v>
      </c>
      <c r="L139" s="111">
        <v>0</v>
      </c>
      <c r="M139" s="82">
        <v>0</v>
      </c>
      <c r="N139" s="140">
        <f t="shared" ref="N139:N146" si="26">SUM(L139:M139)</f>
        <v>0</v>
      </c>
      <c r="O139" s="22">
        <v>0</v>
      </c>
      <c r="P139" s="23">
        <v>0</v>
      </c>
      <c r="Q139" s="57">
        <f t="shared" ref="Q139:Q146" si="27">SUM(O139:P139)</f>
        <v>0</v>
      </c>
      <c r="R139" s="22">
        <f t="shared" si="22"/>
        <v>0</v>
      </c>
      <c r="S139" s="23">
        <f t="shared" si="23"/>
        <v>0</v>
      </c>
      <c r="T139" s="57">
        <f t="shared" si="18"/>
        <v>0</v>
      </c>
      <c r="U139" s="22">
        <f t="shared" si="25"/>
        <v>0</v>
      </c>
      <c r="V139" s="23">
        <f t="shared" si="25"/>
        <v>0</v>
      </c>
      <c r="W139" s="58">
        <f t="shared" si="24"/>
        <v>0</v>
      </c>
      <c r="X139" s="57" t="e">
        <f t="shared" si="21"/>
        <v>#REF!</v>
      </c>
      <c r="Y139" s="160"/>
      <c r="Z139" s="165"/>
      <c r="AA139" s="165"/>
      <c r="AB139" s="165"/>
      <c r="AC139" s="165"/>
      <c r="AD139" s="165"/>
      <c r="AE139" s="165"/>
      <c r="AF139" s="165"/>
      <c r="AG139" s="165"/>
      <c r="AH139" s="17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  <c r="DW139" s="51"/>
      <c r="DX139" s="51"/>
      <c r="DY139" s="51"/>
      <c r="DZ139" s="51"/>
      <c r="EA139" s="51"/>
      <c r="EB139" s="51"/>
      <c r="EC139" s="51"/>
      <c r="ED139" s="51"/>
      <c r="EE139" s="51"/>
      <c r="EF139" s="51"/>
      <c r="EG139" s="51"/>
      <c r="EH139" s="51"/>
      <c r="EI139" s="51"/>
      <c r="EJ139" s="51"/>
      <c r="EK139" s="51"/>
      <c r="EL139" s="51"/>
      <c r="EM139" s="51"/>
      <c r="EN139" s="51"/>
      <c r="EO139" s="51"/>
      <c r="EP139" s="51"/>
      <c r="EQ139" s="51"/>
      <c r="ER139" s="51"/>
      <c r="ES139" s="51"/>
      <c r="ET139" s="51"/>
      <c r="EU139" s="51"/>
      <c r="EV139" s="51"/>
      <c r="EW139" s="51"/>
      <c r="EX139" s="51"/>
      <c r="EY139" s="51"/>
      <c r="EZ139" s="51"/>
      <c r="FA139" s="51"/>
      <c r="FB139" s="51"/>
      <c r="FC139" s="51"/>
      <c r="FD139" s="51"/>
      <c r="FE139" s="51"/>
      <c r="FF139" s="51"/>
      <c r="FG139" s="51"/>
      <c r="FH139" s="51"/>
      <c r="FI139" s="51"/>
      <c r="FJ139" s="51"/>
      <c r="FK139" s="51"/>
      <c r="FL139" s="51"/>
      <c r="FM139" s="51"/>
      <c r="FN139" s="51"/>
      <c r="FO139" s="51"/>
      <c r="FP139" s="51"/>
      <c r="FQ139" s="51"/>
      <c r="FR139" s="51"/>
      <c r="FS139" s="51"/>
      <c r="FT139" s="51"/>
      <c r="FU139" s="51"/>
      <c r="FV139" s="51"/>
      <c r="FW139" s="51"/>
      <c r="FX139" s="51"/>
      <c r="FY139" s="51"/>
      <c r="FZ139" s="51"/>
      <c r="GA139" s="51"/>
      <c r="GB139" s="51"/>
      <c r="GC139" s="51"/>
      <c r="GD139" s="51"/>
      <c r="GE139" s="51"/>
      <c r="GF139" s="51"/>
      <c r="GG139" s="51"/>
      <c r="GH139" s="51"/>
      <c r="GI139" s="51"/>
      <c r="GJ139" s="51"/>
      <c r="GK139" s="51"/>
      <c r="GL139" s="51"/>
      <c r="GM139" s="51"/>
      <c r="GN139" s="51"/>
      <c r="GO139" s="51"/>
      <c r="GP139" s="51"/>
      <c r="GQ139" s="51"/>
      <c r="GR139" s="51"/>
      <c r="GS139" s="51"/>
      <c r="GT139" s="51"/>
      <c r="GU139" s="51"/>
      <c r="GV139" s="51"/>
      <c r="GW139" s="51"/>
      <c r="GX139" s="51"/>
      <c r="GY139" s="51"/>
      <c r="GZ139" s="51"/>
      <c r="HA139" s="51"/>
      <c r="HB139" s="51"/>
      <c r="HC139" s="51"/>
      <c r="HD139" s="51"/>
      <c r="HE139" s="51"/>
      <c r="HF139" s="51"/>
      <c r="HG139" s="51"/>
      <c r="HH139" s="51"/>
      <c r="HI139" s="51"/>
      <c r="HJ139" s="51"/>
      <c r="HK139" s="51"/>
      <c r="HL139" s="51"/>
      <c r="HM139" s="51"/>
      <c r="HN139" s="51"/>
      <c r="HO139" s="51"/>
      <c r="HP139" s="51"/>
      <c r="HQ139" s="51"/>
      <c r="HR139" s="51"/>
      <c r="HS139" s="51"/>
      <c r="HT139" s="51"/>
      <c r="HU139" s="51"/>
    </row>
    <row r="140" spans="1:229" s="52" customFormat="1" ht="20.399999999999999">
      <c r="A140" s="62" t="s">
        <v>36</v>
      </c>
      <c r="B140" s="61">
        <v>5</v>
      </c>
      <c r="C140" s="59"/>
      <c r="D140" s="62" t="s">
        <v>27</v>
      </c>
      <c r="E140" s="62" t="s">
        <v>380</v>
      </c>
      <c r="F140" s="134"/>
      <c r="G140" s="62"/>
      <c r="H140" s="112" t="s">
        <v>0</v>
      </c>
      <c r="I140" s="111">
        <v>0</v>
      </c>
      <c r="J140" s="82">
        <v>0</v>
      </c>
      <c r="K140" s="82">
        <v>0</v>
      </c>
      <c r="L140" s="111">
        <v>0</v>
      </c>
      <c r="M140" s="82">
        <v>0</v>
      </c>
      <c r="N140" s="140">
        <f t="shared" si="26"/>
        <v>0</v>
      </c>
      <c r="O140" s="22">
        <v>0</v>
      </c>
      <c r="P140" s="23">
        <v>0</v>
      </c>
      <c r="Q140" s="57">
        <f t="shared" si="27"/>
        <v>0</v>
      </c>
      <c r="R140" s="22">
        <f t="shared" si="22"/>
        <v>0</v>
      </c>
      <c r="S140" s="23">
        <f t="shared" si="23"/>
        <v>0</v>
      </c>
      <c r="T140" s="57">
        <f t="shared" si="18"/>
        <v>0</v>
      </c>
      <c r="U140" s="22">
        <f t="shared" si="25"/>
        <v>0</v>
      </c>
      <c r="V140" s="23">
        <f t="shared" si="25"/>
        <v>0</v>
      </c>
      <c r="W140" s="58">
        <f t="shared" si="24"/>
        <v>0</v>
      </c>
      <c r="X140" s="57" t="e">
        <f t="shared" si="21"/>
        <v>#REF!</v>
      </c>
      <c r="Y140" s="160"/>
      <c r="Z140" s="165"/>
      <c r="AA140" s="165"/>
      <c r="AB140" s="165"/>
      <c r="AC140" s="165"/>
      <c r="AD140" s="165"/>
      <c r="AE140" s="165"/>
      <c r="AF140" s="165"/>
      <c r="AG140" s="165"/>
      <c r="AH140" s="17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  <c r="DW140" s="51"/>
      <c r="DX140" s="51"/>
      <c r="DY140" s="51"/>
      <c r="DZ140" s="51"/>
      <c r="EA140" s="51"/>
      <c r="EB140" s="51"/>
      <c r="EC140" s="51"/>
      <c r="ED140" s="51"/>
      <c r="EE140" s="51"/>
      <c r="EF140" s="51"/>
      <c r="EG140" s="51"/>
      <c r="EH140" s="51"/>
      <c r="EI140" s="51"/>
      <c r="EJ140" s="51"/>
      <c r="EK140" s="51"/>
      <c r="EL140" s="51"/>
      <c r="EM140" s="51"/>
      <c r="EN140" s="51"/>
      <c r="EO140" s="51"/>
      <c r="EP140" s="51"/>
      <c r="EQ140" s="51"/>
      <c r="ER140" s="51"/>
      <c r="ES140" s="51"/>
      <c r="ET140" s="51"/>
      <c r="EU140" s="51"/>
      <c r="EV140" s="51"/>
      <c r="EW140" s="51"/>
      <c r="EX140" s="51"/>
      <c r="EY140" s="51"/>
      <c r="EZ140" s="51"/>
      <c r="FA140" s="51"/>
      <c r="FB140" s="51"/>
      <c r="FC140" s="51"/>
      <c r="FD140" s="51"/>
      <c r="FE140" s="51"/>
      <c r="FF140" s="51"/>
      <c r="FG140" s="51"/>
      <c r="FH140" s="51"/>
      <c r="FI140" s="51"/>
      <c r="FJ140" s="51"/>
      <c r="FK140" s="51"/>
      <c r="FL140" s="51"/>
      <c r="FM140" s="51"/>
      <c r="FN140" s="51"/>
      <c r="FO140" s="51"/>
      <c r="FP140" s="51"/>
      <c r="FQ140" s="51"/>
      <c r="FR140" s="51"/>
      <c r="FS140" s="51"/>
      <c r="FT140" s="51"/>
      <c r="FU140" s="51"/>
      <c r="FV140" s="51"/>
      <c r="FW140" s="51"/>
      <c r="FX140" s="51"/>
      <c r="FY140" s="51"/>
      <c r="FZ140" s="51"/>
      <c r="GA140" s="51"/>
      <c r="GB140" s="51"/>
      <c r="GC140" s="51"/>
      <c r="GD140" s="51"/>
      <c r="GE140" s="51"/>
      <c r="GF140" s="51"/>
      <c r="GG140" s="51"/>
      <c r="GH140" s="51"/>
      <c r="GI140" s="51"/>
      <c r="GJ140" s="51"/>
      <c r="GK140" s="51"/>
      <c r="GL140" s="51"/>
      <c r="GM140" s="51"/>
      <c r="GN140" s="51"/>
      <c r="GO140" s="51"/>
      <c r="GP140" s="51"/>
      <c r="GQ140" s="51"/>
      <c r="GR140" s="51"/>
      <c r="GS140" s="51"/>
      <c r="GT140" s="51"/>
      <c r="GU140" s="51"/>
      <c r="GV140" s="51"/>
      <c r="GW140" s="51"/>
      <c r="GX140" s="51"/>
      <c r="GY140" s="51"/>
      <c r="GZ140" s="51"/>
      <c r="HA140" s="51"/>
      <c r="HB140" s="51"/>
      <c r="HC140" s="51"/>
      <c r="HD140" s="51"/>
      <c r="HE140" s="51"/>
      <c r="HF140" s="51"/>
      <c r="HG140" s="51"/>
      <c r="HH140" s="51"/>
      <c r="HI140" s="51"/>
      <c r="HJ140" s="51"/>
      <c r="HK140" s="51"/>
      <c r="HL140" s="51"/>
      <c r="HM140" s="51"/>
      <c r="HN140" s="51"/>
      <c r="HO140" s="51"/>
      <c r="HP140" s="51"/>
      <c r="HQ140" s="51"/>
      <c r="HR140" s="51"/>
      <c r="HS140" s="51"/>
      <c r="HT140" s="51"/>
      <c r="HU140" s="51"/>
    </row>
    <row r="141" spans="1:229" s="52" customFormat="1">
      <c r="A141" s="62" t="s">
        <v>381</v>
      </c>
      <c r="B141" s="61">
        <v>1</v>
      </c>
      <c r="C141" s="59" t="s">
        <v>124</v>
      </c>
      <c r="D141" s="62" t="s">
        <v>115</v>
      </c>
      <c r="E141" s="62" t="s">
        <v>0</v>
      </c>
      <c r="F141" s="134"/>
      <c r="G141" s="62"/>
      <c r="H141" s="112" t="s">
        <v>0</v>
      </c>
      <c r="I141" s="111">
        <v>0</v>
      </c>
      <c r="J141" s="82">
        <v>0</v>
      </c>
      <c r="K141" s="82">
        <v>0</v>
      </c>
      <c r="L141" s="111">
        <v>0</v>
      </c>
      <c r="M141" s="82">
        <v>0</v>
      </c>
      <c r="N141" s="140">
        <f t="shared" si="26"/>
        <v>0</v>
      </c>
      <c r="O141" s="22">
        <v>0</v>
      </c>
      <c r="P141" s="23">
        <v>0</v>
      </c>
      <c r="Q141" s="57">
        <f t="shared" si="27"/>
        <v>0</v>
      </c>
      <c r="R141" s="22">
        <f t="shared" si="22"/>
        <v>0</v>
      </c>
      <c r="S141" s="23">
        <f t="shared" si="23"/>
        <v>0</v>
      </c>
      <c r="T141" s="57">
        <f t="shared" si="18"/>
        <v>0</v>
      </c>
      <c r="U141" s="22">
        <f t="shared" si="25"/>
        <v>0</v>
      </c>
      <c r="V141" s="23">
        <f t="shared" si="25"/>
        <v>0</v>
      </c>
      <c r="W141" s="58">
        <f t="shared" si="24"/>
        <v>0</v>
      </c>
      <c r="X141" s="57" t="e">
        <f t="shared" si="21"/>
        <v>#REF!</v>
      </c>
      <c r="Y141" s="160"/>
      <c r="Z141" s="165"/>
      <c r="AA141" s="165"/>
      <c r="AB141" s="165"/>
      <c r="AC141" s="165"/>
      <c r="AD141" s="165"/>
      <c r="AE141" s="165"/>
      <c r="AF141" s="165"/>
      <c r="AG141" s="165"/>
      <c r="AH141" s="17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  <c r="DW141" s="51"/>
      <c r="DX141" s="51"/>
      <c r="DY141" s="51"/>
      <c r="DZ141" s="51"/>
      <c r="EA141" s="51"/>
      <c r="EB141" s="51"/>
      <c r="EC141" s="51"/>
      <c r="ED141" s="51"/>
      <c r="EE141" s="51"/>
      <c r="EF141" s="51"/>
      <c r="EG141" s="51"/>
      <c r="EH141" s="51"/>
      <c r="EI141" s="51"/>
      <c r="EJ141" s="51"/>
      <c r="EK141" s="51"/>
      <c r="EL141" s="51"/>
      <c r="EM141" s="51"/>
      <c r="EN141" s="51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Y141" s="51"/>
      <c r="EZ141" s="51"/>
      <c r="FA141" s="51"/>
      <c r="FB141" s="51"/>
      <c r="FC141" s="51"/>
      <c r="FD141" s="51"/>
      <c r="FE141" s="51"/>
      <c r="FF141" s="51"/>
      <c r="FG141" s="51"/>
      <c r="FH141" s="51"/>
      <c r="FI141" s="51"/>
      <c r="FJ141" s="51"/>
      <c r="FK141" s="51"/>
      <c r="FL141" s="51"/>
      <c r="FM141" s="51"/>
      <c r="FN141" s="51"/>
      <c r="FO141" s="51"/>
      <c r="FP141" s="51"/>
      <c r="FQ141" s="51"/>
      <c r="FR141" s="51"/>
      <c r="FS141" s="51"/>
      <c r="FT141" s="51"/>
      <c r="FU141" s="51"/>
      <c r="FV141" s="51"/>
      <c r="FW141" s="51"/>
      <c r="FX141" s="51"/>
      <c r="FY141" s="51"/>
      <c r="FZ141" s="51"/>
      <c r="GA141" s="51"/>
      <c r="GB141" s="51"/>
      <c r="GC141" s="51"/>
      <c r="GD141" s="51"/>
      <c r="GE141" s="51"/>
      <c r="GF141" s="51"/>
      <c r="GG141" s="51"/>
      <c r="GH141" s="51"/>
      <c r="GI141" s="51"/>
      <c r="GJ141" s="51"/>
      <c r="GK141" s="51"/>
      <c r="GL141" s="51"/>
      <c r="GM141" s="51"/>
      <c r="GN141" s="51"/>
      <c r="GO141" s="51"/>
      <c r="GP141" s="51"/>
      <c r="GQ141" s="51"/>
      <c r="GR141" s="51"/>
      <c r="GS141" s="51"/>
      <c r="GT141" s="51"/>
      <c r="GU141" s="51"/>
      <c r="GV141" s="51"/>
      <c r="GW141" s="51"/>
      <c r="GX141" s="51"/>
      <c r="GY141" s="51"/>
      <c r="GZ141" s="51"/>
      <c r="HA141" s="51"/>
      <c r="HB141" s="51"/>
      <c r="HC141" s="51"/>
      <c r="HD141" s="51"/>
      <c r="HE141" s="51"/>
      <c r="HF141" s="51"/>
      <c r="HG141" s="51"/>
      <c r="HH141" s="51"/>
      <c r="HI141" s="51"/>
      <c r="HJ141" s="51"/>
      <c r="HK141" s="51"/>
      <c r="HL141" s="51"/>
      <c r="HM141" s="51"/>
      <c r="HN141" s="51"/>
      <c r="HO141" s="51"/>
      <c r="HP141" s="51"/>
      <c r="HQ141" s="51"/>
      <c r="HR141" s="51"/>
      <c r="HS141" s="51"/>
      <c r="HT141" s="51"/>
      <c r="HU141" s="51"/>
    </row>
    <row r="142" spans="1:229" s="52" customFormat="1">
      <c r="A142" s="62"/>
      <c r="B142" s="61"/>
      <c r="C142" s="59"/>
      <c r="D142" s="62" t="s">
        <v>0</v>
      </c>
      <c r="E142" s="150" t="s">
        <v>382</v>
      </c>
      <c r="F142" s="134"/>
      <c r="G142" s="62"/>
      <c r="H142" s="112" t="s">
        <v>0</v>
      </c>
      <c r="I142" s="111">
        <v>0</v>
      </c>
      <c r="J142" s="82">
        <v>1029</v>
      </c>
      <c r="K142" s="82">
        <v>1029</v>
      </c>
      <c r="L142" s="111">
        <v>0</v>
      </c>
      <c r="M142" s="82">
        <v>1000</v>
      </c>
      <c r="N142" s="140">
        <f t="shared" si="26"/>
        <v>1000</v>
      </c>
      <c r="O142" s="22">
        <v>0</v>
      </c>
      <c r="P142" s="23">
        <v>0</v>
      </c>
      <c r="Q142" s="57">
        <f t="shared" si="27"/>
        <v>0</v>
      </c>
      <c r="R142" s="22">
        <f t="shared" si="22"/>
        <v>0</v>
      </c>
      <c r="S142" s="23">
        <f t="shared" si="23"/>
        <v>29</v>
      </c>
      <c r="T142" s="57">
        <f t="shared" si="18"/>
        <v>29</v>
      </c>
      <c r="U142" s="22">
        <f t="shared" si="25"/>
        <v>0</v>
      </c>
      <c r="V142" s="23">
        <f t="shared" si="25"/>
        <v>1000</v>
      </c>
      <c r="W142" s="58">
        <f t="shared" si="24"/>
        <v>1000</v>
      </c>
      <c r="X142" s="57" t="e">
        <f t="shared" si="21"/>
        <v>#REF!</v>
      </c>
      <c r="Y142" s="160"/>
      <c r="Z142" s="165"/>
      <c r="AA142" s="165"/>
      <c r="AB142" s="165"/>
      <c r="AC142" s="165"/>
      <c r="AD142" s="165"/>
      <c r="AE142" s="165"/>
      <c r="AF142" s="165"/>
      <c r="AG142" s="165"/>
      <c r="AH142" s="17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  <c r="DW142" s="51"/>
      <c r="DX142" s="51"/>
      <c r="DY142" s="51"/>
      <c r="DZ142" s="51"/>
      <c r="EA142" s="51"/>
      <c r="EB142" s="51"/>
      <c r="EC142" s="51"/>
      <c r="ED142" s="51"/>
      <c r="EE142" s="51"/>
      <c r="EF142" s="51"/>
      <c r="EG142" s="51"/>
      <c r="EH142" s="51"/>
      <c r="EI142" s="51"/>
      <c r="EJ142" s="51"/>
      <c r="EK142" s="51"/>
      <c r="EL142" s="51"/>
      <c r="EM142" s="51"/>
      <c r="EN142" s="51"/>
      <c r="EO142" s="51"/>
      <c r="EP142" s="51"/>
      <c r="EQ142" s="51"/>
      <c r="ER142" s="51"/>
      <c r="ES142" s="51"/>
      <c r="ET142" s="51"/>
      <c r="EU142" s="51"/>
      <c r="EV142" s="51"/>
      <c r="EW142" s="51"/>
      <c r="EX142" s="51"/>
      <c r="EY142" s="51"/>
      <c r="EZ142" s="51"/>
      <c r="FA142" s="51"/>
      <c r="FB142" s="51"/>
      <c r="FC142" s="51"/>
      <c r="FD142" s="51"/>
      <c r="FE142" s="51"/>
      <c r="FF142" s="51"/>
      <c r="FG142" s="51"/>
      <c r="FH142" s="51"/>
      <c r="FI142" s="51"/>
      <c r="FJ142" s="51"/>
      <c r="FK142" s="51"/>
      <c r="FL142" s="51"/>
      <c r="FM142" s="51"/>
      <c r="FN142" s="51"/>
      <c r="FO142" s="51"/>
      <c r="FP142" s="51"/>
      <c r="FQ142" s="51"/>
      <c r="FR142" s="51"/>
      <c r="FS142" s="51"/>
      <c r="FT142" s="51"/>
      <c r="FU142" s="51"/>
      <c r="FV142" s="51"/>
      <c r="FW142" s="51"/>
      <c r="FX142" s="51"/>
      <c r="FY142" s="51"/>
      <c r="FZ142" s="51"/>
      <c r="GA142" s="51"/>
      <c r="GB142" s="51"/>
      <c r="GC142" s="51"/>
      <c r="GD142" s="51"/>
      <c r="GE142" s="51"/>
      <c r="GF142" s="51"/>
      <c r="GG142" s="51"/>
      <c r="GH142" s="51"/>
      <c r="GI142" s="51"/>
      <c r="GJ142" s="51"/>
      <c r="GK142" s="51"/>
      <c r="GL142" s="51"/>
      <c r="GM142" s="51"/>
      <c r="GN142" s="51"/>
      <c r="GO142" s="51"/>
      <c r="GP142" s="51"/>
      <c r="GQ142" s="51"/>
      <c r="GR142" s="51"/>
      <c r="GS142" s="51"/>
      <c r="GT142" s="51"/>
      <c r="GU142" s="51"/>
      <c r="GV142" s="51"/>
      <c r="GW142" s="51"/>
      <c r="GX142" s="51"/>
      <c r="GY142" s="51"/>
      <c r="GZ142" s="51"/>
      <c r="HA142" s="51"/>
      <c r="HB142" s="51"/>
      <c r="HC142" s="51"/>
      <c r="HD142" s="51"/>
      <c r="HE142" s="51"/>
      <c r="HF142" s="51"/>
      <c r="HG142" s="51"/>
      <c r="HH142" s="51"/>
      <c r="HI142" s="51"/>
      <c r="HJ142" s="51"/>
      <c r="HK142" s="51"/>
      <c r="HL142" s="51"/>
      <c r="HM142" s="51"/>
      <c r="HN142" s="51"/>
      <c r="HO142" s="51"/>
      <c r="HP142" s="51"/>
      <c r="HQ142" s="51"/>
      <c r="HR142" s="51"/>
      <c r="HS142" s="51"/>
      <c r="HT142" s="51"/>
      <c r="HU142" s="51"/>
    </row>
    <row r="143" spans="1:229" s="52" customFormat="1">
      <c r="A143" s="62"/>
      <c r="B143" s="61"/>
      <c r="C143" s="59"/>
      <c r="D143" s="62" t="s">
        <v>0</v>
      </c>
      <c r="E143" s="62" t="s">
        <v>383</v>
      </c>
      <c r="F143" s="134"/>
      <c r="G143" s="62"/>
      <c r="H143" s="112" t="s">
        <v>0</v>
      </c>
      <c r="I143" s="111">
        <v>0</v>
      </c>
      <c r="J143" s="82">
        <v>515</v>
      </c>
      <c r="K143" s="82">
        <v>515</v>
      </c>
      <c r="L143" s="111">
        <v>0</v>
      </c>
      <c r="M143" s="82">
        <v>500</v>
      </c>
      <c r="N143" s="140">
        <f t="shared" si="26"/>
        <v>500</v>
      </c>
      <c r="O143" s="22">
        <v>0</v>
      </c>
      <c r="P143" s="23">
        <v>0</v>
      </c>
      <c r="Q143" s="57">
        <f t="shared" si="27"/>
        <v>0</v>
      </c>
      <c r="R143" s="22">
        <f t="shared" si="22"/>
        <v>0</v>
      </c>
      <c r="S143" s="23">
        <f t="shared" si="23"/>
        <v>15</v>
      </c>
      <c r="T143" s="57">
        <f t="shared" si="18"/>
        <v>15</v>
      </c>
      <c r="U143" s="22">
        <f t="shared" si="25"/>
        <v>0</v>
      </c>
      <c r="V143" s="23">
        <f t="shared" si="25"/>
        <v>500</v>
      </c>
      <c r="W143" s="58">
        <f t="shared" si="24"/>
        <v>500</v>
      </c>
      <c r="X143" s="57" t="e">
        <f t="shared" si="21"/>
        <v>#REF!</v>
      </c>
      <c r="Y143" s="160"/>
      <c r="Z143" s="165"/>
      <c r="AA143" s="165"/>
      <c r="AB143" s="165"/>
      <c r="AC143" s="165"/>
      <c r="AD143" s="165"/>
      <c r="AE143" s="165"/>
      <c r="AF143" s="165"/>
      <c r="AG143" s="165"/>
      <c r="AH143" s="17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  <c r="DW143" s="51"/>
      <c r="DX143" s="51"/>
      <c r="DY143" s="51"/>
      <c r="DZ143" s="51"/>
      <c r="EA143" s="51"/>
      <c r="EB143" s="51"/>
      <c r="EC143" s="51"/>
      <c r="ED143" s="51"/>
      <c r="EE143" s="51"/>
      <c r="EF143" s="51"/>
      <c r="EG143" s="51"/>
      <c r="EH143" s="51"/>
      <c r="EI143" s="51"/>
      <c r="EJ143" s="51"/>
      <c r="EK143" s="51"/>
      <c r="EL143" s="51"/>
      <c r="EM143" s="51"/>
      <c r="EN143" s="51"/>
      <c r="EO143" s="51"/>
      <c r="EP143" s="51"/>
      <c r="EQ143" s="51"/>
      <c r="ER143" s="51"/>
      <c r="ES143" s="51"/>
      <c r="ET143" s="51"/>
      <c r="EU143" s="51"/>
      <c r="EV143" s="51"/>
      <c r="EW143" s="51"/>
      <c r="EX143" s="51"/>
      <c r="EY143" s="51"/>
      <c r="EZ143" s="51"/>
      <c r="FA143" s="51"/>
      <c r="FB143" s="51"/>
      <c r="FC143" s="51"/>
      <c r="FD143" s="51"/>
      <c r="FE143" s="51"/>
      <c r="FF143" s="51"/>
      <c r="FG143" s="51"/>
      <c r="FH143" s="51"/>
      <c r="FI143" s="51"/>
      <c r="FJ143" s="51"/>
      <c r="FK143" s="51"/>
      <c r="FL143" s="51"/>
      <c r="FM143" s="51"/>
      <c r="FN143" s="51"/>
      <c r="FO143" s="51"/>
      <c r="FP143" s="51"/>
      <c r="FQ143" s="51"/>
      <c r="FR143" s="51"/>
      <c r="FS143" s="51"/>
      <c r="FT143" s="51"/>
      <c r="FU143" s="51"/>
      <c r="FV143" s="51"/>
      <c r="FW143" s="51"/>
      <c r="FX143" s="51"/>
      <c r="FY143" s="51"/>
      <c r="FZ143" s="51"/>
      <c r="GA143" s="51"/>
      <c r="GB143" s="51"/>
      <c r="GC143" s="51"/>
      <c r="GD143" s="51"/>
      <c r="GE143" s="51"/>
      <c r="GF143" s="51"/>
      <c r="GG143" s="51"/>
      <c r="GH143" s="51"/>
      <c r="GI143" s="51"/>
      <c r="GJ143" s="51"/>
      <c r="GK143" s="51"/>
      <c r="GL143" s="51"/>
      <c r="GM143" s="51"/>
      <c r="GN143" s="51"/>
      <c r="GO143" s="51"/>
      <c r="GP143" s="51"/>
      <c r="GQ143" s="51"/>
      <c r="GR143" s="51"/>
      <c r="GS143" s="51"/>
      <c r="GT143" s="51"/>
      <c r="GU143" s="51"/>
      <c r="GV143" s="51"/>
      <c r="GW143" s="51"/>
      <c r="GX143" s="51"/>
      <c r="GY143" s="51"/>
      <c r="GZ143" s="51"/>
      <c r="HA143" s="51"/>
      <c r="HB143" s="51"/>
      <c r="HC143" s="51"/>
      <c r="HD143" s="51"/>
      <c r="HE143" s="51"/>
      <c r="HF143" s="51"/>
      <c r="HG143" s="51"/>
      <c r="HH143" s="51"/>
      <c r="HI143" s="51"/>
      <c r="HJ143" s="51"/>
      <c r="HK143" s="51"/>
      <c r="HL143" s="51"/>
      <c r="HM143" s="51"/>
      <c r="HN143" s="51"/>
      <c r="HO143" s="51"/>
      <c r="HP143" s="51"/>
      <c r="HQ143" s="51"/>
      <c r="HR143" s="51"/>
      <c r="HS143" s="51"/>
      <c r="HT143" s="51"/>
      <c r="HU143" s="51"/>
    </row>
    <row r="144" spans="1:229" s="52" customFormat="1">
      <c r="A144" s="62"/>
      <c r="B144" s="61"/>
      <c r="C144" s="59"/>
      <c r="D144" s="62" t="s">
        <v>0</v>
      </c>
      <c r="E144" s="62" t="s">
        <v>384</v>
      </c>
      <c r="F144" s="134"/>
      <c r="G144" s="62"/>
      <c r="H144" s="112" t="s">
        <v>0</v>
      </c>
      <c r="I144" s="111">
        <v>0</v>
      </c>
      <c r="J144" s="82">
        <v>515</v>
      </c>
      <c r="K144" s="82">
        <v>515</v>
      </c>
      <c r="L144" s="111">
        <v>0</v>
      </c>
      <c r="M144" s="82">
        <v>500</v>
      </c>
      <c r="N144" s="140">
        <f t="shared" si="26"/>
        <v>500</v>
      </c>
      <c r="O144" s="22">
        <v>0</v>
      </c>
      <c r="P144" s="23">
        <v>0</v>
      </c>
      <c r="Q144" s="57">
        <f t="shared" si="27"/>
        <v>0</v>
      </c>
      <c r="R144" s="22">
        <f t="shared" si="22"/>
        <v>0</v>
      </c>
      <c r="S144" s="23">
        <f t="shared" si="23"/>
        <v>15</v>
      </c>
      <c r="T144" s="57">
        <f t="shared" si="18"/>
        <v>15</v>
      </c>
      <c r="U144" s="22">
        <f t="shared" si="25"/>
        <v>0</v>
      </c>
      <c r="V144" s="23">
        <f t="shared" si="25"/>
        <v>500</v>
      </c>
      <c r="W144" s="58">
        <f t="shared" si="24"/>
        <v>500</v>
      </c>
      <c r="X144" s="57" t="e">
        <f t="shared" si="21"/>
        <v>#REF!</v>
      </c>
      <c r="Y144" s="160"/>
      <c r="Z144" s="165"/>
      <c r="AA144" s="165"/>
      <c r="AB144" s="165"/>
      <c r="AC144" s="165"/>
      <c r="AD144" s="165"/>
      <c r="AE144" s="165"/>
      <c r="AF144" s="165"/>
      <c r="AG144" s="165"/>
      <c r="AH144" s="17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</row>
    <row r="145" spans="1:229" s="52" customFormat="1">
      <c r="A145" s="62"/>
      <c r="B145" s="61"/>
      <c r="C145" s="59"/>
      <c r="D145" s="62" t="s">
        <v>0</v>
      </c>
      <c r="E145" s="62" t="s">
        <v>385</v>
      </c>
      <c r="F145" s="134"/>
      <c r="G145" s="62"/>
      <c r="H145" s="112" t="s">
        <v>0</v>
      </c>
      <c r="I145" s="111">
        <v>0</v>
      </c>
      <c r="J145" s="82">
        <v>1029</v>
      </c>
      <c r="K145" s="82">
        <v>1029</v>
      </c>
      <c r="L145" s="111">
        <v>0</v>
      </c>
      <c r="M145" s="82">
        <v>1000</v>
      </c>
      <c r="N145" s="140">
        <f t="shared" si="26"/>
        <v>1000</v>
      </c>
      <c r="O145" s="22">
        <v>0</v>
      </c>
      <c r="P145" s="23">
        <v>0</v>
      </c>
      <c r="Q145" s="57">
        <f t="shared" si="27"/>
        <v>0</v>
      </c>
      <c r="R145" s="22">
        <f t="shared" si="22"/>
        <v>0</v>
      </c>
      <c r="S145" s="23">
        <f t="shared" si="23"/>
        <v>29</v>
      </c>
      <c r="T145" s="57">
        <f t="shared" si="18"/>
        <v>29</v>
      </c>
      <c r="U145" s="22">
        <f t="shared" si="25"/>
        <v>0</v>
      </c>
      <c r="V145" s="23">
        <f t="shared" si="25"/>
        <v>1000</v>
      </c>
      <c r="W145" s="58">
        <f t="shared" si="24"/>
        <v>1000</v>
      </c>
      <c r="X145" s="57" t="e">
        <f t="shared" si="21"/>
        <v>#REF!</v>
      </c>
      <c r="Y145" s="160"/>
      <c r="Z145" s="165"/>
      <c r="AA145" s="165"/>
      <c r="AB145" s="165"/>
      <c r="AC145" s="165"/>
      <c r="AD145" s="165"/>
      <c r="AE145" s="165"/>
      <c r="AF145" s="165"/>
      <c r="AG145" s="165"/>
      <c r="AH145" s="17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</row>
    <row r="146" spans="1:229" s="52" customFormat="1">
      <c r="A146" s="62"/>
      <c r="B146" s="61"/>
      <c r="C146" s="59"/>
      <c r="D146" s="62" t="s">
        <v>0</v>
      </c>
      <c r="E146" s="62" t="s">
        <v>386</v>
      </c>
      <c r="F146" s="134"/>
      <c r="G146" s="62"/>
      <c r="H146" s="112" t="s">
        <v>0</v>
      </c>
      <c r="I146" s="111">
        <v>0</v>
      </c>
      <c r="J146" s="82">
        <v>3911</v>
      </c>
      <c r="K146" s="82">
        <v>3911</v>
      </c>
      <c r="L146" s="111">
        <v>0</v>
      </c>
      <c r="M146" s="82">
        <v>3800</v>
      </c>
      <c r="N146" s="140">
        <f t="shared" si="26"/>
        <v>3800</v>
      </c>
      <c r="O146" s="22">
        <v>0</v>
      </c>
      <c r="P146" s="23">
        <v>0</v>
      </c>
      <c r="Q146" s="57">
        <f t="shared" si="27"/>
        <v>0</v>
      </c>
      <c r="R146" s="22">
        <f t="shared" si="22"/>
        <v>0</v>
      </c>
      <c r="S146" s="23">
        <f t="shared" si="23"/>
        <v>111</v>
      </c>
      <c r="T146" s="57">
        <f t="shared" si="18"/>
        <v>111</v>
      </c>
      <c r="U146" s="22">
        <f t="shared" si="25"/>
        <v>0</v>
      </c>
      <c r="V146" s="23">
        <f t="shared" si="25"/>
        <v>3800</v>
      </c>
      <c r="W146" s="58">
        <f t="shared" si="24"/>
        <v>3800</v>
      </c>
      <c r="X146" s="57" t="e">
        <f t="shared" si="21"/>
        <v>#REF!</v>
      </c>
      <c r="Y146" s="160"/>
      <c r="Z146" s="165"/>
      <c r="AA146" s="165"/>
      <c r="AB146" s="165"/>
      <c r="AC146" s="165"/>
      <c r="AD146" s="165"/>
      <c r="AE146" s="165"/>
      <c r="AF146" s="165"/>
      <c r="AG146" s="165"/>
      <c r="AH146" s="17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</row>
    <row r="147" spans="1:229" s="52" customFormat="1">
      <c r="A147" s="62"/>
      <c r="B147" s="61"/>
      <c r="C147" s="59"/>
      <c r="D147" s="62" t="s">
        <v>0</v>
      </c>
      <c r="E147" s="62" t="s">
        <v>387</v>
      </c>
      <c r="F147" s="134"/>
      <c r="G147" s="62"/>
      <c r="H147" s="112" t="s">
        <v>0</v>
      </c>
      <c r="I147" s="111">
        <v>0</v>
      </c>
      <c r="J147" s="82">
        <v>1956</v>
      </c>
      <c r="K147" s="82">
        <v>1956</v>
      </c>
      <c r="L147" s="111">
        <v>0</v>
      </c>
      <c r="M147" s="82">
        <v>1900</v>
      </c>
      <c r="N147" s="140">
        <f t="shared" ref="N147:N159" si="28">SUM(L147:M147)</f>
        <v>1900</v>
      </c>
      <c r="O147" s="22">
        <v>0</v>
      </c>
      <c r="P147" s="23">
        <v>0</v>
      </c>
      <c r="Q147" s="57">
        <f t="shared" ref="Q147:Q159" si="29">SUM(O147:P147)</f>
        <v>0</v>
      </c>
      <c r="R147" s="22">
        <f t="shared" si="22"/>
        <v>0</v>
      </c>
      <c r="S147" s="23">
        <f t="shared" si="23"/>
        <v>56</v>
      </c>
      <c r="T147" s="57">
        <f t="shared" si="18"/>
        <v>56</v>
      </c>
      <c r="U147" s="22">
        <f t="shared" si="25"/>
        <v>0</v>
      </c>
      <c r="V147" s="23">
        <f t="shared" si="25"/>
        <v>1900</v>
      </c>
      <c r="W147" s="58">
        <f t="shared" si="24"/>
        <v>1900</v>
      </c>
      <c r="X147" s="57" t="e">
        <f t="shared" si="21"/>
        <v>#REF!</v>
      </c>
      <c r="Y147" s="160"/>
      <c r="Z147" s="165"/>
      <c r="AA147" s="165"/>
      <c r="AB147" s="165"/>
      <c r="AC147" s="165"/>
      <c r="AD147" s="165"/>
      <c r="AE147" s="165"/>
      <c r="AF147" s="165"/>
      <c r="AG147" s="165"/>
      <c r="AH147" s="17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</row>
    <row r="148" spans="1:229" s="52" customFormat="1">
      <c r="A148" s="62"/>
      <c r="B148" s="61"/>
      <c r="C148" s="59"/>
      <c r="D148" s="62" t="s">
        <v>0</v>
      </c>
      <c r="E148" s="62" t="s">
        <v>388</v>
      </c>
      <c r="F148" s="134"/>
      <c r="G148" s="62"/>
      <c r="H148" s="112" t="s">
        <v>0</v>
      </c>
      <c r="I148" s="111">
        <v>0</v>
      </c>
      <c r="J148" s="82">
        <v>4529</v>
      </c>
      <c r="K148" s="82">
        <v>4529</v>
      </c>
      <c r="L148" s="111">
        <v>0</v>
      </c>
      <c r="M148" s="82">
        <v>4400</v>
      </c>
      <c r="N148" s="140">
        <f t="shared" si="28"/>
        <v>4400</v>
      </c>
      <c r="O148" s="22">
        <v>0</v>
      </c>
      <c r="P148" s="23">
        <v>0</v>
      </c>
      <c r="Q148" s="57">
        <f t="shared" si="29"/>
        <v>0</v>
      </c>
      <c r="R148" s="22">
        <f t="shared" si="22"/>
        <v>0</v>
      </c>
      <c r="S148" s="23">
        <f t="shared" si="23"/>
        <v>129</v>
      </c>
      <c r="T148" s="57">
        <f t="shared" si="18"/>
        <v>129</v>
      </c>
      <c r="U148" s="22">
        <f t="shared" si="25"/>
        <v>0</v>
      </c>
      <c r="V148" s="23">
        <f t="shared" si="25"/>
        <v>4400</v>
      </c>
      <c r="W148" s="58">
        <f t="shared" si="24"/>
        <v>4400</v>
      </c>
      <c r="X148" s="57" t="e">
        <f t="shared" si="21"/>
        <v>#REF!</v>
      </c>
      <c r="Y148" s="160"/>
      <c r="Z148" s="165"/>
      <c r="AA148" s="165"/>
      <c r="AB148" s="165"/>
      <c r="AC148" s="165"/>
      <c r="AD148" s="165"/>
      <c r="AE148" s="165"/>
      <c r="AF148" s="165"/>
      <c r="AG148" s="165"/>
      <c r="AH148" s="17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</row>
    <row r="149" spans="1:229" s="52" customFormat="1">
      <c r="A149" s="62"/>
      <c r="B149" s="61"/>
      <c r="C149" s="59"/>
      <c r="D149" s="62" t="s">
        <v>0</v>
      </c>
      <c r="E149" s="62" t="s">
        <v>389</v>
      </c>
      <c r="F149" s="134"/>
      <c r="G149" s="62"/>
      <c r="H149" s="112" t="s">
        <v>0</v>
      </c>
      <c r="I149" s="111">
        <v>0</v>
      </c>
      <c r="J149" s="82">
        <v>103</v>
      </c>
      <c r="K149" s="82">
        <v>103</v>
      </c>
      <c r="L149" s="111">
        <v>0</v>
      </c>
      <c r="M149" s="82">
        <v>100</v>
      </c>
      <c r="N149" s="140">
        <f t="shared" si="28"/>
        <v>100</v>
      </c>
      <c r="O149" s="22">
        <v>0</v>
      </c>
      <c r="P149" s="23">
        <v>0</v>
      </c>
      <c r="Q149" s="57">
        <f t="shared" si="29"/>
        <v>0</v>
      </c>
      <c r="R149" s="22">
        <f t="shared" si="22"/>
        <v>0</v>
      </c>
      <c r="S149" s="23">
        <f t="shared" si="23"/>
        <v>3</v>
      </c>
      <c r="T149" s="57">
        <f t="shared" si="18"/>
        <v>3</v>
      </c>
      <c r="U149" s="22">
        <f t="shared" si="25"/>
        <v>0</v>
      </c>
      <c r="V149" s="23">
        <f t="shared" si="25"/>
        <v>100</v>
      </c>
      <c r="W149" s="58">
        <f t="shared" si="24"/>
        <v>100</v>
      </c>
      <c r="X149" s="57" t="e">
        <f t="shared" si="21"/>
        <v>#REF!</v>
      </c>
      <c r="Y149" s="160"/>
      <c r="Z149" s="165"/>
      <c r="AA149" s="165"/>
      <c r="AB149" s="165"/>
      <c r="AC149" s="165"/>
      <c r="AD149" s="165"/>
      <c r="AE149" s="165"/>
      <c r="AF149" s="165"/>
      <c r="AG149" s="165"/>
      <c r="AH149" s="17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</row>
    <row r="150" spans="1:229" s="52" customFormat="1">
      <c r="A150" s="62"/>
      <c r="B150" s="61"/>
      <c r="C150" s="59"/>
      <c r="D150" s="62" t="s">
        <v>0</v>
      </c>
      <c r="E150" s="62" t="s">
        <v>390</v>
      </c>
      <c r="F150" s="134"/>
      <c r="G150" s="62"/>
      <c r="H150" s="112" t="s">
        <v>0</v>
      </c>
      <c r="I150" s="111">
        <v>0</v>
      </c>
      <c r="J150" s="82">
        <v>4529</v>
      </c>
      <c r="K150" s="82">
        <v>4529</v>
      </c>
      <c r="L150" s="111">
        <v>0</v>
      </c>
      <c r="M150" s="82">
        <v>4400</v>
      </c>
      <c r="N150" s="140">
        <f t="shared" si="28"/>
        <v>4400</v>
      </c>
      <c r="O150" s="22">
        <v>0</v>
      </c>
      <c r="P150" s="23">
        <v>0</v>
      </c>
      <c r="Q150" s="57">
        <f t="shared" si="29"/>
        <v>0</v>
      </c>
      <c r="R150" s="22">
        <f t="shared" si="22"/>
        <v>0</v>
      </c>
      <c r="S150" s="23">
        <f t="shared" si="23"/>
        <v>129</v>
      </c>
      <c r="T150" s="57">
        <f t="shared" si="18"/>
        <v>129</v>
      </c>
      <c r="U150" s="22">
        <f t="shared" si="25"/>
        <v>0</v>
      </c>
      <c r="V150" s="23">
        <f t="shared" si="25"/>
        <v>4400</v>
      </c>
      <c r="W150" s="58">
        <f t="shared" si="24"/>
        <v>4400</v>
      </c>
      <c r="X150" s="57" t="e">
        <f t="shared" si="21"/>
        <v>#REF!</v>
      </c>
      <c r="Y150" s="160"/>
      <c r="Z150" s="165"/>
      <c r="AA150" s="165"/>
      <c r="AB150" s="165"/>
      <c r="AC150" s="165"/>
      <c r="AD150" s="165"/>
      <c r="AE150" s="165"/>
      <c r="AF150" s="165"/>
      <c r="AG150" s="165"/>
      <c r="AH150" s="17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</row>
    <row r="151" spans="1:229" s="52" customFormat="1">
      <c r="A151" s="62"/>
      <c r="B151" s="61"/>
      <c r="C151" s="59"/>
      <c r="D151" s="62" t="s">
        <v>0</v>
      </c>
      <c r="E151" s="62" t="s">
        <v>391</v>
      </c>
      <c r="F151" s="134"/>
      <c r="G151" s="62"/>
      <c r="H151" s="112" t="s">
        <v>0</v>
      </c>
      <c r="I151" s="111">
        <v>0</v>
      </c>
      <c r="J151" s="82">
        <v>515</v>
      </c>
      <c r="K151" s="82">
        <v>515</v>
      </c>
      <c r="L151" s="111">
        <v>0</v>
      </c>
      <c r="M151" s="82">
        <v>500</v>
      </c>
      <c r="N151" s="140">
        <f t="shared" si="28"/>
        <v>500</v>
      </c>
      <c r="O151" s="22">
        <v>0</v>
      </c>
      <c r="P151" s="23">
        <v>0</v>
      </c>
      <c r="Q151" s="57">
        <f t="shared" si="29"/>
        <v>0</v>
      </c>
      <c r="R151" s="22">
        <f t="shared" si="22"/>
        <v>0</v>
      </c>
      <c r="S151" s="23">
        <f t="shared" si="23"/>
        <v>15</v>
      </c>
      <c r="T151" s="57">
        <f t="shared" si="18"/>
        <v>15</v>
      </c>
      <c r="U151" s="22">
        <f t="shared" si="25"/>
        <v>0</v>
      </c>
      <c r="V151" s="23">
        <f t="shared" si="25"/>
        <v>500</v>
      </c>
      <c r="W151" s="58">
        <f t="shared" si="24"/>
        <v>500</v>
      </c>
      <c r="X151" s="57" t="e">
        <f t="shared" si="21"/>
        <v>#REF!</v>
      </c>
      <c r="Y151" s="160"/>
      <c r="Z151" s="165"/>
      <c r="AA151" s="165"/>
      <c r="AB151" s="165"/>
      <c r="AC151" s="165"/>
      <c r="AD151" s="165"/>
      <c r="AE151" s="165"/>
      <c r="AF151" s="165"/>
      <c r="AG151" s="165"/>
      <c r="AH151" s="17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</row>
    <row r="152" spans="1:229" s="52" customFormat="1">
      <c r="A152" s="62"/>
      <c r="B152" s="61"/>
      <c r="C152" s="59"/>
      <c r="D152" s="62" t="s">
        <v>0</v>
      </c>
      <c r="E152" s="62" t="s">
        <v>392</v>
      </c>
      <c r="F152" s="134"/>
      <c r="G152" s="62"/>
      <c r="H152" s="112" t="s">
        <v>0</v>
      </c>
      <c r="I152" s="111">
        <v>0</v>
      </c>
      <c r="J152" s="82">
        <v>515</v>
      </c>
      <c r="K152" s="82">
        <v>515</v>
      </c>
      <c r="L152" s="111">
        <v>0</v>
      </c>
      <c r="M152" s="82">
        <v>500</v>
      </c>
      <c r="N152" s="140">
        <f t="shared" si="28"/>
        <v>500</v>
      </c>
      <c r="O152" s="22">
        <v>0</v>
      </c>
      <c r="P152" s="23">
        <v>0</v>
      </c>
      <c r="Q152" s="57">
        <f t="shared" si="29"/>
        <v>0</v>
      </c>
      <c r="R152" s="22">
        <f t="shared" si="22"/>
        <v>0</v>
      </c>
      <c r="S152" s="23">
        <f t="shared" si="23"/>
        <v>15</v>
      </c>
      <c r="T152" s="57">
        <f t="shared" si="18"/>
        <v>15</v>
      </c>
      <c r="U152" s="22">
        <f t="shared" si="25"/>
        <v>0</v>
      </c>
      <c r="V152" s="23">
        <f t="shared" si="25"/>
        <v>500</v>
      </c>
      <c r="W152" s="58">
        <f t="shared" si="24"/>
        <v>500</v>
      </c>
      <c r="X152" s="57" t="e">
        <f t="shared" si="21"/>
        <v>#REF!</v>
      </c>
      <c r="Y152" s="160"/>
      <c r="Z152" s="165"/>
      <c r="AA152" s="165"/>
      <c r="AB152" s="165"/>
      <c r="AC152" s="165"/>
      <c r="AD152" s="165"/>
      <c r="AE152" s="165"/>
      <c r="AF152" s="165"/>
      <c r="AG152" s="165"/>
      <c r="AH152" s="17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</row>
    <row r="153" spans="1:229" s="52" customFormat="1">
      <c r="A153" s="62"/>
      <c r="B153" s="61"/>
      <c r="C153" s="59"/>
      <c r="D153" s="62" t="s">
        <v>0</v>
      </c>
      <c r="E153" s="62" t="s">
        <v>393</v>
      </c>
      <c r="F153" s="134"/>
      <c r="G153" s="62"/>
      <c r="H153" s="112" t="s">
        <v>0</v>
      </c>
      <c r="I153" s="111">
        <v>0</v>
      </c>
      <c r="J153" s="82">
        <v>1029</v>
      </c>
      <c r="K153" s="82">
        <v>1029</v>
      </c>
      <c r="L153" s="111">
        <v>0</v>
      </c>
      <c r="M153" s="82">
        <v>1000</v>
      </c>
      <c r="N153" s="140">
        <f t="shared" si="28"/>
        <v>1000</v>
      </c>
      <c r="O153" s="22">
        <v>0</v>
      </c>
      <c r="P153" s="23">
        <v>0</v>
      </c>
      <c r="Q153" s="57">
        <f t="shared" si="29"/>
        <v>0</v>
      </c>
      <c r="R153" s="22">
        <f t="shared" si="22"/>
        <v>0</v>
      </c>
      <c r="S153" s="23">
        <f t="shared" si="23"/>
        <v>29</v>
      </c>
      <c r="T153" s="57">
        <f t="shared" si="18"/>
        <v>29</v>
      </c>
      <c r="U153" s="22">
        <f t="shared" si="25"/>
        <v>0</v>
      </c>
      <c r="V153" s="23">
        <f t="shared" si="25"/>
        <v>1000</v>
      </c>
      <c r="W153" s="58">
        <f t="shared" si="24"/>
        <v>1000</v>
      </c>
      <c r="X153" s="57" t="e">
        <f t="shared" si="21"/>
        <v>#REF!</v>
      </c>
      <c r="Y153" s="160"/>
      <c r="Z153" s="165"/>
      <c r="AA153" s="165"/>
      <c r="AB153" s="165"/>
      <c r="AC153" s="165"/>
      <c r="AD153" s="165"/>
      <c r="AE153" s="165"/>
      <c r="AF153" s="165"/>
      <c r="AG153" s="165"/>
      <c r="AH153" s="17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</row>
    <row r="154" spans="1:229" s="52" customFormat="1">
      <c r="A154" s="62"/>
      <c r="B154" s="61"/>
      <c r="C154" s="59"/>
      <c r="D154" s="62" t="s">
        <v>0</v>
      </c>
      <c r="E154" s="62" t="s">
        <v>394</v>
      </c>
      <c r="F154" s="134"/>
      <c r="G154" s="62"/>
      <c r="H154" s="112" t="s">
        <v>0</v>
      </c>
      <c r="I154" s="111">
        <v>0</v>
      </c>
      <c r="J154" s="82">
        <v>978</v>
      </c>
      <c r="K154" s="82">
        <v>978</v>
      </c>
      <c r="L154" s="111">
        <v>0</v>
      </c>
      <c r="M154" s="82">
        <v>950</v>
      </c>
      <c r="N154" s="140">
        <f t="shared" si="28"/>
        <v>950</v>
      </c>
      <c r="O154" s="22">
        <v>0</v>
      </c>
      <c r="P154" s="23">
        <v>0</v>
      </c>
      <c r="Q154" s="57">
        <f t="shared" si="29"/>
        <v>0</v>
      </c>
      <c r="R154" s="22">
        <f t="shared" si="22"/>
        <v>0</v>
      </c>
      <c r="S154" s="23">
        <f t="shared" si="23"/>
        <v>28</v>
      </c>
      <c r="T154" s="57">
        <f t="shared" si="18"/>
        <v>28</v>
      </c>
      <c r="U154" s="22">
        <f t="shared" si="25"/>
        <v>0</v>
      </c>
      <c r="V154" s="23">
        <f t="shared" si="25"/>
        <v>950</v>
      </c>
      <c r="W154" s="58">
        <f t="shared" si="24"/>
        <v>950</v>
      </c>
      <c r="X154" s="57" t="e">
        <f t="shared" si="21"/>
        <v>#REF!</v>
      </c>
      <c r="Y154" s="160"/>
      <c r="Z154" s="165"/>
      <c r="AA154" s="165"/>
      <c r="AB154" s="165"/>
      <c r="AC154" s="165"/>
      <c r="AD154" s="165"/>
      <c r="AE154" s="165"/>
      <c r="AF154" s="165"/>
      <c r="AG154" s="165"/>
      <c r="AH154" s="17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</row>
    <row r="155" spans="1:229" s="52" customFormat="1">
      <c r="A155" s="62"/>
      <c r="B155" s="61"/>
      <c r="C155" s="59"/>
      <c r="D155" s="62" t="s">
        <v>0</v>
      </c>
      <c r="E155" s="62" t="s">
        <v>395</v>
      </c>
      <c r="F155" s="134"/>
      <c r="G155" s="62"/>
      <c r="H155" s="112" t="s">
        <v>0</v>
      </c>
      <c r="I155" s="111">
        <v>0</v>
      </c>
      <c r="J155" s="82">
        <v>978</v>
      </c>
      <c r="K155" s="82">
        <v>978</v>
      </c>
      <c r="L155" s="111">
        <v>0</v>
      </c>
      <c r="M155" s="82">
        <v>950</v>
      </c>
      <c r="N155" s="140">
        <f t="shared" si="28"/>
        <v>950</v>
      </c>
      <c r="O155" s="22">
        <v>0</v>
      </c>
      <c r="P155" s="23">
        <v>0</v>
      </c>
      <c r="Q155" s="57">
        <f t="shared" si="29"/>
        <v>0</v>
      </c>
      <c r="R155" s="22">
        <f t="shared" si="22"/>
        <v>0</v>
      </c>
      <c r="S155" s="23">
        <f t="shared" si="23"/>
        <v>28</v>
      </c>
      <c r="T155" s="57">
        <f t="shared" si="18"/>
        <v>28</v>
      </c>
      <c r="U155" s="22">
        <f t="shared" si="25"/>
        <v>0</v>
      </c>
      <c r="V155" s="23">
        <f t="shared" si="25"/>
        <v>950</v>
      </c>
      <c r="W155" s="58">
        <f t="shared" si="24"/>
        <v>950</v>
      </c>
      <c r="X155" s="57" t="e">
        <f t="shared" si="21"/>
        <v>#REF!</v>
      </c>
      <c r="Y155" s="160"/>
      <c r="Z155" s="165"/>
      <c r="AA155" s="165"/>
      <c r="AB155" s="165"/>
      <c r="AC155" s="165"/>
      <c r="AD155" s="165"/>
      <c r="AE155" s="165"/>
      <c r="AF155" s="165"/>
      <c r="AG155" s="165"/>
      <c r="AH155" s="17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</row>
    <row r="156" spans="1:229" s="52" customFormat="1">
      <c r="A156" s="62"/>
      <c r="B156" s="61"/>
      <c r="C156" s="59"/>
      <c r="D156" s="62" t="s">
        <v>0</v>
      </c>
      <c r="E156" s="62" t="s">
        <v>396</v>
      </c>
      <c r="F156" s="134"/>
      <c r="G156" s="62"/>
      <c r="H156" s="112" t="s">
        <v>0</v>
      </c>
      <c r="I156" s="111">
        <v>0</v>
      </c>
      <c r="J156" s="82">
        <v>823</v>
      </c>
      <c r="K156" s="82">
        <v>823</v>
      </c>
      <c r="L156" s="111">
        <v>0</v>
      </c>
      <c r="M156" s="82">
        <v>800</v>
      </c>
      <c r="N156" s="140">
        <f t="shared" si="28"/>
        <v>800</v>
      </c>
      <c r="O156" s="22">
        <v>0</v>
      </c>
      <c r="P156" s="23">
        <v>0</v>
      </c>
      <c r="Q156" s="57">
        <f t="shared" si="29"/>
        <v>0</v>
      </c>
      <c r="R156" s="22">
        <f t="shared" si="22"/>
        <v>0</v>
      </c>
      <c r="S156" s="23">
        <f t="shared" si="23"/>
        <v>23</v>
      </c>
      <c r="T156" s="57">
        <f t="shared" si="18"/>
        <v>23</v>
      </c>
      <c r="U156" s="22">
        <f t="shared" si="25"/>
        <v>0</v>
      </c>
      <c r="V156" s="23">
        <f t="shared" si="25"/>
        <v>800</v>
      </c>
      <c r="W156" s="58">
        <f t="shared" si="24"/>
        <v>800</v>
      </c>
      <c r="X156" s="57" t="e">
        <f t="shared" si="21"/>
        <v>#REF!</v>
      </c>
      <c r="Y156" s="160"/>
      <c r="Z156" s="165"/>
      <c r="AA156" s="165"/>
      <c r="AB156" s="165"/>
      <c r="AC156" s="165"/>
      <c r="AD156" s="165"/>
      <c r="AE156" s="165"/>
      <c r="AF156" s="165"/>
      <c r="AG156" s="165"/>
      <c r="AH156" s="17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</row>
    <row r="157" spans="1:229" s="52" customFormat="1">
      <c r="A157" s="62"/>
      <c r="B157" s="61"/>
      <c r="C157" s="59"/>
      <c r="D157" s="62" t="s">
        <v>0</v>
      </c>
      <c r="E157" s="62" t="s">
        <v>397</v>
      </c>
      <c r="F157" s="134"/>
      <c r="G157" s="62"/>
      <c r="H157" s="112" t="s">
        <v>0</v>
      </c>
      <c r="I157" s="111">
        <v>0</v>
      </c>
      <c r="J157" s="82">
        <v>3911</v>
      </c>
      <c r="K157" s="82">
        <v>3911</v>
      </c>
      <c r="L157" s="111">
        <v>0</v>
      </c>
      <c r="M157" s="82">
        <v>3800</v>
      </c>
      <c r="N157" s="140">
        <f t="shared" si="28"/>
        <v>3800</v>
      </c>
      <c r="O157" s="22">
        <v>0</v>
      </c>
      <c r="P157" s="23">
        <v>0</v>
      </c>
      <c r="Q157" s="57">
        <f t="shared" si="29"/>
        <v>0</v>
      </c>
      <c r="R157" s="22">
        <f t="shared" si="22"/>
        <v>0</v>
      </c>
      <c r="S157" s="23">
        <f t="shared" si="23"/>
        <v>111</v>
      </c>
      <c r="T157" s="57">
        <f t="shared" si="18"/>
        <v>111</v>
      </c>
      <c r="U157" s="22">
        <f t="shared" si="25"/>
        <v>0</v>
      </c>
      <c r="V157" s="23">
        <f t="shared" si="25"/>
        <v>3800</v>
      </c>
      <c r="W157" s="58">
        <f t="shared" si="24"/>
        <v>3800</v>
      </c>
      <c r="X157" s="57" t="e">
        <f t="shared" si="21"/>
        <v>#REF!</v>
      </c>
      <c r="Y157" s="160"/>
      <c r="Z157" s="165"/>
      <c r="AA157" s="165"/>
      <c r="AB157" s="165"/>
      <c r="AC157" s="165"/>
      <c r="AD157" s="165"/>
      <c r="AE157" s="165"/>
      <c r="AF157" s="165"/>
      <c r="AG157" s="165"/>
      <c r="AH157" s="17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</row>
    <row r="158" spans="1:229" s="52" customFormat="1">
      <c r="A158" s="62"/>
      <c r="B158" s="61"/>
      <c r="C158" s="59"/>
      <c r="D158" s="62" t="s">
        <v>0</v>
      </c>
      <c r="E158" s="62" t="s">
        <v>398</v>
      </c>
      <c r="F158" s="134"/>
      <c r="G158" s="62"/>
      <c r="H158" s="112" t="s">
        <v>0</v>
      </c>
      <c r="I158" s="111">
        <v>0</v>
      </c>
      <c r="J158" s="82">
        <v>51</v>
      </c>
      <c r="K158" s="82">
        <v>51</v>
      </c>
      <c r="L158" s="111">
        <v>0</v>
      </c>
      <c r="M158" s="82">
        <v>50</v>
      </c>
      <c r="N158" s="140">
        <f t="shared" si="28"/>
        <v>50</v>
      </c>
      <c r="O158" s="22">
        <v>0</v>
      </c>
      <c r="P158" s="23">
        <v>0</v>
      </c>
      <c r="Q158" s="57">
        <f t="shared" si="29"/>
        <v>0</v>
      </c>
      <c r="R158" s="22">
        <f t="shared" si="22"/>
        <v>0</v>
      </c>
      <c r="S158" s="23">
        <f t="shared" si="23"/>
        <v>1</v>
      </c>
      <c r="T158" s="57">
        <f t="shared" si="18"/>
        <v>1</v>
      </c>
      <c r="U158" s="22">
        <f t="shared" si="25"/>
        <v>0</v>
      </c>
      <c r="V158" s="23">
        <f t="shared" si="25"/>
        <v>50</v>
      </c>
      <c r="W158" s="58">
        <f t="shared" si="24"/>
        <v>50</v>
      </c>
      <c r="X158" s="57" t="e">
        <f t="shared" si="21"/>
        <v>#REF!</v>
      </c>
      <c r="Y158" s="160"/>
      <c r="Z158" s="165"/>
      <c r="AA158" s="165"/>
      <c r="AB158" s="165"/>
      <c r="AC158" s="165"/>
      <c r="AD158" s="165"/>
      <c r="AE158" s="165"/>
      <c r="AF158" s="165"/>
      <c r="AG158" s="165"/>
      <c r="AH158" s="17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</row>
    <row r="159" spans="1:229" s="52" customFormat="1">
      <c r="A159" s="62"/>
      <c r="B159" s="61"/>
      <c r="C159" s="59"/>
      <c r="D159" s="62" t="s">
        <v>0</v>
      </c>
      <c r="E159" s="62" t="s">
        <v>399</v>
      </c>
      <c r="F159" s="134"/>
      <c r="G159" s="62"/>
      <c r="H159" s="112" t="s">
        <v>0</v>
      </c>
      <c r="I159" s="111">
        <v>0</v>
      </c>
      <c r="J159" s="82">
        <v>515</v>
      </c>
      <c r="K159" s="82">
        <v>515</v>
      </c>
      <c r="L159" s="111">
        <v>0</v>
      </c>
      <c r="M159" s="82">
        <v>500</v>
      </c>
      <c r="N159" s="140">
        <f t="shared" si="28"/>
        <v>500</v>
      </c>
      <c r="O159" s="22">
        <v>0</v>
      </c>
      <c r="P159" s="23">
        <v>0</v>
      </c>
      <c r="Q159" s="57">
        <f t="shared" si="29"/>
        <v>0</v>
      </c>
      <c r="R159" s="22">
        <f t="shared" si="22"/>
        <v>0</v>
      </c>
      <c r="S159" s="23">
        <f t="shared" si="23"/>
        <v>15</v>
      </c>
      <c r="T159" s="57">
        <f t="shared" si="18"/>
        <v>15</v>
      </c>
      <c r="U159" s="22">
        <f t="shared" si="25"/>
        <v>0</v>
      </c>
      <c r="V159" s="23">
        <f t="shared" si="25"/>
        <v>500</v>
      </c>
      <c r="W159" s="58">
        <f t="shared" si="24"/>
        <v>500</v>
      </c>
      <c r="X159" s="57" t="e">
        <f t="shared" si="21"/>
        <v>#REF!</v>
      </c>
      <c r="Y159" s="160"/>
      <c r="Z159" s="165"/>
      <c r="AA159" s="165"/>
      <c r="AB159" s="165"/>
      <c r="AC159" s="165"/>
      <c r="AD159" s="165"/>
      <c r="AE159" s="165"/>
      <c r="AF159" s="165"/>
      <c r="AG159" s="165"/>
      <c r="AH159" s="17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</row>
    <row r="160" spans="1:229" s="52" customFormat="1">
      <c r="A160" s="62"/>
      <c r="B160" s="61"/>
      <c r="C160" s="59"/>
      <c r="D160" s="62"/>
      <c r="E160" s="62" t="s">
        <v>400</v>
      </c>
      <c r="F160" s="134"/>
      <c r="G160" s="62"/>
      <c r="H160" s="112"/>
      <c r="I160" s="111">
        <v>0</v>
      </c>
      <c r="J160" s="82">
        <v>257</v>
      </c>
      <c r="K160" s="82">
        <v>257</v>
      </c>
      <c r="L160" s="111">
        <v>0</v>
      </c>
      <c r="M160" s="82">
        <v>250</v>
      </c>
      <c r="N160" s="140">
        <f t="shared" ref="N160:N173" si="30">SUM(L160:M160)</f>
        <v>250</v>
      </c>
      <c r="O160" s="22">
        <v>0</v>
      </c>
      <c r="P160" s="23">
        <v>0</v>
      </c>
      <c r="Q160" s="57">
        <f t="shared" ref="Q160:Q173" si="31">SUM(O160:P160)</f>
        <v>0</v>
      </c>
      <c r="R160" s="22">
        <f t="shared" si="22"/>
        <v>0</v>
      </c>
      <c r="S160" s="23">
        <f t="shared" si="23"/>
        <v>7</v>
      </c>
      <c r="T160" s="57">
        <f t="shared" si="18"/>
        <v>7</v>
      </c>
      <c r="U160" s="22">
        <f t="shared" si="25"/>
        <v>0</v>
      </c>
      <c r="V160" s="23">
        <f t="shared" si="25"/>
        <v>250</v>
      </c>
      <c r="W160" s="58">
        <f t="shared" si="24"/>
        <v>250</v>
      </c>
      <c r="X160" s="57" t="e">
        <f t="shared" ref="X160:X162" si="32">ROUND(W160*premieGM,2)</f>
        <v>#REF!</v>
      </c>
      <c r="Y160" s="160"/>
      <c r="Z160" s="165"/>
      <c r="AA160" s="165"/>
      <c r="AB160" s="165"/>
      <c r="AC160" s="165"/>
      <c r="AD160" s="165"/>
      <c r="AE160" s="165"/>
      <c r="AF160" s="165"/>
      <c r="AG160" s="165"/>
      <c r="AH160" s="17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</row>
    <row r="161" spans="1:229" s="52" customFormat="1">
      <c r="A161" s="62"/>
      <c r="B161" s="61"/>
      <c r="C161" s="59"/>
      <c r="D161" s="62"/>
      <c r="E161" s="62" t="s">
        <v>401</v>
      </c>
      <c r="F161" s="134"/>
      <c r="G161" s="62"/>
      <c r="H161" s="112"/>
      <c r="I161" s="111">
        <v>0</v>
      </c>
      <c r="J161" s="82">
        <v>2573</v>
      </c>
      <c r="K161" s="82">
        <v>2573</v>
      </c>
      <c r="L161" s="111">
        <v>0</v>
      </c>
      <c r="M161" s="82">
        <v>2500</v>
      </c>
      <c r="N161" s="140">
        <f t="shared" si="30"/>
        <v>2500</v>
      </c>
      <c r="O161" s="22">
        <v>0</v>
      </c>
      <c r="P161" s="23">
        <v>0</v>
      </c>
      <c r="Q161" s="57">
        <f t="shared" si="31"/>
        <v>0</v>
      </c>
      <c r="R161" s="22">
        <f t="shared" si="22"/>
        <v>0</v>
      </c>
      <c r="S161" s="23">
        <f t="shared" si="23"/>
        <v>73</v>
      </c>
      <c r="T161" s="57">
        <f t="shared" si="18"/>
        <v>73</v>
      </c>
      <c r="U161" s="22">
        <f t="shared" si="25"/>
        <v>0</v>
      </c>
      <c r="V161" s="23">
        <f t="shared" si="25"/>
        <v>2500</v>
      </c>
      <c r="W161" s="58">
        <f t="shared" si="24"/>
        <v>2500</v>
      </c>
      <c r="X161" s="57" t="e">
        <f t="shared" si="32"/>
        <v>#REF!</v>
      </c>
      <c r="Y161" s="160"/>
      <c r="Z161" s="165"/>
      <c r="AA161" s="165"/>
      <c r="AB161" s="165"/>
      <c r="AC161" s="165"/>
      <c r="AD161" s="165"/>
      <c r="AE161" s="165"/>
      <c r="AF161" s="165"/>
      <c r="AG161" s="165"/>
      <c r="AH161" s="17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</row>
    <row r="162" spans="1:229" s="52" customFormat="1">
      <c r="A162" s="62"/>
      <c r="B162" s="61"/>
      <c r="C162" s="59"/>
      <c r="D162" s="62"/>
      <c r="E162" s="62" t="s">
        <v>402</v>
      </c>
      <c r="F162" s="134"/>
      <c r="G162" s="62"/>
      <c r="H162" s="112"/>
      <c r="I162" s="111">
        <v>0</v>
      </c>
      <c r="J162" s="82">
        <v>103</v>
      </c>
      <c r="K162" s="82">
        <v>103</v>
      </c>
      <c r="L162" s="111">
        <v>0</v>
      </c>
      <c r="M162" s="82">
        <v>100</v>
      </c>
      <c r="N162" s="140">
        <f t="shared" si="30"/>
        <v>100</v>
      </c>
      <c r="O162" s="22">
        <v>0</v>
      </c>
      <c r="P162" s="23">
        <v>0</v>
      </c>
      <c r="Q162" s="57">
        <f t="shared" si="31"/>
        <v>0</v>
      </c>
      <c r="R162" s="22">
        <f t="shared" si="22"/>
        <v>0</v>
      </c>
      <c r="S162" s="23">
        <f t="shared" si="23"/>
        <v>3</v>
      </c>
      <c r="T162" s="57">
        <f t="shared" si="18"/>
        <v>3</v>
      </c>
      <c r="U162" s="22">
        <f t="shared" si="25"/>
        <v>0</v>
      </c>
      <c r="V162" s="23">
        <f t="shared" si="25"/>
        <v>100</v>
      </c>
      <c r="W162" s="58">
        <f t="shared" si="24"/>
        <v>100</v>
      </c>
      <c r="X162" s="57" t="e">
        <f t="shared" si="32"/>
        <v>#REF!</v>
      </c>
      <c r="Y162" s="160"/>
      <c r="Z162" s="165"/>
      <c r="AA162" s="165"/>
      <c r="AB162" s="165"/>
      <c r="AC162" s="165"/>
      <c r="AD162" s="165"/>
      <c r="AE162" s="165"/>
      <c r="AF162" s="165"/>
      <c r="AG162" s="165"/>
      <c r="AH162" s="17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</row>
    <row r="163" spans="1:229" s="52" customFormat="1" hidden="1">
      <c r="A163" s="62" t="s">
        <v>403</v>
      </c>
      <c r="B163" s="61"/>
      <c r="C163" s="59"/>
      <c r="D163" s="62"/>
      <c r="E163" s="62"/>
      <c r="F163" s="134"/>
      <c r="G163" s="62"/>
      <c r="H163" s="112"/>
      <c r="I163" s="111">
        <v>0</v>
      </c>
      <c r="J163" s="82">
        <v>0</v>
      </c>
      <c r="K163" s="82">
        <v>0</v>
      </c>
      <c r="L163" s="111">
        <v>0</v>
      </c>
      <c r="M163" s="82">
        <v>0</v>
      </c>
      <c r="N163" s="140">
        <f t="shared" si="30"/>
        <v>0</v>
      </c>
      <c r="O163" s="22">
        <v>0</v>
      </c>
      <c r="P163" s="23">
        <v>0</v>
      </c>
      <c r="Q163" s="57">
        <f t="shared" si="31"/>
        <v>0</v>
      </c>
      <c r="R163" s="22">
        <f t="shared" si="22"/>
        <v>0</v>
      </c>
      <c r="S163" s="23">
        <f t="shared" si="23"/>
        <v>0</v>
      </c>
      <c r="T163" s="57">
        <f t="shared" si="18"/>
        <v>0</v>
      </c>
      <c r="U163" s="22"/>
      <c r="V163" s="23"/>
      <c r="W163" s="58"/>
      <c r="X163" s="57"/>
      <c r="Y163" s="160"/>
      <c r="Z163" s="165"/>
      <c r="AA163" s="165"/>
      <c r="AB163" s="165"/>
      <c r="AC163" s="165"/>
      <c r="AD163" s="165"/>
      <c r="AE163" s="165"/>
      <c r="AF163" s="165"/>
      <c r="AG163" s="165"/>
      <c r="AH163" s="17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</row>
    <row r="164" spans="1:229" s="52" customFormat="1" hidden="1">
      <c r="A164" s="62" t="s">
        <v>403</v>
      </c>
      <c r="B164" s="61"/>
      <c r="C164" s="59"/>
      <c r="D164" s="62"/>
      <c r="E164" s="62"/>
      <c r="F164" s="134"/>
      <c r="G164" s="62"/>
      <c r="H164" s="112"/>
      <c r="I164" s="111">
        <v>0</v>
      </c>
      <c r="J164" s="82">
        <v>0</v>
      </c>
      <c r="K164" s="82">
        <v>0</v>
      </c>
      <c r="L164" s="111">
        <v>0</v>
      </c>
      <c r="M164" s="82">
        <v>0</v>
      </c>
      <c r="N164" s="140">
        <f t="shared" si="30"/>
        <v>0</v>
      </c>
      <c r="O164" s="22">
        <v>0</v>
      </c>
      <c r="P164" s="23">
        <v>0</v>
      </c>
      <c r="Q164" s="57">
        <f t="shared" si="31"/>
        <v>0</v>
      </c>
      <c r="R164" s="22">
        <f t="shared" si="22"/>
        <v>0</v>
      </c>
      <c r="S164" s="23">
        <f t="shared" si="23"/>
        <v>0</v>
      </c>
      <c r="T164" s="57">
        <f t="shared" si="18"/>
        <v>0</v>
      </c>
      <c r="U164" s="22"/>
      <c r="V164" s="23"/>
      <c r="W164" s="58"/>
      <c r="X164" s="57"/>
      <c r="Y164" s="160"/>
      <c r="Z164" s="165"/>
      <c r="AA164" s="165"/>
      <c r="AB164" s="165"/>
      <c r="AC164" s="165"/>
      <c r="AD164" s="165"/>
      <c r="AE164" s="165"/>
      <c r="AF164" s="165"/>
      <c r="AG164" s="165"/>
      <c r="AH164" s="17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</row>
    <row r="165" spans="1:229" s="52" customFormat="1" hidden="1">
      <c r="A165" s="62" t="s">
        <v>403</v>
      </c>
      <c r="B165" s="61"/>
      <c r="C165" s="59"/>
      <c r="D165" s="62"/>
      <c r="E165" s="62"/>
      <c r="F165" s="134"/>
      <c r="G165" s="62"/>
      <c r="H165" s="112"/>
      <c r="I165" s="111">
        <v>0</v>
      </c>
      <c r="J165" s="82">
        <v>0</v>
      </c>
      <c r="K165" s="82">
        <v>0</v>
      </c>
      <c r="L165" s="111">
        <v>0</v>
      </c>
      <c r="M165" s="82">
        <v>0</v>
      </c>
      <c r="N165" s="140">
        <f t="shared" si="30"/>
        <v>0</v>
      </c>
      <c r="O165" s="22">
        <v>0</v>
      </c>
      <c r="P165" s="23">
        <v>0</v>
      </c>
      <c r="Q165" s="57">
        <f t="shared" si="31"/>
        <v>0</v>
      </c>
      <c r="R165" s="22">
        <f t="shared" si="22"/>
        <v>0</v>
      </c>
      <c r="S165" s="23">
        <f t="shared" si="23"/>
        <v>0</v>
      </c>
      <c r="T165" s="57">
        <f t="shared" si="18"/>
        <v>0</v>
      </c>
      <c r="U165" s="22"/>
      <c r="V165" s="23"/>
      <c r="W165" s="58"/>
      <c r="X165" s="57"/>
      <c r="Y165" s="160"/>
      <c r="Z165" s="165"/>
      <c r="AA165" s="165"/>
      <c r="AB165" s="165"/>
      <c r="AC165" s="165"/>
      <c r="AD165" s="165"/>
      <c r="AE165" s="165"/>
      <c r="AF165" s="165"/>
      <c r="AG165" s="165"/>
      <c r="AH165" s="17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</row>
    <row r="166" spans="1:229" s="52" customFormat="1" hidden="1">
      <c r="A166" s="62" t="s">
        <v>403</v>
      </c>
      <c r="B166" s="61"/>
      <c r="C166" s="59"/>
      <c r="D166" s="62"/>
      <c r="E166" s="62"/>
      <c r="F166" s="134"/>
      <c r="G166" s="62"/>
      <c r="H166" s="112"/>
      <c r="I166" s="111">
        <v>0</v>
      </c>
      <c r="J166" s="82">
        <v>0</v>
      </c>
      <c r="K166" s="82">
        <v>0</v>
      </c>
      <c r="L166" s="111">
        <v>0</v>
      </c>
      <c r="M166" s="82">
        <v>0</v>
      </c>
      <c r="N166" s="140">
        <f t="shared" si="30"/>
        <v>0</v>
      </c>
      <c r="O166" s="22">
        <v>0</v>
      </c>
      <c r="P166" s="23">
        <v>0</v>
      </c>
      <c r="Q166" s="57">
        <f t="shared" si="31"/>
        <v>0</v>
      </c>
      <c r="R166" s="22">
        <f t="shared" si="22"/>
        <v>0</v>
      </c>
      <c r="S166" s="23">
        <f t="shared" si="23"/>
        <v>0</v>
      </c>
      <c r="T166" s="57">
        <f t="shared" si="18"/>
        <v>0</v>
      </c>
      <c r="U166" s="22"/>
      <c r="V166" s="23"/>
      <c r="W166" s="58"/>
      <c r="X166" s="57"/>
      <c r="Y166" s="160"/>
      <c r="Z166" s="165"/>
      <c r="AA166" s="165"/>
      <c r="AB166" s="165"/>
      <c r="AC166" s="165"/>
      <c r="AD166" s="165"/>
      <c r="AE166" s="165"/>
      <c r="AF166" s="165"/>
      <c r="AG166" s="165"/>
      <c r="AH166" s="17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</row>
    <row r="167" spans="1:229" s="52" customFormat="1" hidden="1">
      <c r="A167" s="62" t="s">
        <v>403</v>
      </c>
      <c r="B167" s="61"/>
      <c r="C167" s="59"/>
      <c r="D167" s="62"/>
      <c r="E167" s="62"/>
      <c r="F167" s="134"/>
      <c r="G167" s="62"/>
      <c r="H167" s="112"/>
      <c r="I167" s="111">
        <v>0</v>
      </c>
      <c r="J167" s="82">
        <v>0</v>
      </c>
      <c r="K167" s="82">
        <v>0</v>
      </c>
      <c r="L167" s="111">
        <v>0</v>
      </c>
      <c r="M167" s="82">
        <v>0</v>
      </c>
      <c r="N167" s="140">
        <f t="shared" si="30"/>
        <v>0</v>
      </c>
      <c r="O167" s="22">
        <v>0</v>
      </c>
      <c r="P167" s="23">
        <v>0</v>
      </c>
      <c r="Q167" s="57">
        <f t="shared" si="31"/>
        <v>0</v>
      </c>
      <c r="R167" s="22">
        <f t="shared" si="22"/>
        <v>0</v>
      </c>
      <c r="S167" s="23">
        <f t="shared" si="23"/>
        <v>0</v>
      </c>
      <c r="T167" s="57">
        <f t="shared" si="18"/>
        <v>0</v>
      </c>
      <c r="U167" s="22"/>
      <c r="V167" s="23"/>
      <c r="W167" s="58"/>
      <c r="X167" s="57"/>
      <c r="Y167" s="160"/>
      <c r="Z167" s="165"/>
      <c r="AA167" s="165"/>
      <c r="AB167" s="165"/>
      <c r="AC167" s="165"/>
      <c r="AD167" s="165"/>
      <c r="AE167" s="165"/>
      <c r="AF167" s="165"/>
      <c r="AG167" s="165"/>
      <c r="AH167" s="17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</row>
    <row r="168" spans="1:229" s="52" customFormat="1" hidden="1">
      <c r="A168" s="62" t="s">
        <v>403</v>
      </c>
      <c r="B168" s="61"/>
      <c r="C168" s="59"/>
      <c r="D168" s="62"/>
      <c r="E168" s="62"/>
      <c r="F168" s="134"/>
      <c r="G168" s="62"/>
      <c r="H168" s="112"/>
      <c r="I168" s="111">
        <v>0</v>
      </c>
      <c r="J168" s="82">
        <v>0</v>
      </c>
      <c r="K168" s="82">
        <v>0</v>
      </c>
      <c r="L168" s="111">
        <v>0</v>
      </c>
      <c r="M168" s="82">
        <v>0</v>
      </c>
      <c r="N168" s="140">
        <f t="shared" si="30"/>
        <v>0</v>
      </c>
      <c r="O168" s="22">
        <v>0</v>
      </c>
      <c r="P168" s="23">
        <v>0</v>
      </c>
      <c r="Q168" s="57">
        <f t="shared" si="31"/>
        <v>0</v>
      </c>
      <c r="R168" s="22">
        <f t="shared" ref="R168:R173" si="33">I168-L168</f>
        <v>0</v>
      </c>
      <c r="S168" s="23">
        <f t="shared" ref="S168:S173" si="34">J168-M168</f>
        <v>0</v>
      </c>
      <c r="T168" s="57">
        <f t="shared" si="18"/>
        <v>0</v>
      </c>
      <c r="U168" s="22"/>
      <c r="V168" s="23"/>
      <c r="W168" s="58"/>
      <c r="X168" s="57"/>
      <c r="Y168" s="160"/>
      <c r="Z168" s="165"/>
      <c r="AA168" s="165"/>
      <c r="AB168" s="165"/>
      <c r="AC168" s="165"/>
      <c r="AD168" s="165"/>
      <c r="AE168" s="165"/>
      <c r="AF168" s="165"/>
      <c r="AG168" s="165"/>
      <c r="AH168" s="17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</row>
    <row r="169" spans="1:229" s="52" customFormat="1" hidden="1">
      <c r="A169" s="62" t="s">
        <v>403</v>
      </c>
      <c r="B169" s="61"/>
      <c r="C169" s="59"/>
      <c r="D169" s="62"/>
      <c r="E169" s="62"/>
      <c r="F169" s="134"/>
      <c r="G169" s="62"/>
      <c r="H169" s="112"/>
      <c r="I169" s="111">
        <v>0</v>
      </c>
      <c r="J169" s="82">
        <v>0</v>
      </c>
      <c r="K169" s="82">
        <v>0</v>
      </c>
      <c r="L169" s="111">
        <v>0</v>
      </c>
      <c r="M169" s="82">
        <v>0</v>
      </c>
      <c r="N169" s="140">
        <f t="shared" si="30"/>
        <v>0</v>
      </c>
      <c r="O169" s="22">
        <v>0</v>
      </c>
      <c r="P169" s="23">
        <v>0</v>
      </c>
      <c r="Q169" s="57">
        <f t="shared" si="31"/>
        <v>0</v>
      </c>
      <c r="R169" s="22">
        <f t="shared" si="33"/>
        <v>0</v>
      </c>
      <c r="S169" s="23">
        <f t="shared" si="34"/>
        <v>0</v>
      </c>
      <c r="T169" s="57">
        <f t="shared" si="18"/>
        <v>0</v>
      </c>
      <c r="U169" s="22"/>
      <c r="V169" s="23"/>
      <c r="W169" s="58"/>
      <c r="X169" s="57"/>
      <c r="Y169" s="160"/>
      <c r="Z169" s="165"/>
      <c r="AA169" s="165"/>
      <c r="AB169" s="165"/>
      <c r="AC169" s="165"/>
      <c r="AD169" s="165"/>
      <c r="AE169" s="165"/>
      <c r="AF169" s="165"/>
      <c r="AG169" s="165"/>
      <c r="AH169" s="17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</row>
    <row r="170" spans="1:229" s="52" customFormat="1" hidden="1">
      <c r="A170" s="62" t="s">
        <v>403</v>
      </c>
      <c r="B170" s="61"/>
      <c r="C170" s="59"/>
      <c r="D170" s="62"/>
      <c r="E170" s="62"/>
      <c r="F170" s="134"/>
      <c r="G170" s="62"/>
      <c r="H170" s="112"/>
      <c r="I170" s="111">
        <v>0</v>
      </c>
      <c r="J170" s="82">
        <v>0</v>
      </c>
      <c r="K170" s="82">
        <v>0</v>
      </c>
      <c r="L170" s="111">
        <v>0</v>
      </c>
      <c r="M170" s="82">
        <v>0</v>
      </c>
      <c r="N170" s="140">
        <f t="shared" si="30"/>
        <v>0</v>
      </c>
      <c r="O170" s="22">
        <v>0</v>
      </c>
      <c r="P170" s="23">
        <v>0</v>
      </c>
      <c r="Q170" s="57">
        <f t="shared" si="31"/>
        <v>0</v>
      </c>
      <c r="R170" s="22">
        <f t="shared" si="33"/>
        <v>0</v>
      </c>
      <c r="S170" s="23">
        <f t="shared" si="34"/>
        <v>0</v>
      </c>
      <c r="T170" s="57">
        <f t="shared" si="18"/>
        <v>0</v>
      </c>
      <c r="U170" s="22"/>
      <c r="V170" s="23"/>
      <c r="W170" s="58"/>
      <c r="X170" s="57"/>
      <c r="Y170" s="160"/>
      <c r="Z170" s="165"/>
      <c r="AA170" s="165"/>
      <c r="AB170" s="165"/>
      <c r="AC170" s="165"/>
      <c r="AD170" s="165"/>
      <c r="AE170" s="165"/>
      <c r="AF170" s="165"/>
      <c r="AG170" s="165"/>
      <c r="AH170" s="17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</row>
    <row r="171" spans="1:229" s="52" customFormat="1" hidden="1">
      <c r="A171" s="62" t="s">
        <v>403</v>
      </c>
      <c r="B171" s="61"/>
      <c r="C171" s="59"/>
      <c r="D171" s="62"/>
      <c r="E171" s="62"/>
      <c r="F171" s="134"/>
      <c r="G171" s="62"/>
      <c r="H171" s="112"/>
      <c r="I171" s="111">
        <v>0</v>
      </c>
      <c r="J171" s="82">
        <v>0</v>
      </c>
      <c r="K171" s="82">
        <v>0</v>
      </c>
      <c r="L171" s="111">
        <v>0</v>
      </c>
      <c r="M171" s="82">
        <v>0</v>
      </c>
      <c r="N171" s="140">
        <f t="shared" si="30"/>
        <v>0</v>
      </c>
      <c r="O171" s="22">
        <v>0</v>
      </c>
      <c r="P171" s="23">
        <v>0</v>
      </c>
      <c r="Q171" s="57">
        <f t="shared" si="31"/>
        <v>0</v>
      </c>
      <c r="R171" s="22">
        <f t="shared" si="33"/>
        <v>0</v>
      </c>
      <c r="S171" s="23">
        <f t="shared" si="34"/>
        <v>0</v>
      </c>
      <c r="T171" s="57">
        <f t="shared" si="18"/>
        <v>0</v>
      </c>
      <c r="U171" s="22"/>
      <c r="V171" s="23"/>
      <c r="W171" s="58"/>
      <c r="X171" s="57"/>
      <c r="Y171" s="160"/>
      <c r="Z171" s="165"/>
      <c r="AA171" s="165"/>
      <c r="AB171" s="165"/>
      <c r="AC171" s="165"/>
      <c r="AD171" s="165"/>
      <c r="AE171" s="165"/>
      <c r="AF171" s="165"/>
      <c r="AG171" s="165"/>
      <c r="AH171" s="17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</row>
    <row r="172" spans="1:229" s="52" customFormat="1" hidden="1">
      <c r="A172" s="62" t="s">
        <v>403</v>
      </c>
      <c r="B172" s="61"/>
      <c r="C172" s="59"/>
      <c r="D172" s="62"/>
      <c r="E172" s="62"/>
      <c r="F172" s="134"/>
      <c r="G172" s="62"/>
      <c r="H172" s="112"/>
      <c r="I172" s="111">
        <v>0</v>
      </c>
      <c r="J172" s="82">
        <v>0</v>
      </c>
      <c r="K172" s="82">
        <v>0</v>
      </c>
      <c r="L172" s="111">
        <v>0</v>
      </c>
      <c r="M172" s="82">
        <v>0</v>
      </c>
      <c r="N172" s="140">
        <f t="shared" si="30"/>
        <v>0</v>
      </c>
      <c r="O172" s="22">
        <v>0</v>
      </c>
      <c r="P172" s="23">
        <v>0</v>
      </c>
      <c r="Q172" s="57">
        <f t="shared" si="31"/>
        <v>0</v>
      </c>
      <c r="R172" s="22">
        <f t="shared" si="33"/>
        <v>0</v>
      </c>
      <c r="S172" s="23">
        <f t="shared" si="34"/>
        <v>0</v>
      </c>
      <c r="T172" s="57">
        <f t="shared" si="18"/>
        <v>0</v>
      </c>
      <c r="U172" s="22"/>
      <c r="V172" s="23"/>
      <c r="W172" s="58"/>
      <c r="X172" s="57"/>
      <c r="Y172" s="160"/>
      <c r="Z172" s="165"/>
      <c r="AA172" s="165"/>
      <c r="AB172" s="165"/>
      <c r="AC172" s="165"/>
      <c r="AD172" s="165"/>
      <c r="AE172" s="165"/>
      <c r="AF172" s="165"/>
      <c r="AG172" s="165"/>
      <c r="AH172" s="17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</row>
    <row r="173" spans="1:229" s="52" customFormat="1" hidden="1">
      <c r="A173" s="62" t="s">
        <v>403</v>
      </c>
      <c r="B173" s="61"/>
      <c r="C173" s="59"/>
      <c r="D173" s="62"/>
      <c r="E173" s="62"/>
      <c r="F173" s="134"/>
      <c r="G173" s="62"/>
      <c r="H173" s="112"/>
      <c r="I173" s="111">
        <v>0</v>
      </c>
      <c r="J173" s="82">
        <v>0</v>
      </c>
      <c r="K173" s="82">
        <v>0</v>
      </c>
      <c r="L173" s="111">
        <v>0</v>
      </c>
      <c r="M173" s="82">
        <v>0</v>
      </c>
      <c r="N173" s="140">
        <f t="shared" si="30"/>
        <v>0</v>
      </c>
      <c r="O173" s="22">
        <v>0</v>
      </c>
      <c r="P173" s="23">
        <v>0</v>
      </c>
      <c r="Q173" s="57">
        <f t="shared" si="31"/>
        <v>0</v>
      </c>
      <c r="R173" s="22">
        <f t="shared" si="33"/>
        <v>0</v>
      </c>
      <c r="S173" s="23">
        <f t="shared" si="34"/>
        <v>0</v>
      </c>
      <c r="T173" s="57">
        <f t="shared" si="18"/>
        <v>0</v>
      </c>
      <c r="U173" s="22"/>
      <c r="V173" s="23"/>
      <c r="W173" s="58"/>
      <c r="X173" s="57"/>
      <c r="Y173" s="160"/>
      <c r="Z173" s="165"/>
      <c r="AA173" s="165"/>
      <c r="AB173" s="165"/>
      <c r="AC173" s="165"/>
      <c r="AD173" s="165"/>
      <c r="AE173" s="165"/>
      <c r="AF173" s="165"/>
      <c r="AG173" s="165"/>
      <c r="AH173" s="17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</row>
    <row r="174" spans="1:229" s="52" customFormat="1">
      <c r="A174" s="62"/>
      <c r="B174" s="61"/>
      <c r="C174" s="59"/>
      <c r="D174" s="62"/>
      <c r="E174" s="62"/>
      <c r="F174" s="134"/>
      <c r="G174" s="62"/>
      <c r="H174" s="112"/>
      <c r="I174" s="111"/>
      <c r="J174" s="82"/>
      <c r="K174" s="82"/>
      <c r="L174" s="111"/>
      <c r="M174" s="82"/>
      <c r="N174" s="140"/>
      <c r="O174" s="22"/>
      <c r="P174" s="23"/>
      <c r="Q174" s="57"/>
      <c r="R174" s="22"/>
      <c r="S174" s="23"/>
      <c r="T174" s="57"/>
      <c r="U174" s="22"/>
      <c r="V174" s="23"/>
      <c r="W174" s="58"/>
      <c r="X174" s="57"/>
      <c r="Y174" s="160"/>
      <c r="Z174" s="165"/>
      <c r="AA174" s="165"/>
      <c r="AB174" s="165"/>
      <c r="AC174" s="165"/>
      <c r="AD174" s="165"/>
      <c r="AE174" s="165"/>
      <c r="AF174" s="165"/>
      <c r="AG174" s="165"/>
      <c r="AH174" s="17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</row>
    <row r="175" spans="1:229" ht="13.8" thickBot="1">
      <c r="A175" s="114" t="s">
        <v>404</v>
      </c>
      <c r="B175" s="26"/>
      <c r="C175" s="27"/>
      <c r="D175" s="28"/>
      <c r="E175" s="147"/>
      <c r="F175" s="136"/>
      <c r="G175" s="28"/>
      <c r="H175" s="115"/>
      <c r="I175" s="116">
        <v>166950000</v>
      </c>
      <c r="J175" s="116">
        <v>13137364</v>
      </c>
      <c r="K175" s="116">
        <v>180087364</v>
      </c>
      <c r="L175" s="46">
        <f t="shared" ref="L175:X175" si="35">SUM(L6:L174)</f>
        <v>161270000</v>
      </c>
      <c r="M175" s="46">
        <f t="shared" si="35"/>
        <v>12762500</v>
      </c>
      <c r="N175" s="46">
        <f>SUM(N6:N174)</f>
        <v>174032500</v>
      </c>
      <c r="O175" s="46">
        <f t="shared" si="35"/>
        <v>166008000</v>
      </c>
      <c r="P175" s="46">
        <f t="shared" si="35"/>
        <v>12733000</v>
      </c>
      <c r="Q175" s="46">
        <f>SUM(Q6:Q174)</f>
        <v>178741000</v>
      </c>
      <c r="R175" s="46">
        <f t="shared" si="35"/>
        <v>5680000</v>
      </c>
      <c r="S175" s="46">
        <f t="shared" si="35"/>
        <v>374864</v>
      </c>
      <c r="T175" s="46">
        <f t="shared" si="35"/>
        <v>6054864</v>
      </c>
      <c r="U175" s="46">
        <f t="shared" si="35"/>
        <v>-4738000</v>
      </c>
      <c r="V175" s="46">
        <f t="shared" si="35"/>
        <v>29500</v>
      </c>
      <c r="W175" s="46">
        <f t="shared" si="35"/>
        <v>-4708500</v>
      </c>
      <c r="X175" s="47" t="e">
        <f t="shared" si="35"/>
        <v>#REF!</v>
      </c>
      <c r="Y175" s="162"/>
      <c r="Z175" s="167"/>
      <c r="AA175" s="167"/>
      <c r="AB175" s="167"/>
      <c r="AC175" s="167"/>
      <c r="AD175" s="167"/>
      <c r="AE175" s="167"/>
      <c r="AF175" s="167"/>
      <c r="AG175" s="167"/>
      <c r="AH175" s="173"/>
    </row>
    <row r="176" spans="1:229" ht="13.8" thickTop="1">
      <c r="A176" s="113" t="s">
        <v>405</v>
      </c>
      <c r="B176" s="64"/>
      <c r="C176" s="65"/>
      <c r="D176" s="66"/>
      <c r="E176" s="62"/>
      <c r="F176" s="137"/>
      <c r="G176" s="66"/>
      <c r="H176" s="110"/>
      <c r="I176" s="111"/>
      <c r="J176" s="82"/>
      <c r="K176" s="84"/>
      <c r="L176" s="111"/>
      <c r="M176" s="82"/>
      <c r="N176" s="34"/>
      <c r="O176" s="22"/>
      <c r="P176" s="23"/>
      <c r="Q176" s="34"/>
      <c r="R176" s="22"/>
      <c r="S176" s="23"/>
      <c r="T176" s="34"/>
      <c r="U176" s="22"/>
      <c r="V176" s="23"/>
      <c r="W176" s="38"/>
      <c r="X176" s="34"/>
      <c r="Y176" s="162"/>
      <c r="Z176" s="167"/>
      <c r="AA176" s="167"/>
      <c r="AB176" s="167"/>
      <c r="AC176" s="167"/>
      <c r="AD176" s="167"/>
      <c r="AE176" s="167"/>
      <c r="AF176" s="167"/>
      <c r="AG176" s="167"/>
      <c r="AH176" s="173"/>
    </row>
    <row r="177" spans="1:229" s="52" customFormat="1">
      <c r="A177" s="62"/>
      <c r="B177" s="61"/>
      <c r="C177" s="59"/>
      <c r="D177" s="62"/>
      <c r="E177" s="62"/>
      <c r="F177" s="134"/>
      <c r="G177" s="59"/>
      <c r="H177" s="112"/>
      <c r="I177" s="111"/>
      <c r="J177" s="82"/>
      <c r="K177" s="82"/>
      <c r="L177" s="111"/>
      <c r="M177" s="82"/>
      <c r="N177" s="69"/>
      <c r="O177" s="67"/>
      <c r="P177" s="68"/>
      <c r="Q177" s="57"/>
      <c r="R177" s="22"/>
      <c r="S177" s="23"/>
      <c r="T177" s="57"/>
      <c r="U177" s="22"/>
      <c r="V177" s="23"/>
      <c r="W177" s="58"/>
      <c r="X177" s="57"/>
      <c r="Y177" s="160"/>
      <c r="Z177" s="165"/>
      <c r="AA177" s="165"/>
      <c r="AB177" s="165"/>
      <c r="AC177" s="165"/>
      <c r="AD177" s="165"/>
      <c r="AE177" s="165"/>
      <c r="AF177" s="165"/>
      <c r="AG177" s="165"/>
      <c r="AH177" s="17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</row>
    <row r="178" spans="1:229" s="52" customFormat="1">
      <c r="A178" s="62" t="s">
        <v>406</v>
      </c>
      <c r="B178" s="61">
        <v>1</v>
      </c>
      <c r="C178" s="59" t="s">
        <v>407</v>
      </c>
      <c r="D178" s="62" t="s">
        <v>27</v>
      </c>
      <c r="E178" s="62" t="s">
        <v>408</v>
      </c>
      <c r="F178" s="134"/>
      <c r="G178" s="59"/>
      <c r="H178" s="112"/>
      <c r="I178" s="111">
        <v>6676000</v>
      </c>
      <c r="J178" s="82">
        <v>519000</v>
      </c>
      <c r="K178" s="82">
        <v>7195000</v>
      </c>
      <c r="L178" s="111">
        <v>6449000</v>
      </c>
      <c r="M178" s="82">
        <v>504000</v>
      </c>
      <c r="N178" s="140">
        <f>SUM(L178:M178)</f>
        <v>6953000</v>
      </c>
      <c r="O178" s="67">
        <v>6449000</v>
      </c>
      <c r="P178" s="68">
        <v>504000</v>
      </c>
      <c r="Q178" s="57">
        <f>SUM(O178:P178)</f>
        <v>6953000</v>
      </c>
      <c r="R178" s="22">
        <f t="shared" ref="R178:R209" si="36">I178-L178</f>
        <v>227000</v>
      </c>
      <c r="S178" s="23">
        <f t="shared" ref="S178:S209" si="37">J178-M178</f>
        <v>15000</v>
      </c>
      <c r="T178" s="57">
        <f>SUM(R178:S178)</f>
        <v>242000</v>
      </c>
      <c r="U178" s="22">
        <f>L178-O178</f>
        <v>0</v>
      </c>
      <c r="V178" s="23">
        <f>M178-P178</f>
        <v>0</v>
      </c>
      <c r="W178" s="58">
        <f>SUM(U178:V178)</f>
        <v>0</v>
      </c>
      <c r="X178" s="57" t="e">
        <f t="shared" ref="X178:X218" si="38">ROUND(W178*premieGM,2)</f>
        <v>#REF!</v>
      </c>
      <c r="Y178" s="160"/>
      <c r="Z178" s="165"/>
      <c r="AA178" s="165"/>
      <c r="AB178" s="165"/>
      <c r="AC178" s="165"/>
      <c r="AD178" s="165"/>
      <c r="AE178" s="165"/>
      <c r="AF178" s="165"/>
      <c r="AG178" s="165"/>
      <c r="AH178" s="17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</row>
    <row r="179" spans="1:229" s="52" customFormat="1">
      <c r="A179" s="62" t="s">
        <v>409</v>
      </c>
      <c r="B179" s="61">
        <v>3</v>
      </c>
      <c r="C179" s="59" t="s">
        <v>407</v>
      </c>
      <c r="D179" s="62" t="s">
        <v>27</v>
      </c>
      <c r="E179" s="62" t="s">
        <v>410</v>
      </c>
      <c r="F179" s="134"/>
      <c r="G179" s="59"/>
      <c r="H179" s="112"/>
      <c r="I179" s="111">
        <v>6676000</v>
      </c>
      <c r="J179" s="82">
        <v>519000</v>
      </c>
      <c r="K179" s="82">
        <v>7195000</v>
      </c>
      <c r="L179" s="111">
        <v>6449000</v>
      </c>
      <c r="M179" s="82">
        <v>504000</v>
      </c>
      <c r="N179" s="140">
        <f t="shared" ref="N179:N190" si="39">SUM(L179:M179)</f>
        <v>6953000</v>
      </c>
      <c r="O179" s="67">
        <v>6449000</v>
      </c>
      <c r="P179" s="68">
        <v>504000</v>
      </c>
      <c r="Q179" s="57">
        <f t="shared" ref="Q179:Q190" si="40">SUM(O179:P179)</f>
        <v>6953000</v>
      </c>
      <c r="R179" s="22">
        <f t="shared" si="36"/>
        <v>227000</v>
      </c>
      <c r="S179" s="23">
        <f t="shared" si="37"/>
        <v>15000</v>
      </c>
      <c r="T179" s="57">
        <f t="shared" ref="T179:T190" si="41">SUM(R179:S179)</f>
        <v>242000</v>
      </c>
      <c r="U179" s="22">
        <f t="shared" ref="U179:U190" si="42">L179-O179</f>
        <v>0</v>
      </c>
      <c r="V179" s="23">
        <f t="shared" ref="V179:V190" si="43">M179-P179</f>
        <v>0</v>
      </c>
      <c r="W179" s="58">
        <f t="shared" ref="W179:W190" si="44">SUM(U179:V179)</f>
        <v>0</v>
      </c>
      <c r="X179" s="57" t="e">
        <f t="shared" si="38"/>
        <v>#REF!</v>
      </c>
      <c r="Y179" s="160"/>
      <c r="Z179" s="165"/>
      <c r="AA179" s="165"/>
      <c r="AB179" s="165"/>
      <c r="AC179" s="165"/>
      <c r="AD179" s="165"/>
      <c r="AE179" s="165"/>
      <c r="AF179" s="165"/>
      <c r="AG179" s="165"/>
      <c r="AH179" s="17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</row>
    <row r="180" spans="1:229" s="52" customFormat="1">
      <c r="A180" s="62" t="s">
        <v>411</v>
      </c>
      <c r="B180" s="61">
        <v>2</v>
      </c>
      <c r="C180" s="59" t="s">
        <v>412</v>
      </c>
      <c r="D180" s="62" t="s">
        <v>27</v>
      </c>
      <c r="E180" s="62" t="s">
        <v>413</v>
      </c>
      <c r="F180" s="134"/>
      <c r="G180" s="59"/>
      <c r="H180" s="112"/>
      <c r="I180" s="111">
        <v>2896000</v>
      </c>
      <c r="J180" s="82">
        <v>467000</v>
      </c>
      <c r="K180" s="82">
        <v>3363000</v>
      </c>
      <c r="L180" s="111">
        <v>2797000</v>
      </c>
      <c r="M180" s="82">
        <v>454000</v>
      </c>
      <c r="N180" s="140">
        <f t="shared" si="39"/>
        <v>3251000</v>
      </c>
      <c r="O180" s="67">
        <v>2797000</v>
      </c>
      <c r="P180" s="68">
        <v>454000</v>
      </c>
      <c r="Q180" s="57">
        <f t="shared" si="40"/>
        <v>3251000</v>
      </c>
      <c r="R180" s="22">
        <f t="shared" si="36"/>
        <v>99000</v>
      </c>
      <c r="S180" s="23">
        <f t="shared" si="37"/>
        <v>13000</v>
      </c>
      <c r="T180" s="57">
        <f t="shared" si="41"/>
        <v>112000</v>
      </c>
      <c r="U180" s="22">
        <f t="shared" si="42"/>
        <v>0</v>
      </c>
      <c r="V180" s="23">
        <f t="shared" si="43"/>
        <v>0</v>
      </c>
      <c r="W180" s="58">
        <f t="shared" si="44"/>
        <v>0</v>
      </c>
      <c r="X180" s="57" t="e">
        <f t="shared" si="38"/>
        <v>#REF!</v>
      </c>
      <c r="Y180" s="160"/>
      <c r="Z180" s="165"/>
      <c r="AA180" s="165"/>
      <c r="AB180" s="165"/>
      <c r="AC180" s="165"/>
      <c r="AD180" s="165"/>
      <c r="AE180" s="165"/>
      <c r="AF180" s="165"/>
      <c r="AG180" s="165"/>
      <c r="AH180" s="17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</row>
    <row r="181" spans="1:229" s="52" customFormat="1">
      <c r="A181" s="62" t="s">
        <v>414</v>
      </c>
      <c r="B181" s="61">
        <v>44</v>
      </c>
      <c r="C181" s="59" t="s">
        <v>415</v>
      </c>
      <c r="D181" s="62" t="s">
        <v>43</v>
      </c>
      <c r="E181" s="62" t="s">
        <v>416</v>
      </c>
      <c r="F181" s="134"/>
      <c r="G181" s="59"/>
      <c r="H181" s="112"/>
      <c r="I181" s="111">
        <v>1444000</v>
      </c>
      <c r="J181" s="82">
        <v>259000</v>
      </c>
      <c r="K181" s="82">
        <v>1703000</v>
      </c>
      <c r="L181" s="111">
        <v>1395000</v>
      </c>
      <c r="M181" s="82">
        <v>252000</v>
      </c>
      <c r="N181" s="140">
        <f t="shared" si="39"/>
        <v>1647000</v>
      </c>
      <c r="O181" s="67">
        <v>1395000</v>
      </c>
      <c r="P181" s="68">
        <v>252000</v>
      </c>
      <c r="Q181" s="57">
        <f t="shared" si="40"/>
        <v>1647000</v>
      </c>
      <c r="R181" s="22">
        <f t="shared" si="36"/>
        <v>49000</v>
      </c>
      <c r="S181" s="23">
        <f t="shared" si="37"/>
        <v>7000</v>
      </c>
      <c r="T181" s="57">
        <f t="shared" si="41"/>
        <v>56000</v>
      </c>
      <c r="U181" s="22">
        <f t="shared" si="42"/>
        <v>0</v>
      </c>
      <c r="V181" s="23">
        <f t="shared" si="43"/>
        <v>0</v>
      </c>
      <c r="W181" s="58">
        <f t="shared" si="44"/>
        <v>0</v>
      </c>
      <c r="X181" s="57" t="e">
        <f t="shared" si="38"/>
        <v>#REF!</v>
      </c>
      <c r="Y181" s="160"/>
      <c r="Z181" s="165"/>
      <c r="AA181" s="165"/>
      <c r="AB181" s="165"/>
      <c r="AC181" s="165"/>
      <c r="AD181" s="165"/>
      <c r="AE181" s="165"/>
      <c r="AF181" s="165"/>
      <c r="AG181" s="165"/>
      <c r="AH181" s="17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</row>
    <row r="182" spans="1:229" s="52" customFormat="1">
      <c r="A182" s="62" t="s">
        <v>417</v>
      </c>
      <c r="B182" s="61" t="s">
        <v>76</v>
      </c>
      <c r="C182" s="59" t="s">
        <v>418</v>
      </c>
      <c r="D182" s="62" t="s">
        <v>47</v>
      </c>
      <c r="E182" s="62" t="s">
        <v>419</v>
      </c>
      <c r="F182" s="134"/>
      <c r="G182" s="59"/>
      <c r="H182" s="112"/>
      <c r="I182" s="111">
        <v>2603000</v>
      </c>
      <c r="J182" s="82">
        <v>389000</v>
      </c>
      <c r="K182" s="82">
        <v>2992000</v>
      </c>
      <c r="L182" s="111">
        <v>2514000</v>
      </c>
      <c r="M182" s="82">
        <v>378000</v>
      </c>
      <c r="N182" s="140">
        <f t="shared" si="39"/>
        <v>2892000</v>
      </c>
      <c r="O182" s="67">
        <v>2514000</v>
      </c>
      <c r="P182" s="68">
        <v>378000</v>
      </c>
      <c r="Q182" s="57">
        <f t="shared" si="40"/>
        <v>2892000</v>
      </c>
      <c r="R182" s="22">
        <f t="shared" si="36"/>
        <v>89000</v>
      </c>
      <c r="S182" s="23">
        <f t="shared" si="37"/>
        <v>11000</v>
      </c>
      <c r="T182" s="57">
        <f t="shared" si="41"/>
        <v>100000</v>
      </c>
      <c r="U182" s="22">
        <f t="shared" si="42"/>
        <v>0</v>
      </c>
      <c r="V182" s="23">
        <f t="shared" si="43"/>
        <v>0</v>
      </c>
      <c r="W182" s="58">
        <f t="shared" si="44"/>
        <v>0</v>
      </c>
      <c r="X182" s="57" t="e">
        <f t="shared" si="38"/>
        <v>#REF!</v>
      </c>
      <c r="Y182" s="160"/>
      <c r="Z182" s="165"/>
      <c r="AA182" s="165"/>
      <c r="AB182" s="165"/>
      <c r="AC182" s="165"/>
      <c r="AD182" s="165"/>
      <c r="AE182" s="165"/>
      <c r="AF182" s="165"/>
      <c r="AG182" s="165"/>
      <c r="AH182" s="17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</row>
    <row r="183" spans="1:229" s="52" customFormat="1">
      <c r="A183" s="62"/>
      <c r="B183" s="61"/>
      <c r="C183" s="59"/>
      <c r="D183" s="62"/>
      <c r="E183" s="62"/>
      <c r="F183" s="134"/>
      <c r="G183" s="59"/>
      <c r="H183" s="112"/>
      <c r="I183" s="111">
        <v>0</v>
      </c>
      <c r="J183" s="82">
        <v>0</v>
      </c>
      <c r="K183" s="82">
        <v>0</v>
      </c>
      <c r="L183" s="111">
        <v>0</v>
      </c>
      <c r="M183" s="82">
        <v>0</v>
      </c>
      <c r="N183" s="140">
        <f t="shared" si="39"/>
        <v>0</v>
      </c>
      <c r="O183" s="67">
        <v>0</v>
      </c>
      <c r="P183" s="68">
        <v>0</v>
      </c>
      <c r="Q183" s="57">
        <f t="shared" si="40"/>
        <v>0</v>
      </c>
      <c r="R183" s="22">
        <f t="shared" si="36"/>
        <v>0</v>
      </c>
      <c r="S183" s="23">
        <f t="shared" si="37"/>
        <v>0</v>
      </c>
      <c r="T183" s="57">
        <f t="shared" si="41"/>
        <v>0</v>
      </c>
      <c r="U183" s="22">
        <f t="shared" si="42"/>
        <v>0</v>
      </c>
      <c r="V183" s="23">
        <f t="shared" si="43"/>
        <v>0</v>
      </c>
      <c r="W183" s="58">
        <f t="shared" si="44"/>
        <v>0</v>
      </c>
      <c r="X183" s="57" t="e">
        <f t="shared" si="38"/>
        <v>#REF!</v>
      </c>
      <c r="Y183" s="160"/>
      <c r="Z183" s="165"/>
      <c r="AA183" s="165"/>
      <c r="AB183" s="165"/>
      <c r="AC183" s="165"/>
      <c r="AD183" s="165"/>
      <c r="AE183" s="165"/>
      <c r="AF183" s="165"/>
      <c r="AG183" s="165"/>
      <c r="AH183" s="17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</row>
    <row r="184" spans="1:229" s="52" customFormat="1">
      <c r="A184" s="62" t="s">
        <v>420</v>
      </c>
      <c r="B184" s="61">
        <v>1</v>
      </c>
      <c r="C184" s="59" t="s">
        <v>421</v>
      </c>
      <c r="D184" s="62" t="s">
        <v>47</v>
      </c>
      <c r="E184" s="62" t="s">
        <v>422</v>
      </c>
      <c r="F184" s="134"/>
      <c r="G184" s="59"/>
      <c r="H184" s="112"/>
      <c r="I184" s="111">
        <v>1796000</v>
      </c>
      <c r="J184" s="82">
        <v>0</v>
      </c>
      <c r="K184" s="82">
        <v>1796000</v>
      </c>
      <c r="L184" s="111">
        <v>1735000</v>
      </c>
      <c r="M184" s="82">
        <v>0</v>
      </c>
      <c r="N184" s="140">
        <f t="shared" si="39"/>
        <v>1735000</v>
      </c>
      <c r="O184" s="67">
        <v>1735000</v>
      </c>
      <c r="P184" s="68">
        <v>0</v>
      </c>
      <c r="Q184" s="57">
        <f t="shared" si="40"/>
        <v>1735000</v>
      </c>
      <c r="R184" s="22">
        <f t="shared" si="36"/>
        <v>61000</v>
      </c>
      <c r="S184" s="23">
        <f t="shared" si="37"/>
        <v>0</v>
      </c>
      <c r="T184" s="57">
        <f t="shared" si="41"/>
        <v>61000</v>
      </c>
      <c r="U184" s="22">
        <f t="shared" si="42"/>
        <v>0</v>
      </c>
      <c r="V184" s="23">
        <f t="shared" si="43"/>
        <v>0</v>
      </c>
      <c r="W184" s="58">
        <f t="shared" si="44"/>
        <v>0</v>
      </c>
      <c r="X184" s="57" t="e">
        <f t="shared" si="38"/>
        <v>#REF!</v>
      </c>
      <c r="Y184" s="160"/>
      <c r="Z184" s="165"/>
      <c r="AA184" s="165"/>
      <c r="AB184" s="165"/>
      <c r="AC184" s="165"/>
      <c r="AD184" s="165"/>
      <c r="AE184" s="165"/>
      <c r="AF184" s="165"/>
      <c r="AG184" s="165"/>
      <c r="AH184" s="17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</row>
    <row r="185" spans="1:229" s="52" customFormat="1">
      <c r="A185" s="62" t="s">
        <v>423</v>
      </c>
      <c r="B185" s="61">
        <v>7</v>
      </c>
      <c r="C185" s="59" t="s">
        <v>424</v>
      </c>
      <c r="D185" s="62" t="s">
        <v>47</v>
      </c>
      <c r="E185" s="62" t="s">
        <v>425</v>
      </c>
      <c r="F185" s="134"/>
      <c r="G185" s="59"/>
      <c r="H185" s="112"/>
      <c r="I185" s="111">
        <v>2727000</v>
      </c>
      <c r="J185" s="82">
        <v>552000</v>
      </c>
      <c r="K185" s="82">
        <v>3279000</v>
      </c>
      <c r="L185" s="111">
        <v>2634000</v>
      </c>
      <c r="M185" s="82">
        <v>536000</v>
      </c>
      <c r="N185" s="140">
        <f t="shared" si="39"/>
        <v>3170000</v>
      </c>
      <c r="O185" s="67">
        <v>2634000</v>
      </c>
      <c r="P185" s="68">
        <v>536000</v>
      </c>
      <c r="Q185" s="57">
        <f t="shared" si="40"/>
        <v>3170000</v>
      </c>
      <c r="R185" s="22">
        <f t="shared" si="36"/>
        <v>93000</v>
      </c>
      <c r="S185" s="23">
        <f t="shared" si="37"/>
        <v>16000</v>
      </c>
      <c r="T185" s="57">
        <f t="shared" si="41"/>
        <v>109000</v>
      </c>
      <c r="U185" s="22">
        <f t="shared" si="42"/>
        <v>0</v>
      </c>
      <c r="V185" s="23">
        <f t="shared" si="43"/>
        <v>0</v>
      </c>
      <c r="W185" s="58">
        <f t="shared" si="44"/>
        <v>0</v>
      </c>
      <c r="X185" s="57" t="e">
        <f t="shared" si="38"/>
        <v>#REF!</v>
      </c>
      <c r="Y185" s="160"/>
      <c r="Z185" s="165"/>
      <c r="AA185" s="165"/>
      <c r="AB185" s="165"/>
      <c r="AC185" s="165"/>
      <c r="AD185" s="165"/>
      <c r="AE185" s="165"/>
      <c r="AF185" s="165"/>
      <c r="AG185" s="165"/>
      <c r="AH185" s="17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</row>
    <row r="186" spans="1:229" s="52" customFormat="1">
      <c r="A186" s="62"/>
      <c r="B186" s="61"/>
      <c r="C186" s="59"/>
      <c r="D186" s="62"/>
      <c r="E186" s="62"/>
      <c r="F186" s="134"/>
      <c r="G186" s="59"/>
      <c r="H186" s="112"/>
      <c r="I186" s="111">
        <v>0</v>
      </c>
      <c r="J186" s="82">
        <v>0</v>
      </c>
      <c r="K186" s="82">
        <v>0</v>
      </c>
      <c r="L186" s="111">
        <v>0</v>
      </c>
      <c r="M186" s="82">
        <v>0</v>
      </c>
      <c r="N186" s="140">
        <f t="shared" si="39"/>
        <v>0</v>
      </c>
      <c r="O186" s="67">
        <v>0</v>
      </c>
      <c r="P186" s="68">
        <v>0</v>
      </c>
      <c r="Q186" s="57">
        <f t="shared" si="40"/>
        <v>0</v>
      </c>
      <c r="R186" s="22">
        <f t="shared" si="36"/>
        <v>0</v>
      </c>
      <c r="S186" s="23">
        <f t="shared" si="37"/>
        <v>0</v>
      </c>
      <c r="T186" s="57">
        <f t="shared" si="41"/>
        <v>0</v>
      </c>
      <c r="U186" s="22">
        <f t="shared" si="42"/>
        <v>0</v>
      </c>
      <c r="V186" s="23">
        <f t="shared" si="43"/>
        <v>0</v>
      </c>
      <c r="W186" s="58">
        <f t="shared" si="44"/>
        <v>0</v>
      </c>
      <c r="X186" s="57" t="e">
        <f t="shared" si="38"/>
        <v>#REF!</v>
      </c>
      <c r="Y186" s="160"/>
      <c r="Z186" s="165"/>
      <c r="AA186" s="165"/>
      <c r="AB186" s="165"/>
      <c r="AC186" s="165"/>
      <c r="AD186" s="165"/>
      <c r="AE186" s="165"/>
      <c r="AF186" s="165"/>
      <c r="AG186" s="165"/>
      <c r="AH186" s="17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</row>
    <row r="187" spans="1:229" s="52" customFormat="1">
      <c r="A187" s="62" t="s">
        <v>426</v>
      </c>
      <c r="B187" s="61">
        <v>20</v>
      </c>
      <c r="C187" s="59" t="s">
        <v>427</v>
      </c>
      <c r="D187" s="62" t="s">
        <v>47</v>
      </c>
      <c r="E187" s="62" t="s">
        <v>428</v>
      </c>
      <c r="F187" s="134"/>
      <c r="G187" s="62"/>
      <c r="H187" s="112"/>
      <c r="I187" s="111">
        <v>4997000</v>
      </c>
      <c r="J187" s="82">
        <v>908000</v>
      </c>
      <c r="K187" s="82">
        <v>5905000</v>
      </c>
      <c r="L187" s="111">
        <v>4827000</v>
      </c>
      <c r="M187" s="82">
        <v>882000</v>
      </c>
      <c r="N187" s="140">
        <f t="shared" si="39"/>
        <v>5709000</v>
      </c>
      <c r="O187" s="67">
        <v>4827000</v>
      </c>
      <c r="P187" s="68">
        <v>882000</v>
      </c>
      <c r="Q187" s="57">
        <f t="shared" si="40"/>
        <v>5709000</v>
      </c>
      <c r="R187" s="22">
        <f t="shared" si="36"/>
        <v>170000</v>
      </c>
      <c r="S187" s="23">
        <f t="shared" si="37"/>
        <v>26000</v>
      </c>
      <c r="T187" s="57">
        <f t="shared" si="41"/>
        <v>196000</v>
      </c>
      <c r="U187" s="22">
        <f t="shared" si="42"/>
        <v>0</v>
      </c>
      <c r="V187" s="23">
        <f t="shared" si="43"/>
        <v>0</v>
      </c>
      <c r="W187" s="58">
        <f t="shared" si="44"/>
        <v>0</v>
      </c>
      <c r="X187" s="57" t="e">
        <f t="shared" si="38"/>
        <v>#REF!</v>
      </c>
      <c r="Y187" s="160"/>
      <c r="Z187" s="165"/>
      <c r="AA187" s="165"/>
      <c r="AB187" s="165"/>
      <c r="AC187" s="165"/>
      <c r="AD187" s="165"/>
      <c r="AE187" s="165"/>
      <c r="AF187" s="165"/>
      <c r="AG187" s="165"/>
      <c r="AH187" s="17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</row>
    <row r="188" spans="1:229" s="52" customFormat="1">
      <c r="A188" s="62" t="s">
        <v>429</v>
      </c>
      <c r="B188" s="61" t="s">
        <v>76</v>
      </c>
      <c r="C188" s="59" t="s">
        <v>430</v>
      </c>
      <c r="D188" s="62" t="s">
        <v>47</v>
      </c>
      <c r="E188" s="62" t="s">
        <v>431</v>
      </c>
      <c r="F188" s="134"/>
      <c r="G188" s="59"/>
      <c r="H188" s="112"/>
      <c r="I188" s="111">
        <v>1861000</v>
      </c>
      <c r="J188" s="82">
        <v>110000</v>
      </c>
      <c r="K188" s="82">
        <v>1971000</v>
      </c>
      <c r="L188" s="111">
        <v>1798000</v>
      </c>
      <c r="M188" s="82">
        <v>107000</v>
      </c>
      <c r="N188" s="140">
        <f t="shared" si="39"/>
        <v>1905000</v>
      </c>
      <c r="O188" s="67">
        <v>1798000</v>
      </c>
      <c r="P188" s="68">
        <v>107000</v>
      </c>
      <c r="Q188" s="57">
        <f t="shared" si="40"/>
        <v>1905000</v>
      </c>
      <c r="R188" s="22">
        <f t="shared" si="36"/>
        <v>63000</v>
      </c>
      <c r="S188" s="23">
        <f t="shared" si="37"/>
        <v>3000</v>
      </c>
      <c r="T188" s="57">
        <f t="shared" si="41"/>
        <v>66000</v>
      </c>
      <c r="U188" s="22">
        <f t="shared" si="42"/>
        <v>0</v>
      </c>
      <c r="V188" s="23">
        <f t="shared" si="43"/>
        <v>0</v>
      </c>
      <c r="W188" s="58">
        <f t="shared" si="44"/>
        <v>0</v>
      </c>
      <c r="X188" s="57" t="e">
        <f t="shared" si="38"/>
        <v>#REF!</v>
      </c>
      <c r="Y188" s="160"/>
      <c r="Z188" s="165"/>
      <c r="AA188" s="165"/>
      <c r="AB188" s="165"/>
      <c r="AC188" s="165"/>
      <c r="AD188" s="165"/>
      <c r="AE188" s="165"/>
      <c r="AF188" s="165"/>
      <c r="AG188" s="165"/>
      <c r="AH188" s="17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</row>
    <row r="189" spans="1:229" s="52" customFormat="1">
      <c r="A189" s="62" t="s">
        <v>98</v>
      </c>
      <c r="B189" s="61">
        <v>12</v>
      </c>
      <c r="C189" s="59" t="s">
        <v>432</v>
      </c>
      <c r="D189" s="62" t="s">
        <v>100</v>
      </c>
      <c r="E189" s="62" t="s">
        <v>433</v>
      </c>
      <c r="F189" s="134"/>
      <c r="G189" s="59"/>
      <c r="H189" s="112"/>
      <c r="I189" s="111">
        <v>1093000</v>
      </c>
      <c r="J189" s="82">
        <v>98000</v>
      </c>
      <c r="K189" s="82">
        <v>1191000</v>
      </c>
      <c r="L189" s="111">
        <v>1056000</v>
      </c>
      <c r="M189" s="82">
        <v>95000</v>
      </c>
      <c r="N189" s="140">
        <f t="shared" si="39"/>
        <v>1151000</v>
      </c>
      <c r="O189" s="67">
        <v>1056000</v>
      </c>
      <c r="P189" s="68">
        <v>95000</v>
      </c>
      <c r="Q189" s="57">
        <f t="shared" si="40"/>
        <v>1151000</v>
      </c>
      <c r="R189" s="22">
        <f t="shared" si="36"/>
        <v>37000</v>
      </c>
      <c r="S189" s="23">
        <f t="shared" si="37"/>
        <v>3000</v>
      </c>
      <c r="T189" s="57">
        <f t="shared" si="41"/>
        <v>40000</v>
      </c>
      <c r="U189" s="22">
        <f t="shared" si="42"/>
        <v>0</v>
      </c>
      <c r="V189" s="23">
        <f t="shared" si="43"/>
        <v>0</v>
      </c>
      <c r="W189" s="58">
        <f t="shared" si="44"/>
        <v>0</v>
      </c>
      <c r="X189" s="57" t="e">
        <f t="shared" si="38"/>
        <v>#REF!</v>
      </c>
      <c r="Y189" s="160"/>
      <c r="Z189" s="165"/>
      <c r="AA189" s="165"/>
      <c r="AB189" s="165"/>
      <c r="AC189" s="165"/>
      <c r="AD189" s="165"/>
      <c r="AE189" s="165"/>
      <c r="AF189" s="165"/>
      <c r="AG189" s="165"/>
      <c r="AH189" s="17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</row>
    <row r="190" spans="1:229" s="52" customFormat="1">
      <c r="A190" s="62" t="s">
        <v>98</v>
      </c>
      <c r="B190" s="61">
        <v>24</v>
      </c>
      <c r="C190" s="59" t="s">
        <v>432</v>
      </c>
      <c r="D190" s="62" t="s">
        <v>100</v>
      </c>
      <c r="E190" s="62" t="s">
        <v>434</v>
      </c>
      <c r="F190" s="134"/>
      <c r="G190" s="59"/>
      <c r="H190" s="112"/>
      <c r="I190" s="111">
        <v>1699000</v>
      </c>
      <c r="J190" s="82">
        <v>0</v>
      </c>
      <c r="K190" s="82">
        <v>1699000</v>
      </c>
      <c r="L190" s="111">
        <v>1641000</v>
      </c>
      <c r="M190" s="82">
        <v>0</v>
      </c>
      <c r="N190" s="140">
        <f t="shared" si="39"/>
        <v>1641000</v>
      </c>
      <c r="O190" s="67">
        <v>1641000</v>
      </c>
      <c r="P190" s="68">
        <v>0</v>
      </c>
      <c r="Q190" s="57">
        <f t="shared" si="40"/>
        <v>1641000</v>
      </c>
      <c r="R190" s="22">
        <f t="shared" si="36"/>
        <v>58000</v>
      </c>
      <c r="S190" s="23">
        <f t="shared" si="37"/>
        <v>0</v>
      </c>
      <c r="T190" s="57">
        <f t="shared" si="41"/>
        <v>58000</v>
      </c>
      <c r="U190" s="22">
        <f t="shared" si="42"/>
        <v>0</v>
      </c>
      <c r="V190" s="23">
        <f t="shared" si="43"/>
        <v>0</v>
      </c>
      <c r="W190" s="58">
        <f t="shared" si="44"/>
        <v>0</v>
      </c>
      <c r="X190" s="57" t="e">
        <f t="shared" si="38"/>
        <v>#REF!</v>
      </c>
      <c r="Y190" s="160"/>
      <c r="Z190" s="165"/>
      <c r="AA190" s="165"/>
      <c r="AB190" s="165"/>
      <c r="AC190" s="165"/>
      <c r="AD190" s="165"/>
      <c r="AE190" s="165"/>
      <c r="AF190" s="165"/>
      <c r="AG190" s="165"/>
      <c r="AH190" s="17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</row>
    <row r="191" spans="1:229" s="52" customFormat="1">
      <c r="A191" s="62" t="s">
        <v>435</v>
      </c>
      <c r="B191" s="61">
        <v>28</v>
      </c>
      <c r="C191" s="59" t="s">
        <v>436</v>
      </c>
      <c r="D191" s="62" t="s">
        <v>51</v>
      </c>
      <c r="E191" s="62" t="s">
        <v>437</v>
      </c>
      <c r="F191" s="134"/>
      <c r="G191" s="59"/>
      <c r="H191" s="112"/>
      <c r="I191" s="111">
        <v>1705000</v>
      </c>
      <c r="J191" s="82">
        <v>299000</v>
      </c>
      <c r="K191" s="82">
        <v>2004000</v>
      </c>
      <c r="L191" s="111">
        <v>1647000</v>
      </c>
      <c r="M191" s="82">
        <v>290000</v>
      </c>
      <c r="N191" s="140">
        <f t="shared" ref="N191:N218" si="45">SUM(L191:M191)</f>
        <v>1937000</v>
      </c>
      <c r="O191" s="67">
        <v>1647000</v>
      </c>
      <c r="P191" s="68">
        <v>290000</v>
      </c>
      <c r="Q191" s="57">
        <f t="shared" ref="Q191:Q218" si="46">SUM(O191:P191)</f>
        <v>1937000</v>
      </c>
      <c r="R191" s="22">
        <f t="shared" si="36"/>
        <v>58000</v>
      </c>
      <c r="S191" s="23">
        <f t="shared" si="37"/>
        <v>9000</v>
      </c>
      <c r="T191" s="57">
        <f t="shared" ref="T191:T218" si="47">SUM(R191:S191)</f>
        <v>67000</v>
      </c>
      <c r="U191" s="22">
        <f t="shared" ref="U191:U218" si="48">L191-O191</f>
        <v>0</v>
      </c>
      <c r="V191" s="23">
        <f t="shared" ref="V191:V218" si="49">M191-P191</f>
        <v>0</v>
      </c>
      <c r="W191" s="58">
        <f t="shared" ref="W191:W218" si="50">SUM(U191:V191)</f>
        <v>0</v>
      </c>
      <c r="X191" s="57" t="e">
        <f t="shared" si="38"/>
        <v>#REF!</v>
      </c>
      <c r="Y191" s="160"/>
      <c r="Z191" s="165"/>
      <c r="AA191" s="165"/>
      <c r="AB191" s="165"/>
      <c r="AC191" s="165"/>
      <c r="AD191" s="165"/>
      <c r="AE191" s="165"/>
      <c r="AF191" s="165"/>
      <c r="AG191" s="165"/>
      <c r="AH191" s="17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</row>
    <row r="192" spans="1:229" s="52" customFormat="1">
      <c r="A192" s="62" t="s">
        <v>435</v>
      </c>
      <c r="B192" s="61">
        <v>26</v>
      </c>
      <c r="C192" s="59" t="s">
        <v>436</v>
      </c>
      <c r="D192" s="62" t="s">
        <v>51</v>
      </c>
      <c r="E192" s="62" t="s">
        <v>433</v>
      </c>
      <c r="F192" s="134"/>
      <c r="G192" s="59"/>
      <c r="H192" s="112"/>
      <c r="I192" s="111">
        <v>1275000</v>
      </c>
      <c r="J192" s="82">
        <v>104000</v>
      </c>
      <c r="K192" s="82">
        <v>1379000</v>
      </c>
      <c r="L192" s="111">
        <v>1232000</v>
      </c>
      <c r="M192" s="82">
        <v>101000</v>
      </c>
      <c r="N192" s="140">
        <f t="shared" si="45"/>
        <v>1333000</v>
      </c>
      <c r="O192" s="67">
        <v>1232000</v>
      </c>
      <c r="P192" s="68">
        <v>101000</v>
      </c>
      <c r="Q192" s="57">
        <f t="shared" si="46"/>
        <v>1333000</v>
      </c>
      <c r="R192" s="22">
        <f t="shared" si="36"/>
        <v>43000</v>
      </c>
      <c r="S192" s="23">
        <f t="shared" si="37"/>
        <v>3000</v>
      </c>
      <c r="T192" s="57">
        <f t="shared" si="47"/>
        <v>46000</v>
      </c>
      <c r="U192" s="22">
        <f t="shared" si="48"/>
        <v>0</v>
      </c>
      <c r="V192" s="23">
        <f t="shared" si="49"/>
        <v>0</v>
      </c>
      <c r="W192" s="58">
        <f t="shared" si="50"/>
        <v>0</v>
      </c>
      <c r="X192" s="57" t="e">
        <f t="shared" si="38"/>
        <v>#REF!</v>
      </c>
      <c r="Y192" s="160"/>
      <c r="Z192" s="165"/>
      <c r="AA192" s="165"/>
      <c r="AB192" s="165"/>
      <c r="AC192" s="165"/>
      <c r="AD192" s="165"/>
      <c r="AE192" s="165"/>
      <c r="AF192" s="165"/>
      <c r="AG192" s="165"/>
      <c r="AH192" s="17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</row>
    <row r="193" spans="1:229" s="52" customFormat="1">
      <c r="A193" s="62" t="s">
        <v>438</v>
      </c>
      <c r="B193" s="61" t="s">
        <v>76</v>
      </c>
      <c r="C193" s="59" t="s">
        <v>439</v>
      </c>
      <c r="D193" s="62" t="s">
        <v>440</v>
      </c>
      <c r="E193" s="62" t="s">
        <v>441</v>
      </c>
      <c r="F193" s="134"/>
      <c r="G193" s="62"/>
      <c r="H193" s="112"/>
      <c r="I193" s="111">
        <v>2434000</v>
      </c>
      <c r="J193" s="82">
        <v>312000</v>
      </c>
      <c r="K193" s="82">
        <v>2746000</v>
      </c>
      <c r="L193" s="111">
        <v>2351000</v>
      </c>
      <c r="M193" s="82">
        <v>303000</v>
      </c>
      <c r="N193" s="140">
        <f t="shared" si="45"/>
        <v>2654000</v>
      </c>
      <c r="O193" s="67">
        <v>2351000</v>
      </c>
      <c r="P193" s="68">
        <v>303000</v>
      </c>
      <c r="Q193" s="57">
        <f t="shared" si="46"/>
        <v>2654000</v>
      </c>
      <c r="R193" s="22">
        <f t="shared" si="36"/>
        <v>83000</v>
      </c>
      <c r="S193" s="23">
        <f t="shared" si="37"/>
        <v>9000</v>
      </c>
      <c r="T193" s="57">
        <f t="shared" si="47"/>
        <v>92000</v>
      </c>
      <c r="U193" s="22">
        <f t="shared" si="48"/>
        <v>0</v>
      </c>
      <c r="V193" s="23">
        <f t="shared" si="49"/>
        <v>0</v>
      </c>
      <c r="W193" s="58">
        <f t="shared" si="50"/>
        <v>0</v>
      </c>
      <c r="X193" s="57" t="e">
        <f t="shared" si="38"/>
        <v>#REF!</v>
      </c>
      <c r="Y193" s="160"/>
      <c r="Z193" s="165"/>
      <c r="AA193" s="165"/>
      <c r="AB193" s="165"/>
      <c r="AC193" s="165"/>
      <c r="AD193" s="165"/>
      <c r="AE193" s="165"/>
      <c r="AF193" s="165"/>
      <c r="AG193" s="165"/>
      <c r="AH193" s="17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</row>
    <row r="194" spans="1:229" s="52" customFormat="1">
      <c r="A194" s="62" t="s">
        <v>438</v>
      </c>
      <c r="B194" s="61">
        <v>11</v>
      </c>
      <c r="C194" s="59"/>
      <c r="D194" s="62" t="s">
        <v>439</v>
      </c>
      <c r="E194" s="117" t="s">
        <v>442</v>
      </c>
      <c r="F194" s="134"/>
      <c r="G194" s="117" t="s">
        <v>440</v>
      </c>
      <c r="H194" s="118" t="s">
        <v>442</v>
      </c>
      <c r="I194" s="111">
        <v>1291000</v>
      </c>
      <c r="J194" s="82">
        <v>42000</v>
      </c>
      <c r="K194" s="82">
        <v>1333000</v>
      </c>
      <c r="L194" s="111">
        <v>1247000</v>
      </c>
      <c r="M194" s="82">
        <v>41000</v>
      </c>
      <c r="N194" s="140">
        <f t="shared" si="45"/>
        <v>1288000</v>
      </c>
      <c r="O194" s="67">
        <v>1247000</v>
      </c>
      <c r="P194" s="68">
        <v>41000</v>
      </c>
      <c r="Q194" s="57">
        <f t="shared" si="46"/>
        <v>1288000</v>
      </c>
      <c r="R194" s="22">
        <f t="shared" si="36"/>
        <v>44000</v>
      </c>
      <c r="S194" s="23">
        <f t="shared" si="37"/>
        <v>1000</v>
      </c>
      <c r="T194" s="57">
        <f t="shared" si="47"/>
        <v>45000</v>
      </c>
      <c r="U194" s="22">
        <f t="shared" si="48"/>
        <v>0</v>
      </c>
      <c r="V194" s="23">
        <f t="shared" si="49"/>
        <v>0</v>
      </c>
      <c r="W194" s="58">
        <f t="shared" si="50"/>
        <v>0</v>
      </c>
      <c r="X194" s="57" t="e">
        <f t="shared" si="38"/>
        <v>#REF!</v>
      </c>
      <c r="Y194" s="160"/>
      <c r="Z194" s="165"/>
      <c r="AA194" s="165"/>
      <c r="AB194" s="165"/>
      <c r="AC194" s="165"/>
      <c r="AD194" s="165"/>
      <c r="AE194" s="165"/>
      <c r="AF194" s="165"/>
      <c r="AG194" s="165"/>
      <c r="AH194" s="17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</row>
    <row r="195" spans="1:229">
      <c r="A195" s="66" t="s">
        <v>443</v>
      </c>
      <c r="B195" s="64">
        <v>2</v>
      </c>
      <c r="C195" s="65" t="s">
        <v>444</v>
      </c>
      <c r="D195" s="66" t="s">
        <v>113</v>
      </c>
      <c r="E195" s="62" t="s">
        <v>445</v>
      </c>
      <c r="F195" s="137"/>
      <c r="G195" s="66"/>
      <c r="H195" s="83"/>
      <c r="I195" s="67">
        <v>5108000</v>
      </c>
      <c r="J195" s="68">
        <v>552000</v>
      </c>
      <c r="K195" s="84">
        <v>5660000</v>
      </c>
      <c r="L195" s="67">
        <v>4934000</v>
      </c>
      <c r="M195" s="68">
        <v>536000</v>
      </c>
      <c r="N195" s="142">
        <f t="shared" si="45"/>
        <v>5470000</v>
      </c>
      <c r="O195" s="67">
        <v>4934000</v>
      </c>
      <c r="P195" s="68">
        <v>536000</v>
      </c>
      <c r="Q195" s="34">
        <f t="shared" si="46"/>
        <v>5470000</v>
      </c>
      <c r="R195" s="22">
        <f t="shared" si="36"/>
        <v>174000</v>
      </c>
      <c r="S195" s="23">
        <f t="shared" si="37"/>
        <v>16000</v>
      </c>
      <c r="T195" s="34">
        <f t="shared" si="47"/>
        <v>190000</v>
      </c>
      <c r="U195" s="22">
        <f t="shared" si="48"/>
        <v>0</v>
      </c>
      <c r="V195" s="23">
        <f t="shared" si="49"/>
        <v>0</v>
      </c>
      <c r="W195" s="38">
        <f t="shared" si="50"/>
        <v>0</v>
      </c>
      <c r="X195" s="34" t="e">
        <f t="shared" si="38"/>
        <v>#REF!</v>
      </c>
      <c r="Y195" s="162"/>
      <c r="Z195" s="167"/>
      <c r="AA195" s="167"/>
      <c r="AB195" s="167"/>
      <c r="AC195" s="167"/>
      <c r="AD195" s="167"/>
      <c r="AE195" s="167"/>
      <c r="AF195" s="167"/>
      <c r="AG195" s="167"/>
      <c r="AH195" s="173"/>
    </row>
    <row r="196" spans="1:229">
      <c r="A196" s="66" t="s">
        <v>446</v>
      </c>
      <c r="B196" s="64">
        <v>1</v>
      </c>
      <c r="C196" s="65" t="s">
        <v>447</v>
      </c>
      <c r="D196" s="66" t="s">
        <v>115</v>
      </c>
      <c r="E196" s="62" t="s">
        <v>448</v>
      </c>
      <c r="F196" s="137"/>
      <c r="G196" s="66"/>
      <c r="H196" s="83"/>
      <c r="I196" s="67">
        <v>1998000</v>
      </c>
      <c r="J196" s="68">
        <v>448000</v>
      </c>
      <c r="K196" s="84">
        <v>2446000</v>
      </c>
      <c r="L196" s="67">
        <v>1930000</v>
      </c>
      <c r="M196" s="68">
        <v>435000</v>
      </c>
      <c r="N196" s="142">
        <f t="shared" si="45"/>
        <v>2365000</v>
      </c>
      <c r="O196" s="22">
        <v>1930000</v>
      </c>
      <c r="P196" s="23">
        <v>435000</v>
      </c>
      <c r="Q196" s="34">
        <f t="shared" si="46"/>
        <v>2365000</v>
      </c>
      <c r="R196" s="22">
        <f t="shared" si="36"/>
        <v>68000</v>
      </c>
      <c r="S196" s="23">
        <f t="shared" si="37"/>
        <v>13000</v>
      </c>
      <c r="T196" s="34">
        <f t="shared" si="47"/>
        <v>81000</v>
      </c>
      <c r="U196" s="22">
        <f t="shared" si="48"/>
        <v>0</v>
      </c>
      <c r="V196" s="23">
        <f t="shared" si="49"/>
        <v>0</v>
      </c>
      <c r="W196" s="38">
        <f t="shared" si="50"/>
        <v>0</v>
      </c>
      <c r="X196" s="34" t="e">
        <f t="shared" si="38"/>
        <v>#REF!</v>
      </c>
      <c r="Y196" s="162"/>
      <c r="Z196" s="167"/>
      <c r="AA196" s="167"/>
      <c r="AB196" s="167"/>
      <c r="AC196" s="167"/>
      <c r="AD196" s="167"/>
      <c r="AE196" s="167"/>
      <c r="AF196" s="167"/>
      <c r="AG196" s="167"/>
      <c r="AH196" s="173"/>
    </row>
    <row r="197" spans="1:229">
      <c r="A197" s="66" t="s">
        <v>449</v>
      </c>
      <c r="B197" s="64">
        <v>19</v>
      </c>
      <c r="C197" s="65" t="s">
        <v>450</v>
      </c>
      <c r="D197" s="66" t="s">
        <v>115</v>
      </c>
      <c r="E197" s="62" t="s">
        <v>451</v>
      </c>
      <c r="F197" s="137"/>
      <c r="G197" s="66"/>
      <c r="H197" s="83"/>
      <c r="I197" s="67">
        <v>2095000</v>
      </c>
      <c r="J197" s="68">
        <v>124000</v>
      </c>
      <c r="K197" s="84">
        <v>2219000</v>
      </c>
      <c r="L197" s="67">
        <v>2024000</v>
      </c>
      <c r="M197" s="68">
        <v>120000</v>
      </c>
      <c r="N197" s="142">
        <f t="shared" si="45"/>
        <v>2144000</v>
      </c>
      <c r="O197" s="22">
        <v>2024000</v>
      </c>
      <c r="P197" s="23">
        <v>120000</v>
      </c>
      <c r="Q197" s="34">
        <f t="shared" si="46"/>
        <v>2144000</v>
      </c>
      <c r="R197" s="22">
        <f t="shared" si="36"/>
        <v>71000</v>
      </c>
      <c r="S197" s="23">
        <f t="shared" si="37"/>
        <v>4000</v>
      </c>
      <c r="T197" s="34">
        <f t="shared" si="47"/>
        <v>75000</v>
      </c>
      <c r="U197" s="22">
        <f t="shared" si="48"/>
        <v>0</v>
      </c>
      <c r="V197" s="23">
        <f t="shared" si="49"/>
        <v>0</v>
      </c>
      <c r="W197" s="38">
        <f t="shared" si="50"/>
        <v>0</v>
      </c>
      <c r="X197" s="34" t="e">
        <f t="shared" si="38"/>
        <v>#REF!</v>
      </c>
      <c r="Y197" s="162"/>
      <c r="Z197" s="167"/>
      <c r="AA197" s="167"/>
      <c r="AB197" s="167"/>
      <c r="AC197" s="167"/>
      <c r="AD197" s="167"/>
      <c r="AE197" s="167"/>
      <c r="AF197" s="167"/>
      <c r="AG197" s="167"/>
      <c r="AH197" s="173"/>
    </row>
    <row r="198" spans="1:229">
      <c r="A198" s="66" t="s">
        <v>452</v>
      </c>
      <c r="B198" s="64">
        <v>14</v>
      </c>
      <c r="C198" s="65" t="s">
        <v>453</v>
      </c>
      <c r="D198" s="66" t="s">
        <v>115</v>
      </c>
      <c r="E198" s="62" t="s">
        <v>433</v>
      </c>
      <c r="F198" s="137"/>
      <c r="G198" s="66"/>
      <c r="H198" s="83"/>
      <c r="I198" s="67">
        <v>1054000</v>
      </c>
      <c r="J198" s="68">
        <v>0</v>
      </c>
      <c r="K198" s="84">
        <v>1054000</v>
      </c>
      <c r="L198" s="67">
        <v>1018000</v>
      </c>
      <c r="M198" s="68">
        <v>0</v>
      </c>
      <c r="N198" s="142">
        <f t="shared" si="45"/>
        <v>1018000</v>
      </c>
      <c r="O198" s="22">
        <v>1018000</v>
      </c>
      <c r="P198" s="23">
        <v>0</v>
      </c>
      <c r="Q198" s="34">
        <f t="shared" si="46"/>
        <v>1018000</v>
      </c>
      <c r="R198" s="22">
        <f t="shared" si="36"/>
        <v>36000</v>
      </c>
      <c r="S198" s="23">
        <f t="shared" si="37"/>
        <v>0</v>
      </c>
      <c r="T198" s="34">
        <f t="shared" si="47"/>
        <v>36000</v>
      </c>
      <c r="U198" s="22">
        <f t="shared" si="48"/>
        <v>0</v>
      </c>
      <c r="V198" s="23">
        <f t="shared" si="49"/>
        <v>0</v>
      </c>
      <c r="W198" s="38">
        <f t="shared" si="50"/>
        <v>0</v>
      </c>
      <c r="X198" s="34" t="e">
        <f t="shared" si="38"/>
        <v>#REF!</v>
      </c>
      <c r="Y198" s="162"/>
      <c r="Z198" s="167"/>
      <c r="AA198" s="167"/>
      <c r="AB198" s="167"/>
      <c r="AC198" s="167"/>
      <c r="AD198" s="167"/>
      <c r="AE198" s="167"/>
      <c r="AF198" s="167"/>
      <c r="AG198" s="167"/>
      <c r="AH198" s="173"/>
    </row>
    <row r="199" spans="1:229">
      <c r="A199" s="66" t="s">
        <v>454</v>
      </c>
      <c r="B199" s="64">
        <v>3</v>
      </c>
      <c r="C199" s="65" t="s">
        <v>455</v>
      </c>
      <c r="D199" s="66" t="s">
        <v>115</v>
      </c>
      <c r="E199" s="62" t="s">
        <v>456</v>
      </c>
      <c r="F199" s="137"/>
      <c r="G199" s="66"/>
      <c r="H199" s="83"/>
      <c r="I199" s="67">
        <v>3357000</v>
      </c>
      <c r="J199" s="68">
        <v>467000</v>
      </c>
      <c r="K199" s="84">
        <v>3824000</v>
      </c>
      <c r="L199" s="67">
        <v>3243000</v>
      </c>
      <c r="M199" s="68">
        <v>454000</v>
      </c>
      <c r="N199" s="142">
        <f>SUM(L199:M199)</f>
        <v>3697000</v>
      </c>
      <c r="O199" s="22">
        <v>3243000</v>
      </c>
      <c r="P199" s="23">
        <v>454000</v>
      </c>
      <c r="Q199" s="34">
        <f>SUM(O199:P199)</f>
        <v>3697000</v>
      </c>
      <c r="R199" s="22">
        <f t="shared" si="36"/>
        <v>114000</v>
      </c>
      <c r="S199" s="23">
        <f t="shared" si="37"/>
        <v>13000</v>
      </c>
      <c r="T199" s="34">
        <f>SUM(R199:S199)</f>
        <v>127000</v>
      </c>
      <c r="U199" s="22">
        <f t="shared" ref="U199:V203" si="51">L199-O199</f>
        <v>0</v>
      </c>
      <c r="V199" s="23">
        <f t="shared" si="51"/>
        <v>0</v>
      </c>
      <c r="W199" s="38">
        <f>SUM(U199:V199)</f>
        <v>0</v>
      </c>
      <c r="X199" s="34" t="e">
        <f t="shared" si="38"/>
        <v>#REF!</v>
      </c>
      <c r="Y199" s="162"/>
      <c r="Z199" s="167"/>
      <c r="AA199" s="167"/>
      <c r="AB199" s="167"/>
      <c r="AC199" s="167"/>
      <c r="AD199" s="167"/>
      <c r="AE199" s="167"/>
      <c r="AF199" s="167"/>
      <c r="AG199" s="167"/>
      <c r="AH199" s="173"/>
    </row>
    <row r="200" spans="1:229">
      <c r="A200" s="66" t="s">
        <v>457</v>
      </c>
      <c r="B200" s="64" t="s">
        <v>458</v>
      </c>
      <c r="C200" s="65" t="s">
        <v>459</v>
      </c>
      <c r="D200" s="66" t="s">
        <v>152</v>
      </c>
      <c r="E200" s="62" t="s">
        <v>460</v>
      </c>
      <c r="F200" s="137"/>
      <c r="G200" s="66"/>
      <c r="H200" s="83"/>
      <c r="I200" s="67">
        <v>7724000</v>
      </c>
      <c r="J200" s="68">
        <v>766000</v>
      </c>
      <c r="K200" s="84">
        <v>8490000</v>
      </c>
      <c r="L200" s="67">
        <v>7461000</v>
      </c>
      <c r="M200" s="68">
        <v>744000</v>
      </c>
      <c r="N200" s="142">
        <f>SUM(L200:M200)</f>
        <v>8205000</v>
      </c>
      <c r="O200" s="22">
        <v>7461000</v>
      </c>
      <c r="P200" s="23">
        <v>744000</v>
      </c>
      <c r="Q200" s="34">
        <f>SUM(O200:P200)</f>
        <v>8205000</v>
      </c>
      <c r="R200" s="22">
        <f t="shared" si="36"/>
        <v>263000</v>
      </c>
      <c r="S200" s="23">
        <f t="shared" si="37"/>
        <v>22000</v>
      </c>
      <c r="T200" s="34">
        <f>SUM(R200:S200)</f>
        <v>285000</v>
      </c>
      <c r="U200" s="22">
        <f t="shared" si="51"/>
        <v>0</v>
      </c>
      <c r="V200" s="23">
        <f t="shared" si="51"/>
        <v>0</v>
      </c>
      <c r="W200" s="38">
        <f>SUM(U200:V200)</f>
        <v>0</v>
      </c>
      <c r="X200" s="34" t="e">
        <f t="shared" si="38"/>
        <v>#REF!</v>
      </c>
      <c r="Y200" s="162"/>
      <c r="Z200" s="167"/>
      <c r="AA200" s="167"/>
      <c r="AB200" s="167"/>
      <c r="AC200" s="167"/>
      <c r="AD200" s="167"/>
      <c r="AE200" s="167"/>
      <c r="AF200" s="167"/>
      <c r="AG200" s="167"/>
      <c r="AH200" s="173"/>
    </row>
    <row r="201" spans="1:229">
      <c r="A201" s="66" t="s">
        <v>461</v>
      </c>
      <c r="B201" s="64">
        <v>14</v>
      </c>
      <c r="C201" s="65" t="s">
        <v>462</v>
      </c>
      <c r="D201" s="66" t="s">
        <v>152</v>
      </c>
      <c r="E201" s="62" t="s">
        <v>433</v>
      </c>
      <c r="F201" s="137"/>
      <c r="G201" s="66"/>
      <c r="H201" s="83"/>
      <c r="I201" s="67">
        <v>1080000</v>
      </c>
      <c r="J201" s="68">
        <v>116000</v>
      </c>
      <c r="K201" s="84">
        <v>1196000</v>
      </c>
      <c r="L201" s="67">
        <v>1043000</v>
      </c>
      <c r="M201" s="68">
        <v>113000</v>
      </c>
      <c r="N201" s="142">
        <f>SUM(L201:M201)</f>
        <v>1156000</v>
      </c>
      <c r="O201" s="22">
        <v>1043000</v>
      </c>
      <c r="P201" s="23">
        <v>113000</v>
      </c>
      <c r="Q201" s="34">
        <f>SUM(O201:P201)</f>
        <v>1156000</v>
      </c>
      <c r="R201" s="22">
        <f t="shared" si="36"/>
        <v>37000</v>
      </c>
      <c r="S201" s="23">
        <f t="shared" si="37"/>
        <v>3000</v>
      </c>
      <c r="T201" s="34">
        <f>SUM(R201:S201)</f>
        <v>40000</v>
      </c>
      <c r="U201" s="22">
        <f t="shared" si="51"/>
        <v>0</v>
      </c>
      <c r="V201" s="23">
        <f t="shared" si="51"/>
        <v>0</v>
      </c>
      <c r="W201" s="38">
        <f>SUM(U201:V201)</f>
        <v>0</v>
      </c>
      <c r="X201" s="34" t="e">
        <f t="shared" si="38"/>
        <v>#REF!</v>
      </c>
      <c r="Y201" s="162"/>
      <c r="Z201" s="167"/>
      <c r="AA201" s="167"/>
      <c r="AB201" s="167"/>
      <c r="AC201" s="167"/>
      <c r="AD201" s="167"/>
      <c r="AE201" s="167"/>
      <c r="AF201" s="167"/>
      <c r="AG201" s="167"/>
      <c r="AH201" s="173"/>
    </row>
    <row r="202" spans="1:229">
      <c r="A202" s="66" t="s">
        <v>463</v>
      </c>
      <c r="B202" s="64">
        <v>82</v>
      </c>
      <c r="C202" s="65"/>
      <c r="D202" s="66" t="s">
        <v>162</v>
      </c>
      <c r="E202" s="62" t="s">
        <v>464</v>
      </c>
      <c r="F202" s="137"/>
      <c r="G202" s="66"/>
      <c r="H202" s="110"/>
      <c r="I202" s="111">
        <v>19931000</v>
      </c>
      <c r="J202" s="82">
        <v>4198000</v>
      </c>
      <c r="K202" s="84">
        <v>24129000</v>
      </c>
      <c r="L202" s="111">
        <v>19253000</v>
      </c>
      <c r="M202" s="82">
        <v>4078000</v>
      </c>
      <c r="N202" s="142">
        <f>SUM(L202:M202)</f>
        <v>23331000</v>
      </c>
      <c r="O202" s="22">
        <v>19253000</v>
      </c>
      <c r="P202" s="23">
        <v>4078000</v>
      </c>
      <c r="Q202" s="34">
        <f>SUM(O202:P202)</f>
        <v>23331000</v>
      </c>
      <c r="R202" s="22">
        <f t="shared" si="36"/>
        <v>678000</v>
      </c>
      <c r="S202" s="23">
        <f t="shared" si="37"/>
        <v>120000</v>
      </c>
      <c r="T202" s="34">
        <f>SUM(R202:S202)</f>
        <v>798000</v>
      </c>
      <c r="U202" s="22">
        <f t="shared" si="51"/>
        <v>0</v>
      </c>
      <c r="V202" s="23">
        <f t="shared" si="51"/>
        <v>0</v>
      </c>
      <c r="W202" s="38">
        <f>SUM(U202:V202)</f>
        <v>0</v>
      </c>
      <c r="X202" s="34" t="e">
        <f t="shared" si="38"/>
        <v>#REF!</v>
      </c>
      <c r="Y202" s="162"/>
      <c r="Z202" s="167"/>
      <c r="AA202" s="167"/>
      <c r="AB202" s="167"/>
      <c r="AC202" s="167"/>
      <c r="AD202" s="167"/>
      <c r="AE202" s="167"/>
      <c r="AF202" s="167"/>
      <c r="AG202" s="167"/>
      <c r="AH202" s="173"/>
    </row>
    <row r="203" spans="1:229">
      <c r="A203" s="66"/>
      <c r="B203" s="64"/>
      <c r="C203" s="65"/>
      <c r="D203" s="66"/>
      <c r="E203" s="62"/>
      <c r="F203" s="137"/>
      <c r="G203" s="66"/>
      <c r="H203" s="83"/>
      <c r="I203" s="67">
        <v>0</v>
      </c>
      <c r="J203" s="68">
        <v>0</v>
      </c>
      <c r="K203" s="84">
        <v>0</v>
      </c>
      <c r="L203" s="67">
        <v>0</v>
      </c>
      <c r="M203" s="68">
        <v>0</v>
      </c>
      <c r="N203" s="142">
        <f>SUM(L203:M203)</f>
        <v>0</v>
      </c>
      <c r="O203" s="22">
        <v>0</v>
      </c>
      <c r="P203" s="23">
        <v>0</v>
      </c>
      <c r="Q203" s="34">
        <f>SUM(O203:P203)</f>
        <v>0</v>
      </c>
      <c r="R203" s="22">
        <f t="shared" si="36"/>
        <v>0</v>
      </c>
      <c r="S203" s="23">
        <f t="shared" si="37"/>
        <v>0</v>
      </c>
      <c r="T203" s="34">
        <f>SUM(R203:S203)</f>
        <v>0</v>
      </c>
      <c r="U203" s="22">
        <f t="shared" si="51"/>
        <v>0</v>
      </c>
      <c r="V203" s="23">
        <f t="shared" si="51"/>
        <v>0</v>
      </c>
      <c r="W203" s="38">
        <f>SUM(U203:V203)</f>
        <v>0</v>
      </c>
      <c r="X203" s="34" t="e">
        <f t="shared" si="38"/>
        <v>#REF!</v>
      </c>
      <c r="Y203" s="162"/>
      <c r="Z203" s="167"/>
      <c r="AA203" s="167"/>
      <c r="AB203" s="167"/>
      <c r="AC203" s="167"/>
      <c r="AD203" s="167"/>
      <c r="AE203" s="167"/>
      <c r="AF203" s="167"/>
      <c r="AG203" s="167"/>
      <c r="AH203" s="173"/>
    </row>
    <row r="204" spans="1:229">
      <c r="A204" s="66" t="s">
        <v>465</v>
      </c>
      <c r="B204" s="64">
        <v>1</v>
      </c>
      <c r="C204" s="65" t="s">
        <v>466</v>
      </c>
      <c r="D204" s="66" t="s">
        <v>152</v>
      </c>
      <c r="E204" s="62" t="s">
        <v>467</v>
      </c>
      <c r="F204" s="137"/>
      <c r="G204" s="66"/>
      <c r="H204" s="83"/>
      <c r="I204" s="67">
        <v>533000</v>
      </c>
      <c r="J204" s="68">
        <v>0</v>
      </c>
      <c r="K204" s="84">
        <v>533000</v>
      </c>
      <c r="L204" s="67">
        <v>515000</v>
      </c>
      <c r="M204" s="68">
        <v>0</v>
      </c>
      <c r="N204" s="142">
        <f t="shared" si="45"/>
        <v>515000</v>
      </c>
      <c r="O204" s="22">
        <v>515000</v>
      </c>
      <c r="P204" s="23">
        <v>0</v>
      </c>
      <c r="Q204" s="34">
        <f t="shared" si="46"/>
        <v>515000</v>
      </c>
      <c r="R204" s="22">
        <f t="shared" si="36"/>
        <v>18000</v>
      </c>
      <c r="S204" s="23">
        <f t="shared" si="37"/>
        <v>0</v>
      </c>
      <c r="T204" s="34">
        <f t="shared" si="47"/>
        <v>18000</v>
      </c>
      <c r="U204" s="22">
        <f t="shared" si="48"/>
        <v>0</v>
      </c>
      <c r="V204" s="23">
        <f t="shared" si="49"/>
        <v>0</v>
      </c>
      <c r="W204" s="38">
        <f t="shared" si="50"/>
        <v>0</v>
      </c>
      <c r="X204" s="34" t="e">
        <f t="shared" si="38"/>
        <v>#REF!</v>
      </c>
      <c r="Y204" s="162"/>
      <c r="Z204" s="167"/>
      <c r="AA204" s="167"/>
      <c r="AB204" s="167"/>
      <c r="AC204" s="167"/>
      <c r="AD204" s="167"/>
      <c r="AE204" s="167"/>
      <c r="AF204" s="167"/>
      <c r="AG204" s="167"/>
      <c r="AH204" s="173"/>
    </row>
    <row r="205" spans="1:229">
      <c r="A205" s="66"/>
      <c r="B205" s="64"/>
      <c r="C205" s="65"/>
      <c r="D205" s="66"/>
      <c r="E205" s="62"/>
      <c r="F205" s="137"/>
      <c r="G205" s="66"/>
      <c r="H205" s="83"/>
      <c r="I205" s="67">
        <v>0</v>
      </c>
      <c r="J205" s="68">
        <v>0</v>
      </c>
      <c r="K205" s="84">
        <v>0</v>
      </c>
      <c r="L205" s="67">
        <v>0</v>
      </c>
      <c r="M205" s="68">
        <v>0</v>
      </c>
      <c r="N205" s="142">
        <f t="shared" si="45"/>
        <v>0</v>
      </c>
      <c r="O205" s="22">
        <v>0</v>
      </c>
      <c r="P205" s="23">
        <v>0</v>
      </c>
      <c r="Q205" s="34">
        <f t="shared" si="46"/>
        <v>0</v>
      </c>
      <c r="R205" s="22">
        <f t="shared" si="36"/>
        <v>0</v>
      </c>
      <c r="S205" s="23">
        <f t="shared" si="37"/>
        <v>0</v>
      </c>
      <c r="T205" s="34">
        <f t="shared" si="47"/>
        <v>0</v>
      </c>
      <c r="U205" s="22">
        <f t="shared" si="48"/>
        <v>0</v>
      </c>
      <c r="V205" s="23">
        <f t="shared" si="49"/>
        <v>0</v>
      </c>
      <c r="W205" s="38">
        <f t="shared" si="50"/>
        <v>0</v>
      </c>
      <c r="X205" s="34" t="e">
        <f t="shared" si="38"/>
        <v>#REF!</v>
      </c>
      <c r="Y205" s="162"/>
      <c r="Z205" s="167"/>
      <c r="AA205" s="167"/>
      <c r="AB205" s="167"/>
      <c r="AC205" s="167"/>
      <c r="AD205" s="167"/>
      <c r="AE205" s="167"/>
      <c r="AF205" s="167"/>
      <c r="AG205" s="167"/>
      <c r="AH205" s="173"/>
    </row>
    <row r="206" spans="1:229">
      <c r="A206" s="66" t="s">
        <v>182</v>
      </c>
      <c r="B206" s="64" t="s">
        <v>468</v>
      </c>
      <c r="C206" s="65" t="s">
        <v>183</v>
      </c>
      <c r="D206" s="66" t="s">
        <v>469</v>
      </c>
      <c r="E206" s="62" t="s">
        <v>470</v>
      </c>
      <c r="F206" s="137"/>
      <c r="G206" s="66"/>
      <c r="H206" s="83"/>
      <c r="I206" s="67">
        <v>2460000</v>
      </c>
      <c r="J206" s="68">
        <v>409000</v>
      </c>
      <c r="K206" s="84">
        <v>2869000</v>
      </c>
      <c r="L206" s="67">
        <v>2376000</v>
      </c>
      <c r="M206" s="68">
        <v>397000</v>
      </c>
      <c r="N206" s="142">
        <f t="shared" si="45"/>
        <v>2773000</v>
      </c>
      <c r="O206" s="22">
        <v>2376000</v>
      </c>
      <c r="P206" s="23">
        <v>397000</v>
      </c>
      <c r="Q206" s="34">
        <f t="shared" si="46"/>
        <v>2773000</v>
      </c>
      <c r="R206" s="22">
        <f t="shared" si="36"/>
        <v>84000</v>
      </c>
      <c r="S206" s="23">
        <f t="shared" si="37"/>
        <v>12000</v>
      </c>
      <c r="T206" s="34">
        <f t="shared" si="47"/>
        <v>96000</v>
      </c>
      <c r="U206" s="22">
        <f t="shared" si="48"/>
        <v>0</v>
      </c>
      <c r="V206" s="23">
        <f t="shared" si="49"/>
        <v>0</v>
      </c>
      <c r="W206" s="38">
        <f t="shared" si="50"/>
        <v>0</v>
      </c>
      <c r="X206" s="34" t="e">
        <f t="shared" si="38"/>
        <v>#REF!</v>
      </c>
      <c r="Y206" s="162"/>
      <c r="Z206" s="167"/>
      <c r="AA206" s="167"/>
      <c r="AB206" s="167"/>
      <c r="AC206" s="167"/>
      <c r="AD206" s="167"/>
      <c r="AE206" s="167"/>
      <c r="AF206" s="167"/>
      <c r="AG206" s="167"/>
      <c r="AH206" s="173"/>
    </row>
    <row r="207" spans="1:229">
      <c r="A207" s="66" t="s">
        <v>471</v>
      </c>
      <c r="B207" s="64">
        <v>2</v>
      </c>
      <c r="C207" s="65" t="s">
        <v>472</v>
      </c>
      <c r="D207" s="66" t="s">
        <v>152</v>
      </c>
      <c r="E207" s="62" t="s">
        <v>473</v>
      </c>
      <c r="F207" s="137"/>
      <c r="G207" s="66"/>
      <c r="H207" s="83"/>
      <c r="I207" s="67">
        <v>3735000</v>
      </c>
      <c r="J207" s="68">
        <v>519000</v>
      </c>
      <c r="K207" s="84">
        <v>4254000</v>
      </c>
      <c r="L207" s="67">
        <v>3608000</v>
      </c>
      <c r="M207" s="68">
        <v>504000</v>
      </c>
      <c r="N207" s="142">
        <f t="shared" si="45"/>
        <v>4112000</v>
      </c>
      <c r="O207" s="22">
        <v>3608000</v>
      </c>
      <c r="P207" s="23">
        <v>504000</v>
      </c>
      <c r="Q207" s="34">
        <f t="shared" si="46"/>
        <v>4112000</v>
      </c>
      <c r="R207" s="22">
        <f t="shared" si="36"/>
        <v>127000</v>
      </c>
      <c r="S207" s="23">
        <f t="shared" si="37"/>
        <v>15000</v>
      </c>
      <c r="T207" s="34">
        <f t="shared" si="47"/>
        <v>142000</v>
      </c>
      <c r="U207" s="22">
        <f t="shared" si="48"/>
        <v>0</v>
      </c>
      <c r="V207" s="23">
        <f t="shared" si="49"/>
        <v>0</v>
      </c>
      <c r="W207" s="38">
        <f t="shared" si="50"/>
        <v>0</v>
      </c>
      <c r="X207" s="34" t="e">
        <f t="shared" si="38"/>
        <v>#REF!</v>
      </c>
      <c r="Y207" s="162"/>
      <c r="Z207" s="167"/>
      <c r="AA207" s="167"/>
      <c r="AB207" s="167"/>
      <c r="AC207" s="167"/>
      <c r="AD207" s="167"/>
      <c r="AE207" s="167"/>
      <c r="AF207" s="167"/>
      <c r="AG207" s="167"/>
      <c r="AH207" s="173"/>
    </row>
    <row r="208" spans="1:229">
      <c r="A208" s="66" t="s">
        <v>474</v>
      </c>
      <c r="B208" s="64">
        <v>70</v>
      </c>
      <c r="C208" s="65" t="s">
        <v>475</v>
      </c>
      <c r="D208" s="66" t="s">
        <v>152</v>
      </c>
      <c r="E208" s="62" t="s">
        <v>476</v>
      </c>
      <c r="F208" s="137"/>
      <c r="G208" s="66"/>
      <c r="H208" s="83"/>
      <c r="I208" s="67">
        <v>5830000</v>
      </c>
      <c r="J208" s="68">
        <v>921000</v>
      </c>
      <c r="K208" s="84">
        <v>6751000</v>
      </c>
      <c r="L208" s="67">
        <v>5632000</v>
      </c>
      <c r="M208" s="68">
        <v>895000</v>
      </c>
      <c r="N208" s="142">
        <f t="shared" si="45"/>
        <v>6527000</v>
      </c>
      <c r="O208" s="22">
        <v>5632000</v>
      </c>
      <c r="P208" s="23">
        <v>895000</v>
      </c>
      <c r="Q208" s="34">
        <f t="shared" si="46"/>
        <v>6527000</v>
      </c>
      <c r="R208" s="22">
        <f t="shared" si="36"/>
        <v>198000</v>
      </c>
      <c r="S208" s="23">
        <f t="shared" si="37"/>
        <v>26000</v>
      </c>
      <c r="T208" s="34">
        <f t="shared" si="47"/>
        <v>224000</v>
      </c>
      <c r="U208" s="22">
        <f t="shared" si="48"/>
        <v>0</v>
      </c>
      <c r="V208" s="23">
        <f t="shared" si="49"/>
        <v>0</v>
      </c>
      <c r="W208" s="38">
        <f t="shared" si="50"/>
        <v>0</v>
      </c>
      <c r="X208" s="34" t="e">
        <f t="shared" si="38"/>
        <v>#REF!</v>
      </c>
      <c r="Y208" s="162"/>
      <c r="Z208" s="167"/>
      <c r="AA208" s="167"/>
      <c r="AB208" s="167"/>
      <c r="AC208" s="167"/>
      <c r="AD208" s="167"/>
      <c r="AE208" s="167"/>
      <c r="AF208" s="167"/>
      <c r="AG208" s="167"/>
      <c r="AH208" s="173"/>
    </row>
    <row r="209" spans="1:34">
      <c r="A209" s="66" t="s">
        <v>477</v>
      </c>
      <c r="B209" s="64" t="s">
        <v>458</v>
      </c>
      <c r="C209" s="65" t="s">
        <v>478</v>
      </c>
      <c r="D209" s="66" t="s">
        <v>479</v>
      </c>
      <c r="E209" s="62" t="s">
        <v>480</v>
      </c>
      <c r="F209" s="137"/>
      <c r="G209" s="66"/>
      <c r="H209" s="83"/>
      <c r="I209" s="67">
        <v>3891000</v>
      </c>
      <c r="J209" s="68">
        <v>694000</v>
      </c>
      <c r="K209" s="84">
        <v>4585000</v>
      </c>
      <c r="L209" s="67">
        <v>3759000</v>
      </c>
      <c r="M209" s="68">
        <v>674000</v>
      </c>
      <c r="N209" s="142">
        <f t="shared" si="45"/>
        <v>4433000</v>
      </c>
      <c r="O209" s="22">
        <v>3759000</v>
      </c>
      <c r="P209" s="23">
        <v>674000</v>
      </c>
      <c r="Q209" s="34">
        <f t="shared" si="46"/>
        <v>4433000</v>
      </c>
      <c r="R209" s="22">
        <f t="shared" si="36"/>
        <v>132000</v>
      </c>
      <c r="S209" s="23">
        <f t="shared" si="37"/>
        <v>20000</v>
      </c>
      <c r="T209" s="34">
        <f t="shared" si="47"/>
        <v>152000</v>
      </c>
      <c r="U209" s="22">
        <f t="shared" si="48"/>
        <v>0</v>
      </c>
      <c r="V209" s="23">
        <f t="shared" si="49"/>
        <v>0</v>
      </c>
      <c r="W209" s="38">
        <f t="shared" si="50"/>
        <v>0</v>
      </c>
      <c r="X209" s="34" t="e">
        <f t="shared" si="38"/>
        <v>#REF!</v>
      </c>
      <c r="Y209" s="162"/>
      <c r="Z209" s="167"/>
      <c r="AA209" s="167"/>
      <c r="AB209" s="167"/>
      <c r="AC209" s="167"/>
      <c r="AD209" s="167"/>
      <c r="AE209" s="167"/>
      <c r="AF209" s="167"/>
      <c r="AG209" s="167"/>
      <c r="AH209" s="173"/>
    </row>
    <row r="210" spans="1:34">
      <c r="A210" s="66" t="s">
        <v>481</v>
      </c>
      <c r="B210" s="64">
        <v>2</v>
      </c>
      <c r="C210" s="65" t="s">
        <v>482</v>
      </c>
      <c r="D210" s="66" t="s">
        <v>47</v>
      </c>
      <c r="E210" s="62" t="s">
        <v>483</v>
      </c>
      <c r="F210" s="137"/>
      <c r="G210" s="66"/>
      <c r="H210" s="83"/>
      <c r="I210" s="67">
        <v>2720000</v>
      </c>
      <c r="J210" s="68">
        <v>545000</v>
      </c>
      <c r="K210" s="84">
        <v>3265000</v>
      </c>
      <c r="L210" s="67">
        <v>2627000</v>
      </c>
      <c r="M210" s="68">
        <v>529000</v>
      </c>
      <c r="N210" s="142">
        <f t="shared" si="45"/>
        <v>3156000</v>
      </c>
      <c r="O210" s="22">
        <v>2627000</v>
      </c>
      <c r="P210" s="23">
        <v>529000</v>
      </c>
      <c r="Q210" s="34">
        <f t="shared" si="46"/>
        <v>3156000</v>
      </c>
      <c r="R210" s="22">
        <f t="shared" ref="R210:R242" si="52">I210-L210</f>
        <v>93000</v>
      </c>
      <c r="S210" s="23">
        <f t="shared" ref="S210:S242" si="53">J210-M210</f>
        <v>16000</v>
      </c>
      <c r="T210" s="34">
        <f t="shared" si="47"/>
        <v>109000</v>
      </c>
      <c r="U210" s="22">
        <f t="shared" si="48"/>
        <v>0</v>
      </c>
      <c r="V210" s="23">
        <f t="shared" si="49"/>
        <v>0</v>
      </c>
      <c r="W210" s="38">
        <f t="shared" si="50"/>
        <v>0</v>
      </c>
      <c r="X210" s="34" t="e">
        <f t="shared" si="38"/>
        <v>#REF!</v>
      </c>
      <c r="Y210" s="163"/>
      <c r="Z210" s="168"/>
      <c r="AA210" s="168"/>
      <c r="AB210" s="168"/>
      <c r="AC210" s="168"/>
      <c r="AD210" s="168"/>
      <c r="AE210" s="168"/>
      <c r="AF210" s="168"/>
      <c r="AG210" s="168"/>
      <c r="AH210" s="174"/>
    </row>
    <row r="211" spans="1:34" hidden="1">
      <c r="A211" s="65" t="s">
        <v>484</v>
      </c>
      <c r="B211" s="64"/>
      <c r="C211" s="65"/>
      <c r="D211" s="66"/>
      <c r="E211" s="62"/>
      <c r="F211" s="137"/>
      <c r="G211" s="66"/>
      <c r="H211" s="83"/>
      <c r="I211" s="67">
        <v>0</v>
      </c>
      <c r="J211" s="68">
        <v>0</v>
      </c>
      <c r="K211" s="84">
        <v>0</v>
      </c>
      <c r="L211" s="67">
        <v>0</v>
      </c>
      <c r="M211" s="68">
        <v>0</v>
      </c>
      <c r="N211" s="142">
        <f t="shared" si="45"/>
        <v>0</v>
      </c>
      <c r="O211" s="22">
        <v>0</v>
      </c>
      <c r="P211" s="23">
        <v>0</v>
      </c>
      <c r="Q211" s="34">
        <f t="shared" si="46"/>
        <v>0</v>
      </c>
      <c r="R211" s="22">
        <f t="shared" si="52"/>
        <v>0</v>
      </c>
      <c r="S211" s="23">
        <f t="shared" si="53"/>
        <v>0</v>
      </c>
      <c r="T211" s="34">
        <f t="shared" si="47"/>
        <v>0</v>
      </c>
      <c r="U211" s="22">
        <f t="shared" si="48"/>
        <v>0</v>
      </c>
      <c r="V211" s="23">
        <f t="shared" si="49"/>
        <v>0</v>
      </c>
      <c r="W211" s="38">
        <f t="shared" si="50"/>
        <v>0</v>
      </c>
      <c r="X211" s="34" t="e">
        <f t="shared" si="38"/>
        <v>#REF!</v>
      </c>
      <c r="Y211" s="162"/>
      <c r="Z211" s="167"/>
      <c r="AA211" s="167"/>
      <c r="AB211" s="167"/>
      <c r="AC211" s="167"/>
      <c r="AD211" s="167"/>
      <c r="AE211" s="167"/>
      <c r="AF211" s="167"/>
      <c r="AG211" s="167"/>
      <c r="AH211" s="173"/>
    </row>
    <row r="212" spans="1:34" hidden="1">
      <c r="A212" s="65" t="s">
        <v>484</v>
      </c>
      <c r="B212" s="64"/>
      <c r="C212" s="65"/>
      <c r="D212" s="66"/>
      <c r="E212" s="62"/>
      <c r="F212" s="137"/>
      <c r="G212" s="66"/>
      <c r="H212" s="83"/>
      <c r="I212" s="67">
        <v>0</v>
      </c>
      <c r="J212" s="68">
        <v>0</v>
      </c>
      <c r="K212" s="84">
        <v>0</v>
      </c>
      <c r="L212" s="67">
        <v>0</v>
      </c>
      <c r="M212" s="68">
        <v>0</v>
      </c>
      <c r="N212" s="142">
        <f t="shared" si="45"/>
        <v>0</v>
      </c>
      <c r="O212" s="22">
        <v>0</v>
      </c>
      <c r="P212" s="23">
        <v>0</v>
      </c>
      <c r="Q212" s="34">
        <f t="shared" si="46"/>
        <v>0</v>
      </c>
      <c r="R212" s="22">
        <f t="shared" si="52"/>
        <v>0</v>
      </c>
      <c r="S212" s="23">
        <f t="shared" si="53"/>
        <v>0</v>
      </c>
      <c r="T212" s="34">
        <f t="shared" si="47"/>
        <v>0</v>
      </c>
      <c r="U212" s="22">
        <f t="shared" si="48"/>
        <v>0</v>
      </c>
      <c r="V212" s="23">
        <f t="shared" si="49"/>
        <v>0</v>
      </c>
      <c r="W212" s="38">
        <f t="shared" si="50"/>
        <v>0</v>
      </c>
      <c r="X212" s="34" t="e">
        <f t="shared" si="38"/>
        <v>#REF!</v>
      </c>
      <c r="Y212" s="162"/>
      <c r="Z212" s="167"/>
      <c r="AA212" s="167"/>
      <c r="AB212" s="167"/>
      <c r="AC212" s="167"/>
      <c r="AD212" s="167"/>
      <c r="AE212" s="167"/>
      <c r="AF212" s="167"/>
      <c r="AG212" s="167"/>
      <c r="AH212" s="173"/>
    </row>
    <row r="213" spans="1:34" hidden="1">
      <c r="A213" s="65" t="s">
        <v>484</v>
      </c>
      <c r="B213" s="64"/>
      <c r="C213" s="65"/>
      <c r="D213" s="66"/>
      <c r="E213" s="62"/>
      <c r="F213" s="137"/>
      <c r="G213" s="66"/>
      <c r="H213" s="83"/>
      <c r="I213" s="67">
        <v>0</v>
      </c>
      <c r="J213" s="68">
        <v>0</v>
      </c>
      <c r="K213" s="84">
        <v>0</v>
      </c>
      <c r="L213" s="67">
        <v>0</v>
      </c>
      <c r="M213" s="68">
        <v>0</v>
      </c>
      <c r="N213" s="142">
        <f t="shared" si="45"/>
        <v>0</v>
      </c>
      <c r="O213" s="22">
        <v>0</v>
      </c>
      <c r="P213" s="23">
        <v>0</v>
      </c>
      <c r="Q213" s="34">
        <f t="shared" si="46"/>
        <v>0</v>
      </c>
      <c r="R213" s="22">
        <f t="shared" si="52"/>
        <v>0</v>
      </c>
      <c r="S213" s="23">
        <f t="shared" si="53"/>
        <v>0</v>
      </c>
      <c r="T213" s="34">
        <f t="shared" si="47"/>
        <v>0</v>
      </c>
      <c r="U213" s="22">
        <f t="shared" si="48"/>
        <v>0</v>
      </c>
      <c r="V213" s="23">
        <f t="shared" si="49"/>
        <v>0</v>
      </c>
      <c r="W213" s="38">
        <f t="shared" si="50"/>
        <v>0</v>
      </c>
      <c r="X213" s="34" t="e">
        <f t="shared" si="38"/>
        <v>#REF!</v>
      </c>
      <c r="Y213" s="162"/>
      <c r="Z213" s="167"/>
      <c r="AA213" s="167"/>
      <c r="AB213" s="167"/>
      <c r="AC213" s="167"/>
      <c r="AD213" s="167"/>
      <c r="AE213" s="167"/>
      <c r="AF213" s="167"/>
      <c r="AG213" s="167"/>
      <c r="AH213" s="173"/>
    </row>
    <row r="214" spans="1:34" hidden="1">
      <c r="A214" s="65" t="s">
        <v>484</v>
      </c>
      <c r="B214" s="64"/>
      <c r="C214" s="65"/>
      <c r="D214" s="66"/>
      <c r="E214" s="62"/>
      <c r="F214" s="137"/>
      <c r="G214" s="66"/>
      <c r="H214" s="83"/>
      <c r="I214" s="67">
        <v>0</v>
      </c>
      <c r="J214" s="68">
        <v>0</v>
      </c>
      <c r="K214" s="84">
        <v>0</v>
      </c>
      <c r="L214" s="67">
        <v>0</v>
      </c>
      <c r="M214" s="68">
        <v>0</v>
      </c>
      <c r="N214" s="142">
        <f t="shared" si="45"/>
        <v>0</v>
      </c>
      <c r="O214" s="22">
        <v>0</v>
      </c>
      <c r="P214" s="23">
        <v>0</v>
      </c>
      <c r="Q214" s="34">
        <f t="shared" si="46"/>
        <v>0</v>
      </c>
      <c r="R214" s="22">
        <f t="shared" si="52"/>
        <v>0</v>
      </c>
      <c r="S214" s="23">
        <f t="shared" si="53"/>
        <v>0</v>
      </c>
      <c r="T214" s="34">
        <f t="shared" si="47"/>
        <v>0</v>
      </c>
      <c r="U214" s="22">
        <f t="shared" si="48"/>
        <v>0</v>
      </c>
      <c r="V214" s="23">
        <f t="shared" si="49"/>
        <v>0</v>
      </c>
      <c r="W214" s="38">
        <f t="shared" si="50"/>
        <v>0</v>
      </c>
      <c r="X214" s="34" t="e">
        <f t="shared" si="38"/>
        <v>#REF!</v>
      </c>
      <c r="Y214" s="162"/>
      <c r="Z214" s="167"/>
      <c r="AA214" s="167"/>
      <c r="AB214" s="167"/>
      <c r="AC214" s="167"/>
      <c r="AD214" s="167"/>
      <c r="AE214" s="167"/>
      <c r="AF214" s="167"/>
      <c r="AG214" s="167"/>
      <c r="AH214" s="173"/>
    </row>
    <row r="215" spans="1:34" hidden="1">
      <c r="A215" s="65" t="s">
        <v>484</v>
      </c>
      <c r="B215" s="64"/>
      <c r="C215" s="65"/>
      <c r="D215" s="66"/>
      <c r="E215" s="62"/>
      <c r="F215" s="137"/>
      <c r="G215" s="66"/>
      <c r="H215" s="83"/>
      <c r="I215" s="67">
        <v>0</v>
      </c>
      <c r="J215" s="68">
        <v>0</v>
      </c>
      <c r="K215" s="84">
        <v>0</v>
      </c>
      <c r="L215" s="67">
        <v>0</v>
      </c>
      <c r="M215" s="68">
        <v>0</v>
      </c>
      <c r="N215" s="142">
        <f t="shared" si="45"/>
        <v>0</v>
      </c>
      <c r="O215" s="22">
        <v>0</v>
      </c>
      <c r="P215" s="23">
        <v>0</v>
      </c>
      <c r="Q215" s="34">
        <f t="shared" si="46"/>
        <v>0</v>
      </c>
      <c r="R215" s="22">
        <f t="shared" si="52"/>
        <v>0</v>
      </c>
      <c r="S215" s="23">
        <f t="shared" si="53"/>
        <v>0</v>
      </c>
      <c r="T215" s="34">
        <f t="shared" si="47"/>
        <v>0</v>
      </c>
      <c r="U215" s="22">
        <f t="shared" si="48"/>
        <v>0</v>
      </c>
      <c r="V215" s="23">
        <f t="shared" si="49"/>
        <v>0</v>
      </c>
      <c r="W215" s="38">
        <f t="shared" si="50"/>
        <v>0</v>
      </c>
      <c r="X215" s="34" t="e">
        <f t="shared" si="38"/>
        <v>#REF!</v>
      </c>
      <c r="Y215" s="162"/>
      <c r="Z215" s="167"/>
      <c r="AA215" s="167"/>
      <c r="AB215" s="167"/>
      <c r="AC215" s="167"/>
      <c r="AD215" s="167"/>
      <c r="AE215" s="167"/>
      <c r="AF215" s="167"/>
      <c r="AG215" s="167"/>
      <c r="AH215" s="173"/>
    </row>
    <row r="216" spans="1:34" hidden="1">
      <c r="A216" s="65" t="s">
        <v>484</v>
      </c>
      <c r="B216" s="64"/>
      <c r="C216" s="65"/>
      <c r="D216" s="66"/>
      <c r="E216" s="62"/>
      <c r="F216" s="137"/>
      <c r="G216" s="66"/>
      <c r="H216" s="83"/>
      <c r="I216" s="67">
        <v>0</v>
      </c>
      <c r="J216" s="68">
        <v>0</v>
      </c>
      <c r="K216" s="84">
        <v>0</v>
      </c>
      <c r="L216" s="67">
        <v>0</v>
      </c>
      <c r="M216" s="68">
        <v>0</v>
      </c>
      <c r="N216" s="142">
        <f t="shared" si="45"/>
        <v>0</v>
      </c>
      <c r="O216" s="22">
        <v>0</v>
      </c>
      <c r="P216" s="23">
        <v>0</v>
      </c>
      <c r="Q216" s="34">
        <f t="shared" si="46"/>
        <v>0</v>
      </c>
      <c r="R216" s="22">
        <f t="shared" si="52"/>
        <v>0</v>
      </c>
      <c r="S216" s="23">
        <f t="shared" si="53"/>
        <v>0</v>
      </c>
      <c r="T216" s="34">
        <f t="shared" si="47"/>
        <v>0</v>
      </c>
      <c r="U216" s="22">
        <f t="shared" si="48"/>
        <v>0</v>
      </c>
      <c r="V216" s="23">
        <f t="shared" si="49"/>
        <v>0</v>
      </c>
      <c r="W216" s="38">
        <f t="shared" si="50"/>
        <v>0</v>
      </c>
      <c r="X216" s="34" t="e">
        <f t="shared" si="38"/>
        <v>#REF!</v>
      </c>
      <c r="Y216" s="162"/>
      <c r="Z216" s="167"/>
      <c r="AA216" s="167"/>
      <c r="AB216" s="167"/>
      <c r="AC216" s="167"/>
      <c r="AD216" s="167"/>
      <c r="AE216" s="167"/>
      <c r="AF216" s="167"/>
      <c r="AG216" s="167"/>
      <c r="AH216" s="173"/>
    </row>
    <row r="217" spans="1:34" hidden="1">
      <c r="A217" s="65" t="s">
        <v>484</v>
      </c>
      <c r="B217" s="64"/>
      <c r="C217" s="65"/>
      <c r="D217" s="66"/>
      <c r="E217" s="62"/>
      <c r="F217" s="137"/>
      <c r="G217" s="66"/>
      <c r="H217" s="83"/>
      <c r="I217" s="67">
        <v>0</v>
      </c>
      <c r="J217" s="68">
        <v>0</v>
      </c>
      <c r="K217" s="84">
        <v>0</v>
      </c>
      <c r="L217" s="67">
        <v>0</v>
      </c>
      <c r="M217" s="68">
        <v>0</v>
      </c>
      <c r="N217" s="142">
        <f t="shared" si="45"/>
        <v>0</v>
      </c>
      <c r="O217" s="22">
        <v>0</v>
      </c>
      <c r="P217" s="23">
        <v>0</v>
      </c>
      <c r="Q217" s="34">
        <f t="shared" si="46"/>
        <v>0</v>
      </c>
      <c r="R217" s="22">
        <f t="shared" si="52"/>
        <v>0</v>
      </c>
      <c r="S217" s="23">
        <f t="shared" si="53"/>
        <v>0</v>
      </c>
      <c r="T217" s="34">
        <f t="shared" si="47"/>
        <v>0</v>
      </c>
      <c r="U217" s="22">
        <f t="shared" si="48"/>
        <v>0</v>
      </c>
      <c r="V217" s="23">
        <f t="shared" si="49"/>
        <v>0</v>
      </c>
      <c r="W217" s="38">
        <f t="shared" si="50"/>
        <v>0</v>
      </c>
      <c r="X217" s="34" t="e">
        <f t="shared" si="38"/>
        <v>#REF!</v>
      </c>
      <c r="Y217" s="162"/>
      <c r="Z217" s="167"/>
      <c r="AA217" s="167"/>
      <c r="AB217" s="167"/>
      <c r="AC217" s="167"/>
      <c r="AD217" s="167"/>
      <c r="AE217" s="167"/>
      <c r="AF217" s="167"/>
      <c r="AG217" s="167"/>
      <c r="AH217" s="173"/>
    </row>
    <row r="218" spans="1:34" hidden="1">
      <c r="A218" s="65" t="s">
        <v>484</v>
      </c>
      <c r="B218" s="64"/>
      <c r="C218" s="65"/>
      <c r="D218" s="66"/>
      <c r="E218" s="62"/>
      <c r="F218" s="137"/>
      <c r="G218" s="66"/>
      <c r="H218" s="83"/>
      <c r="I218" s="67">
        <v>0</v>
      </c>
      <c r="J218" s="68">
        <v>0</v>
      </c>
      <c r="K218" s="84">
        <v>0</v>
      </c>
      <c r="L218" s="67">
        <v>0</v>
      </c>
      <c r="M218" s="68">
        <v>0</v>
      </c>
      <c r="N218" s="142">
        <f t="shared" si="45"/>
        <v>0</v>
      </c>
      <c r="O218" s="22">
        <v>0</v>
      </c>
      <c r="P218" s="23">
        <v>0</v>
      </c>
      <c r="Q218" s="34">
        <f t="shared" si="46"/>
        <v>0</v>
      </c>
      <c r="R218" s="22">
        <f t="shared" si="52"/>
        <v>0</v>
      </c>
      <c r="S218" s="23">
        <f t="shared" si="53"/>
        <v>0</v>
      </c>
      <c r="T218" s="34">
        <f t="shared" si="47"/>
        <v>0</v>
      </c>
      <c r="U218" s="22">
        <f t="shared" si="48"/>
        <v>0</v>
      </c>
      <c r="V218" s="23">
        <f t="shared" si="49"/>
        <v>0</v>
      </c>
      <c r="W218" s="38">
        <f t="shared" si="50"/>
        <v>0</v>
      </c>
      <c r="X218" s="34" t="e">
        <f t="shared" si="38"/>
        <v>#REF!</v>
      </c>
      <c r="Y218" s="162"/>
      <c r="Z218" s="167"/>
      <c r="AA218" s="167"/>
      <c r="AB218" s="167"/>
      <c r="AC218" s="167"/>
      <c r="AD218" s="167"/>
      <c r="AE218" s="167"/>
      <c r="AF218" s="167"/>
      <c r="AG218" s="167"/>
      <c r="AH218" s="173"/>
    </row>
    <row r="219" spans="1:34" hidden="1">
      <c r="A219" s="65" t="s">
        <v>484</v>
      </c>
      <c r="B219" s="64"/>
      <c r="C219" s="65"/>
      <c r="D219" s="66"/>
      <c r="E219" s="62"/>
      <c r="F219" s="137"/>
      <c r="G219" s="66"/>
      <c r="H219" s="83"/>
      <c r="I219" s="67">
        <v>0</v>
      </c>
      <c r="J219" s="68">
        <v>0</v>
      </c>
      <c r="K219" s="84">
        <v>0</v>
      </c>
      <c r="L219" s="67">
        <v>0</v>
      </c>
      <c r="M219" s="68">
        <v>0</v>
      </c>
      <c r="N219" s="142">
        <f t="shared" ref="N219:N242" si="54">SUM(L219:M219)</f>
        <v>0</v>
      </c>
      <c r="O219" s="22">
        <v>0</v>
      </c>
      <c r="P219" s="23">
        <v>0</v>
      </c>
      <c r="Q219" s="34">
        <f t="shared" ref="Q219:Q242" si="55">SUM(O219:P219)</f>
        <v>0</v>
      </c>
      <c r="R219" s="22">
        <f t="shared" si="52"/>
        <v>0</v>
      </c>
      <c r="S219" s="23">
        <f t="shared" si="53"/>
        <v>0</v>
      </c>
      <c r="T219" s="34">
        <f t="shared" ref="T219:T242" si="56">SUM(R219:S219)</f>
        <v>0</v>
      </c>
      <c r="U219" s="22">
        <f t="shared" ref="U219:U242" si="57">L219-O219</f>
        <v>0</v>
      </c>
      <c r="V219" s="23">
        <f t="shared" ref="V219:V242" si="58">M219-P219</f>
        <v>0</v>
      </c>
      <c r="W219" s="38">
        <f t="shared" ref="W219:W242" si="59">SUM(U219:V219)</f>
        <v>0</v>
      </c>
      <c r="X219" s="34" t="e">
        <f t="shared" ref="X219:X242" si="60">ROUND(W219*premieGM,2)</f>
        <v>#REF!</v>
      </c>
      <c r="Y219" s="162"/>
      <c r="Z219" s="167"/>
      <c r="AA219" s="167"/>
      <c r="AB219" s="167"/>
      <c r="AC219" s="167"/>
      <c r="AD219" s="167"/>
      <c r="AE219" s="167"/>
      <c r="AF219" s="167"/>
      <c r="AG219" s="167"/>
      <c r="AH219" s="173"/>
    </row>
    <row r="220" spans="1:34" hidden="1">
      <c r="A220" s="65" t="s">
        <v>484</v>
      </c>
      <c r="B220" s="64"/>
      <c r="C220" s="65"/>
      <c r="D220" s="66"/>
      <c r="E220" s="62"/>
      <c r="F220" s="137"/>
      <c r="G220" s="66"/>
      <c r="H220" s="83"/>
      <c r="I220" s="67">
        <v>0</v>
      </c>
      <c r="J220" s="68">
        <v>0</v>
      </c>
      <c r="K220" s="84">
        <v>0</v>
      </c>
      <c r="L220" s="67">
        <v>0</v>
      </c>
      <c r="M220" s="68">
        <v>0</v>
      </c>
      <c r="N220" s="142">
        <f t="shared" si="54"/>
        <v>0</v>
      </c>
      <c r="O220" s="22">
        <v>0</v>
      </c>
      <c r="P220" s="23">
        <v>0</v>
      </c>
      <c r="Q220" s="34">
        <f t="shared" si="55"/>
        <v>0</v>
      </c>
      <c r="R220" s="22">
        <f t="shared" si="52"/>
        <v>0</v>
      </c>
      <c r="S220" s="23">
        <f t="shared" si="53"/>
        <v>0</v>
      </c>
      <c r="T220" s="34">
        <f t="shared" si="56"/>
        <v>0</v>
      </c>
      <c r="U220" s="22">
        <f t="shared" si="57"/>
        <v>0</v>
      </c>
      <c r="V220" s="23">
        <f t="shared" si="58"/>
        <v>0</v>
      </c>
      <c r="W220" s="38">
        <f t="shared" si="59"/>
        <v>0</v>
      </c>
      <c r="X220" s="34" t="e">
        <f t="shared" si="60"/>
        <v>#REF!</v>
      </c>
      <c r="Y220" s="162"/>
      <c r="Z220" s="167"/>
      <c r="AA220" s="167"/>
      <c r="AB220" s="167"/>
      <c r="AC220" s="167"/>
      <c r="AD220" s="167"/>
      <c r="AE220" s="167"/>
      <c r="AF220" s="167"/>
      <c r="AG220" s="167"/>
      <c r="AH220" s="173"/>
    </row>
    <row r="221" spans="1:34" hidden="1">
      <c r="A221" s="65" t="s">
        <v>484</v>
      </c>
      <c r="B221" s="64"/>
      <c r="C221" s="65"/>
      <c r="D221" s="66"/>
      <c r="E221" s="62"/>
      <c r="F221" s="137"/>
      <c r="G221" s="66"/>
      <c r="H221" s="83"/>
      <c r="I221" s="67">
        <v>0</v>
      </c>
      <c r="J221" s="68">
        <v>0</v>
      </c>
      <c r="K221" s="84">
        <v>0</v>
      </c>
      <c r="L221" s="67">
        <v>0</v>
      </c>
      <c r="M221" s="68">
        <v>0</v>
      </c>
      <c r="N221" s="142">
        <f t="shared" si="54"/>
        <v>0</v>
      </c>
      <c r="O221" s="22">
        <v>0</v>
      </c>
      <c r="P221" s="23">
        <v>0</v>
      </c>
      <c r="Q221" s="34">
        <f t="shared" si="55"/>
        <v>0</v>
      </c>
      <c r="R221" s="22">
        <f t="shared" si="52"/>
        <v>0</v>
      </c>
      <c r="S221" s="23">
        <f t="shared" si="53"/>
        <v>0</v>
      </c>
      <c r="T221" s="34">
        <f t="shared" si="56"/>
        <v>0</v>
      </c>
      <c r="U221" s="22">
        <f t="shared" si="57"/>
        <v>0</v>
      </c>
      <c r="V221" s="23">
        <f t="shared" si="58"/>
        <v>0</v>
      </c>
      <c r="W221" s="38">
        <f t="shared" si="59"/>
        <v>0</v>
      </c>
      <c r="X221" s="34" t="e">
        <f t="shared" si="60"/>
        <v>#REF!</v>
      </c>
      <c r="Y221" s="162"/>
      <c r="Z221" s="167"/>
      <c r="AA221" s="167"/>
      <c r="AB221" s="167"/>
      <c r="AC221" s="167"/>
      <c r="AD221" s="167"/>
      <c r="AE221" s="167"/>
      <c r="AF221" s="167"/>
      <c r="AG221" s="167"/>
      <c r="AH221" s="173"/>
    </row>
    <row r="222" spans="1:34" hidden="1">
      <c r="A222" s="65" t="s">
        <v>484</v>
      </c>
      <c r="B222" s="64"/>
      <c r="C222" s="65"/>
      <c r="D222" s="66"/>
      <c r="E222" s="62"/>
      <c r="F222" s="137"/>
      <c r="G222" s="66"/>
      <c r="H222" s="83"/>
      <c r="I222" s="67">
        <v>0</v>
      </c>
      <c r="J222" s="68">
        <v>0</v>
      </c>
      <c r="K222" s="84">
        <v>0</v>
      </c>
      <c r="L222" s="67">
        <v>0</v>
      </c>
      <c r="M222" s="68">
        <v>0</v>
      </c>
      <c r="N222" s="142">
        <f t="shared" si="54"/>
        <v>0</v>
      </c>
      <c r="O222" s="22">
        <v>0</v>
      </c>
      <c r="P222" s="23">
        <v>0</v>
      </c>
      <c r="Q222" s="34">
        <f t="shared" si="55"/>
        <v>0</v>
      </c>
      <c r="R222" s="22">
        <f t="shared" si="52"/>
        <v>0</v>
      </c>
      <c r="S222" s="23">
        <f t="shared" si="53"/>
        <v>0</v>
      </c>
      <c r="T222" s="34">
        <f t="shared" si="56"/>
        <v>0</v>
      </c>
      <c r="U222" s="22">
        <f t="shared" si="57"/>
        <v>0</v>
      </c>
      <c r="V222" s="23">
        <f t="shared" si="58"/>
        <v>0</v>
      </c>
      <c r="W222" s="38">
        <f t="shared" si="59"/>
        <v>0</v>
      </c>
      <c r="X222" s="34" t="e">
        <f t="shared" si="60"/>
        <v>#REF!</v>
      </c>
      <c r="Y222" s="162"/>
      <c r="Z222" s="167"/>
      <c r="AA222" s="167"/>
      <c r="AB222" s="167"/>
      <c r="AC222" s="167"/>
      <c r="AD222" s="167"/>
      <c r="AE222" s="167"/>
      <c r="AF222" s="167"/>
      <c r="AG222" s="167"/>
      <c r="AH222" s="173"/>
    </row>
    <row r="223" spans="1:34" hidden="1">
      <c r="A223" s="65" t="s">
        <v>484</v>
      </c>
      <c r="B223" s="64"/>
      <c r="C223" s="65"/>
      <c r="D223" s="66"/>
      <c r="E223" s="62"/>
      <c r="F223" s="137"/>
      <c r="G223" s="66"/>
      <c r="H223" s="83"/>
      <c r="I223" s="67">
        <v>0</v>
      </c>
      <c r="J223" s="68">
        <v>0</v>
      </c>
      <c r="K223" s="84">
        <v>0</v>
      </c>
      <c r="L223" s="67">
        <v>0</v>
      </c>
      <c r="M223" s="68">
        <v>0</v>
      </c>
      <c r="N223" s="142">
        <f t="shared" si="54"/>
        <v>0</v>
      </c>
      <c r="O223" s="22">
        <v>0</v>
      </c>
      <c r="P223" s="23">
        <v>0</v>
      </c>
      <c r="Q223" s="34">
        <f t="shared" si="55"/>
        <v>0</v>
      </c>
      <c r="R223" s="22">
        <f t="shared" si="52"/>
        <v>0</v>
      </c>
      <c r="S223" s="23">
        <f t="shared" si="53"/>
        <v>0</v>
      </c>
      <c r="T223" s="34">
        <f t="shared" si="56"/>
        <v>0</v>
      </c>
      <c r="U223" s="22">
        <f t="shared" si="57"/>
        <v>0</v>
      </c>
      <c r="V223" s="23">
        <f t="shared" si="58"/>
        <v>0</v>
      </c>
      <c r="W223" s="38">
        <f t="shared" si="59"/>
        <v>0</v>
      </c>
      <c r="X223" s="34" t="e">
        <f t="shared" si="60"/>
        <v>#REF!</v>
      </c>
      <c r="Y223" s="162"/>
      <c r="Z223" s="167"/>
      <c r="AA223" s="167"/>
      <c r="AB223" s="167"/>
      <c r="AC223" s="167"/>
      <c r="AD223" s="167"/>
      <c r="AE223" s="167"/>
      <c r="AF223" s="167"/>
      <c r="AG223" s="167"/>
      <c r="AH223" s="173"/>
    </row>
    <row r="224" spans="1:34" hidden="1">
      <c r="A224" s="65" t="s">
        <v>484</v>
      </c>
      <c r="B224" s="64"/>
      <c r="C224" s="65"/>
      <c r="D224" s="66"/>
      <c r="E224" s="62"/>
      <c r="F224" s="137"/>
      <c r="G224" s="66"/>
      <c r="H224" s="83"/>
      <c r="I224" s="67">
        <v>0</v>
      </c>
      <c r="J224" s="68">
        <v>0</v>
      </c>
      <c r="K224" s="84">
        <v>0</v>
      </c>
      <c r="L224" s="67">
        <v>0</v>
      </c>
      <c r="M224" s="68">
        <v>0</v>
      </c>
      <c r="N224" s="142">
        <f t="shared" si="54"/>
        <v>0</v>
      </c>
      <c r="O224" s="22">
        <v>0</v>
      </c>
      <c r="P224" s="23">
        <v>0</v>
      </c>
      <c r="Q224" s="34">
        <f t="shared" si="55"/>
        <v>0</v>
      </c>
      <c r="R224" s="22">
        <f t="shared" si="52"/>
        <v>0</v>
      </c>
      <c r="S224" s="23">
        <f t="shared" si="53"/>
        <v>0</v>
      </c>
      <c r="T224" s="34">
        <f t="shared" si="56"/>
        <v>0</v>
      </c>
      <c r="U224" s="22">
        <f t="shared" si="57"/>
        <v>0</v>
      </c>
      <c r="V224" s="23">
        <f t="shared" si="58"/>
        <v>0</v>
      </c>
      <c r="W224" s="38">
        <f t="shared" si="59"/>
        <v>0</v>
      </c>
      <c r="X224" s="34" t="e">
        <f t="shared" si="60"/>
        <v>#REF!</v>
      </c>
      <c r="Y224" s="162"/>
      <c r="Z224" s="167"/>
      <c r="AA224" s="167"/>
      <c r="AB224" s="167"/>
      <c r="AC224" s="167"/>
      <c r="AD224" s="167"/>
      <c r="AE224" s="167"/>
      <c r="AF224" s="167"/>
      <c r="AG224" s="167"/>
      <c r="AH224" s="173"/>
    </row>
    <row r="225" spans="1:34" hidden="1">
      <c r="A225" s="65" t="s">
        <v>484</v>
      </c>
      <c r="B225" s="64"/>
      <c r="C225" s="65"/>
      <c r="D225" s="66"/>
      <c r="E225" s="62"/>
      <c r="F225" s="137"/>
      <c r="G225" s="66"/>
      <c r="H225" s="83"/>
      <c r="I225" s="67">
        <v>0</v>
      </c>
      <c r="J225" s="68">
        <v>0</v>
      </c>
      <c r="K225" s="84">
        <v>0</v>
      </c>
      <c r="L225" s="67">
        <v>0</v>
      </c>
      <c r="M225" s="68">
        <v>0</v>
      </c>
      <c r="N225" s="142">
        <f t="shared" si="54"/>
        <v>0</v>
      </c>
      <c r="O225" s="22">
        <v>0</v>
      </c>
      <c r="P225" s="23">
        <v>0</v>
      </c>
      <c r="Q225" s="34">
        <f t="shared" si="55"/>
        <v>0</v>
      </c>
      <c r="R225" s="22">
        <f t="shared" si="52"/>
        <v>0</v>
      </c>
      <c r="S225" s="23">
        <f t="shared" si="53"/>
        <v>0</v>
      </c>
      <c r="T225" s="34">
        <f t="shared" si="56"/>
        <v>0</v>
      </c>
      <c r="U225" s="22">
        <f t="shared" si="57"/>
        <v>0</v>
      </c>
      <c r="V225" s="23">
        <f t="shared" si="58"/>
        <v>0</v>
      </c>
      <c r="W225" s="38">
        <f t="shared" si="59"/>
        <v>0</v>
      </c>
      <c r="X225" s="34" t="e">
        <f t="shared" si="60"/>
        <v>#REF!</v>
      </c>
      <c r="Y225" s="162"/>
      <c r="Z225" s="167"/>
      <c r="AA225" s="167"/>
      <c r="AB225" s="167"/>
      <c r="AC225" s="167"/>
      <c r="AD225" s="167"/>
      <c r="AE225" s="167"/>
      <c r="AF225" s="167"/>
      <c r="AG225" s="167"/>
      <c r="AH225" s="173"/>
    </row>
    <row r="226" spans="1:34" hidden="1">
      <c r="A226" s="65" t="s">
        <v>484</v>
      </c>
      <c r="B226" s="64"/>
      <c r="C226" s="65"/>
      <c r="D226" s="66"/>
      <c r="E226" s="62"/>
      <c r="F226" s="137"/>
      <c r="G226" s="66"/>
      <c r="H226" s="83"/>
      <c r="I226" s="67">
        <v>0</v>
      </c>
      <c r="J226" s="68">
        <v>0</v>
      </c>
      <c r="K226" s="84">
        <v>0</v>
      </c>
      <c r="L226" s="67">
        <v>0</v>
      </c>
      <c r="M226" s="68">
        <v>0</v>
      </c>
      <c r="N226" s="142">
        <f t="shared" si="54"/>
        <v>0</v>
      </c>
      <c r="O226" s="22">
        <v>0</v>
      </c>
      <c r="P226" s="23">
        <v>0</v>
      </c>
      <c r="Q226" s="34">
        <f t="shared" si="55"/>
        <v>0</v>
      </c>
      <c r="R226" s="22">
        <f t="shared" si="52"/>
        <v>0</v>
      </c>
      <c r="S226" s="23">
        <f t="shared" si="53"/>
        <v>0</v>
      </c>
      <c r="T226" s="34">
        <f t="shared" si="56"/>
        <v>0</v>
      </c>
      <c r="U226" s="22">
        <f t="shared" si="57"/>
        <v>0</v>
      </c>
      <c r="V226" s="23">
        <f t="shared" si="58"/>
        <v>0</v>
      </c>
      <c r="W226" s="38">
        <f t="shared" si="59"/>
        <v>0</v>
      </c>
      <c r="X226" s="34" t="e">
        <f t="shared" si="60"/>
        <v>#REF!</v>
      </c>
      <c r="Y226" s="162"/>
      <c r="Z226" s="167"/>
      <c r="AA226" s="167"/>
      <c r="AB226" s="167"/>
      <c r="AC226" s="167"/>
      <c r="AD226" s="167"/>
      <c r="AE226" s="167"/>
      <c r="AF226" s="167"/>
      <c r="AG226" s="167"/>
      <c r="AH226" s="173"/>
    </row>
    <row r="227" spans="1:34" hidden="1">
      <c r="A227" s="65" t="s">
        <v>484</v>
      </c>
      <c r="B227" s="64"/>
      <c r="C227" s="65"/>
      <c r="D227" s="66"/>
      <c r="E227" s="62"/>
      <c r="F227" s="137"/>
      <c r="G227" s="66"/>
      <c r="H227" s="83"/>
      <c r="I227" s="67">
        <v>0</v>
      </c>
      <c r="J227" s="68">
        <v>0</v>
      </c>
      <c r="K227" s="84">
        <v>0</v>
      </c>
      <c r="L227" s="67">
        <v>0</v>
      </c>
      <c r="M227" s="68">
        <v>0</v>
      </c>
      <c r="N227" s="142">
        <f t="shared" si="54"/>
        <v>0</v>
      </c>
      <c r="O227" s="22">
        <v>0</v>
      </c>
      <c r="P227" s="23">
        <v>0</v>
      </c>
      <c r="Q227" s="34">
        <f t="shared" si="55"/>
        <v>0</v>
      </c>
      <c r="R227" s="22">
        <f t="shared" si="52"/>
        <v>0</v>
      </c>
      <c r="S227" s="23">
        <f t="shared" si="53"/>
        <v>0</v>
      </c>
      <c r="T227" s="34">
        <f t="shared" si="56"/>
        <v>0</v>
      </c>
      <c r="U227" s="22">
        <f t="shared" si="57"/>
        <v>0</v>
      </c>
      <c r="V227" s="23">
        <f t="shared" si="58"/>
        <v>0</v>
      </c>
      <c r="W227" s="38">
        <f t="shared" si="59"/>
        <v>0</v>
      </c>
      <c r="X227" s="34" t="e">
        <f t="shared" si="60"/>
        <v>#REF!</v>
      </c>
      <c r="Y227" s="162"/>
      <c r="Z227" s="167"/>
      <c r="AA227" s="167"/>
      <c r="AB227" s="167"/>
      <c r="AC227" s="167"/>
      <c r="AD227" s="167"/>
      <c r="AE227" s="167"/>
      <c r="AF227" s="167"/>
      <c r="AG227" s="167"/>
      <c r="AH227" s="173"/>
    </row>
    <row r="228" spans="1:34" hidden="1">
      <c r="A228" s="65" t="s">
        <v>484</v>
      </c>
      <c r="B228" s="64"/>
      <c r="C228" s="65"/>
      <c r="D228" s="66"/>
      <c r="E228" s="62"/>
      <c r="F228" s="137"/>
      <c r="G228" s="66"/>
      <c r="H228" s="83"/>
      <c r="I228" s="67">
        <v>0</v>
      </c>
      <c r="J228" s="68">
        <v>0</v>
      </c>
      <c r="K228" s="84">
        <v>0</v>
      </c>
      <c r="L228" s="67">
        <v>0</v>
      </c>
      <c r="M228" s="68">
        <v>0</v>
      </c>
      <c r="N228" s="142">
        <f t="shared" si="54"/>
        <v>0</v>
      </c>
      <c r="O228" s="22">
        <v>0</v>
      </c>
      <c r="P228" s="23">
        <v>0</v>
      </c>
      <c r="Q228" s="34">
        <f t="shared" si="55"/>
        <v>0</v>
      </c>
      <c r="R228" s="22">
        <f t="shared" si="52"/>
        <v>0</v>
      </c>
      <c r="S228" s="23">
        <f t="shared" si="53"/>
        <v>0</v>
      </c>
      <c r="T228" s="34">
        <f t="shared" si="56"/>
        <v>0</v>
      </c>
      <c r="U228" s="22">
        <f t="shared" si="57"/>
        <v>0</v>
      </c>
      <c r="V228" s="23">
        <f t="shared" si="58"/>
        <v>0</v>
      </c>
      <c r="W228" s="38">
        <f t="shared" si="59"/>
        <v>0</v>
      </c>
      <c r="X228" s="34" t="e">
        <f t="shared" si="60"/>
        <v>#REF!</v>
      </c>
      <c r="Y228" s="162"/>
      <c r="Z228" s="167"/>
      <c r="AA228" s="167"/>
      <c r="AB228" s="167"/>
      <c r="AC228" s="167"/>
      <c r="AD228" s="167"/>
      <c r="AE228" s="167"/>
      <c r="AF228" s="167"/>
      <c r="AG228" s="167"/>
      <c r="AH228" s="173"/>
    </row>
    <row r="229" spans="1:34" hidden="1">
      <c r="A229" s="65" t="s">
        <v>484</v>
      </c>
      <c r="B229" s="64"/>
      <c r="C229" s="65"/>
      <c r="D229" s="66"/>
      <c r="E229" s="62"/>
      <c r="F229" s="137"/>
      <c r="G229" s="66"/>
      <c r="H229" s="83"/>
      <c r="I229" s="67">
        <v>0</v>
      </c>
      <c r="J229" s="68">
        <v>0</v>
      </c>
      <c r="K229" s="84">
        <v>0</v>
      </c>
      <c r="L229" s="67">
        <v>0</v>
      </c>
      <c r="M229" s="68">
        <v>0</v>
      </c>
      <c r="N229" s="142">
        <f t="shared" si="54"/>
        <v>0</v>
      </c>
      <c r="O229" s="22">
        <v>0</v>
      </c>
      <c r="P229" s="23">
        <v>0</v>
      </c>
      <c r="Q229" s="34">
        <f t="shared" si="55"/>
        <v>0</v>
      </c>
      <c r="R229" s="22">
        <f t="shared" si="52"/>
        <v>0</v>
      </c>
      <c r="S229" s="23">
        <f t="shared" si="53"/>
        <v>0</v>
      </c>
      <c r="T229" s="34">
        <f t="shared" si="56"/>
        <v>0</v>
      </c>
      <c r="U229" s="22">
        <f t="shared" si="57"/>
        <v>0</v>
      </c>
      <c r="V229" s="23">
        <f t="shared" si="58"/>
        <v>0</v>
      </c>
      <c r="W229" s="38">
        <f t="shared" si="59"/>
        <v>0</v>
      </c>
      <c r="X229" s="34" t="e">
        <f t="shared" si="60"/>
        <v>#REF!</v>
      </c>
      <c r="Y229" s="162"/>
      <c r="Z229" s="167"/>
      <c r="AA229" s="167"/>
      <c r="AB229" s="167"/>
      <c r="AC229" s="167"/>
      <c r="AD229" s="167"/>
      <c r="AE229" s="167"/>
      <c r="AF229" s="167"/>
      <c r="AG229" s="167"/>
      <c r="AH229" s="173"/>
    </row>
    <row r="230" spans="1:34" hidden="1">
      <c r="A230" s="65" t="s">
        <v>484</v>
      </c>
      <c r="B230" s="64"/>
      <c r="C230" s="65"/>
      <c r="D230" s="66"/>
      <c r="E230" s="62"/>
      <c r="F230" s="137"/>
      <c r="G230" s="66"/>
      <c r="H230" s="83"/>
      <c r="I230" s="67">
        <v>0</v>
      </c>
      <c r="J230" s="68">
        <v>0</v>
      </c>
      <c r="K230" s="84">
        <v>0</v>
      </c>
      <c r="L230" s="67">
        <v>0</v>
      </c>
      <c r="M230" s="68">
        <v>0</v>
      </c>
      <c r="N230" s="142">
        <f t="shared" si="54"/>
        <v>0</v>
      </c>
      <c r="O230" s="22">
        <v>0</v>
      </c>
      <c r="P230" s="23">
        <v>0</v>
      </c>
      <c r="Q230" s="34">
        <f t="shared" si="55"/>
        <v>0</v>
      </c>
      <c r="R230" s="22">
        <f t="shared" si="52"/>
        <v>0</v>
      </c>
      <c r="S230" s="23">
        <f t="shared" si="53"/>
        <v>0</v>
      </c>
      <c r="T230" s="34">
        <f t="shared" si="56"/>
        <v>0</v>
      </c>
      <c r="U230" s="22">
        <f t="shared" si="57"/>
        <v>0</v>
      </c>
      <c r="V230" s="23">
        <f t="shared" si="58"/>
        <v>0</v>
      </c>
      <c r="W230" s="38">
        <f t="shared" si="59"/>
        <v>0</v>
      </c>
      <c r="X230" s="34" t="e">
        <f t="shared" si="60"/>
        <v>#REF!</v>
      </c>
      <c r="Y230" s="162"/>
      <c r="Z230" s="167"/>
      <c r="AA230" s="167"/>
      <c r="AB230" s="167"/>
      <c r="AC230" s="167"/>
      <c r="AD230" s="167"/>
      <c r="AE230" s="167"/>
      <c r="AF230" s="167"/>
      <c r="AG230" s="167"/>
      <c r="AH230" s="173"/>
    </row>
    <row r="231" spans="1:34" hidden="1">
      <c r="A231" s="65" t="s">
        <v>484</v>
      </c>
      <c r="B231" s="64"/>
      <c r="C231" s="65"/>
      <c r="D231" s="66"/>
      <c r="E231" s="62"/>
      <c r="F231" s="137"/>
      <c r="G231" s="66"/>
      <c r="H231" s="83"/>
      <c r="I231" s="67">
        <v>0</v>
      </c>
      <c r="J231" s="68">
        <v>0</v>
      </c>
      <c r="K231" s="84">
        <v>0</v>
      </c>
      <c r="L231" s="67">
        <v>0</v>
      </c>
      <c r="M231" s="68">
        <v>0</v>
      </c>
      <c r="N231" s="142">
        <f t="shared" si="54"/>
        <v>0</v>
      </c>
      <c r="O231" s="22">
        <v>0</v>
      </c>
      <c r="P231" s="23">
        <v>0</v>
      </c>
      <c r="Q231" s="34">
        <f t="shared" si="55"/>
        <v>0</v>
      </c>
      <c r="R231" s="22">
        <f t="shared" si="52"/>
        <v>0</v>
      </c>
      <c r="S231" s="23">
        <f t="shared" si="53"/>
        <v>0</v>
      </c>
      <c r="T231" s="34">
        <f t="shared" si="56"/>
        <v>0</v>
      </c>
      <c r="U231" s="22">
        <f t="shared" si="57"/>
        <v>0</v>
      </c>
      <c r="V231" s="23">
        <f t="shared" si="58"/>
        <v>0</v>
      </c>
      <c r="W231" s="38">
        <f t="shared" si="59"/>
        <v>0</v>
      </c>
      <c r="X231" s="34" t="e">
        <f t="shared" si="60"/>
        <v>#REF!</v>
      </c>
      <c r="Y231" s="162"/>
      <c r="Z231" s="167"/>
      <c r="AA231" s="167"/>
      <c r="AB231" s="167"/>
      <c r="AC231" s="167"/>
      <c r="AD231" s="167"/>
      <c r="AE231" s="167"/>
      <c r="AF231" s="167"/>
      <c r="AG231" s="167"/>
      <c r="AH231" s="173"/>
    </row>
    <row r="232" spans="1:34" hidden="1">
      <c r="A232" s="65" t="s">
        <v>484</v>
      </c>
      <c r="B232" s="64"/>
      <c r="C232" s="65"/>
      <c r="D232" s="66"/>
      <c r="E232" s="62"/>
      <c r="F232" s="137"/>
      <c r="G232" s="66"/>
      <c r="H232" s="83"/>
      <c r="I232" s="67">
        <v>0</v>
      </c>
      <c r="J232" s="68">
        <v>0</v>
      </c>
      <c r="K232" s="84">
        <v>0</v>
      </c>
      <c r="L232" s="67">
        <v>0</v>
      </c>
      <c r="M232" s="68">
        <v>0</v>
      </c>
      <c r="N232" s="142">
        <f t="shared" si="54"/>
        <v>0</v>
      </c>
      <c r="O232" s="22">
        <v>0</v>
      </c>
      <c r="P232" s="23">
        <v>0</v>
      </c>
      <c r="Q232" s="34">
        <f t="shared" si="55"/>
        <v>0</v>
      </c>
      <c r="R232" s="22">
        <f t="shared" si="52"/>
        <v>0</v>
      </c>
      <c r="S232" s="23">
        <f t="shared" si="53"/>
        <v>0</v>
      </c>
      <c r="T232" s="34">
        <f t="shared" si="56"/>
        <v>0</v>
      </c>
      <c r="U232" s="22">
        <f t="shared" si="57"/>
        <v>0</v>
      </c>
      <c r="V232" s="23">
        <f t="shared" si="58"/>
        <v>0</v>
      </c>
      <c r="W232" s="38">
        <f t="shared" si="59"/>
        <v>0</v>
      </c>
      <c r="X232" s="34" t="e">
        <f t="shared" si="60"/>
        <v>#REF!</v>
      </c>
      <c r="Y232" s="162"/>
      <c r="Z232" s="167"/>
      <c r="AA232" s="167"/>
      <c r="AB232" s="167"/>
      <c r="AC232" s="167"/>
      <c r="AD232" s="167"/>
      <c r="AE232" s="167"/>
      <c r="AF232" s="167"/>
      <c r="AG232" s="167"/>
      <c r="AH232" s="173"/>
    </row>
    <row r="233" spans="1:34" hidden="1">
      <c r="A233" s="65" t="s">
        <v>484</v>
      </c>
      <c r="B233" s="64"/>
      <c r="C233" s="65"/>
      <c r="D233" s="66"/>
      <c r="E233" s="62"/>
      <c r="F233" s="137"/>
      <c r="G233" s="66"/>
      <c r="H233" s="83"/>
      <c r="I233" s="67">
        <v>0</v>
      </c>
      <c r="J233" s="68">
        <v>0</v>
      </c>
      <c r="K233" s="84">
        <v>0</v>
      </c>
      <c r="L233" s="67">
        <v>0</v>
      </c>
      <c r="M233" s="68">
        <v>0</v>
      </c>
      <c r="N233" s="142">
        <f t="shared" si="54"/>
        <v>0</v>
      </c>
      <c r="O233" s="22">
        <v>0</v>
      </c>
      <c r="P233" s="23">
        <v>0</v>
      </c>
      <c r="Q233" s="34">
        <f t="shared" si="55"/>
        <v>0</v>
      </c>
      <c r="R233" s="22">
        <f t="shared" si="52"/>
        <v>0</v>
      </c>
      <c r="S233" s="23">
        <f t="shared" si="53"/>
        <v>0</v>
      </c>
      <c r="T233" s="34">
        <f t="shared" si="56"/>
        <v>0</v>
      </c>
      <c r="U233" s="22">
        <f t="shared" si="57"/>
        <v>0</v>
      </c>
      <c r="V233" s="23">
        <f t="shared" si="58"/>
        <v>0</v>
      </c>
      <c r="W233" s="38">
        <f t="shared" si="59"/>
        <v>0</v>
      </c>
      <c r="X233" s="34" t="e">
        <f t="shared" si="60"/>
        <v>#REF!</v>
      </c>
      <c r="Y233" s="162"/>
      <c r="Z233" s="167"/>
      <c r="AA233" s="167"/>
      <c r="AB233" s="167"/>
      <c r="AC233" s="167"/>
      <c r="AD233" s="167"/>
      <c r="AE233" s="167"/>
      <c r="AF233" s="167"/>
      <c r="AG233" s="167"/>
      <c r="AH233" s="173"/>
    </row>
    <row r="234" spans="1:34" hidden="1">
      <c r="A234" s="65" t="s">
        <v>484</v>
      </c>
      <c r="B234" s="64"/>
      <c r="C234" s="65"/>
      <c r="D234" s="66"/>
      <c r="E234" s="62"/>
      <c r="F234" s="137"/>
      <c r="G234" s="66"/>
      <c r="H234" s="83"/>
      <c r="I234" s="67">
        <v>0</v>
      </c>
      <c r="J234" s="68">
        <v>0</v>
      </c>
      <c r="K234" s="84">
        <v>0</v>
      </c>
      <c r="L234" s="67">
        <v>0</v>
      </c>
      <c r="M234" s="68">
        <v>0</v>
      </c>
      <c r="N234" s="142">
        <f t="shared" si="54"/>
        <v>0</v>
      </c>
      <c r="O234" s="22">
        <v>0</v>
      </c>
      <c r="P234" s="23">
        <v>0</v>
      </c>
      <c r="Q234" s="34">
        <f t="shared" si="55"/>
        <v>0</v>
      </c>
      <c r="R234" s="22">
        <f t="shared" si="52"/>
        <v>0</v>
      </c>
      <c r="S234" s="23">
        <f t="shared" si="53"/>
        <v>0</v>
      </c>
      <c r="T234" s="34">
        <f t="shared" si="56"/>
        <v>0</v>
      </c>
      <c r="U234" s="22">
        <f t="shared" si="57"/>
        <v>0</v>
      </c>
      <c r="V234" s="23">
        <f t="shared" si="58"/>
        <v>0</v>
      </c>
      <c r="W234" s="38">
        <f t="shared" si="59"/>
        <v>0</v>
      </c>
      <c r="X234" s="34" t="e">
        <f t="shared" si="60"/>
        <v>#REF!</v>
      </c>
      <c r="Y234" s="162"/>
      <c r="Z234" s="167"/>
      <c r="AA234" s="167"/>
      <c r="AB234" s="167"/>
      <c r="AC234" s="167"/>
      <c r="AD234" s="167"/>
      <c r="AE234" s="167"/>
      <c r="AF234" s="167"/>
      <c r="AG234" s="167"/>
      <c r="AH234" s="173"/>
    </row>
    <row r="235" spans="1:34" hidden="1">
      <c r="A235" s="65" t="s">
        <v>484</v>
      </c>
      <c r="B235" s="64"/>
      <c r="C235" s="65"/>
      <c r="D235" s="66"/>
      <c r="E235" s="62"/>
      <c r="F235" s="137"/>
      <c r="G235" s="66"/>
      <c r="H235" s="83"/>
      <c r="I235" s="67">
        <v>0</v>
      </c>
      <c r="J235" s="68">
        <v>0</v>
      </c>
      <c r="K235" s="84">
        <v>0</v>
      </c>
      <c r="L235" s="67">
        <v>0</v>
      </c>
      <c r="M235" s="68">
        <v>0</v>
      </c>
      <c r="N235" s="142">
        <f t="shared" si="54"/>
        <v>0</v>
      </c>
      <c r="O235" s="22">
        <v>0</v>
      </c>
      <c r="P235" s="23">
        <v>0</v>
      </c>
      <c r="Q235" s="34">
        <f t="shared" si="55"/>
        <v>0</v>
      </c>
      <c r="R235" s="22">
        <f t="shared" si="52"/>
        <v>0</v>
      </c>
      <c r="S235" s="23">
        <f t="shared" si="53"/>
        <v>0</v>
      </c>
      <c r="T235" s="34">
        <f t="shared" si="56"/>
        <v>0</v>
      </c>
      <c r="U235" s="22">
        <f t="shared" si="57"/>
        <v>0</v>
      </c>
      <c r="V235" s="23">
        <f t="shared" si="58"/>
        <v>0</v>
      </c>
      <c r="W235" s="38">
        <f t="shared" si="59"/>
        <v>0</v>
      </c>
      <c r="X235" s="34" t="e">
        <f t="shared" si="60"/>
        <v>#REF!</v>
      </c>
      <c r="Y235" s="162"/>
      <c r="Z235" s="167"/>
      <c r="AA235" s="167"/>
      <c r="AB235" s="167"/>
      <c r="AC235" s="167"/>
      <c r="AD235" s="167"/>
      <c r="AE235" s="167"/>
      <c r="AF235" s="167"/>
      <c r="AG235" s="167"/>
      <c r="AH235" s="173"/>
    </row>
    <row r="236" spans="1:34" hidden="1">
      <c r="A236" s="65" t="s">
        <v>484</v>
      </c>
      <c r="B236" s="64"/>
      <c r="C236" s="65"/>
      <c r="D236" s="66"/>
      <c r="E236" s="62"/>
      <c r="F236" s="137"/>
      <c r="G236" s="66"/>
      <c r="H236" s="83"/>
      <c r="I236" s="67">
        <v>0</v>
      </c>
      <c r="J236" s="68">
        <v>0</v>
      </c>
      <c r="K236" s="84">
        <v>0</v>
      </c>
      <c r="L236" s="67">
        <v>0</v>
      </c>
      <c r="M236" s="68">
        <v>0</v>
      </c>
      <c r="N236" s="142">
        <f t="shared" si="54"/>
        <v>0</v>
      </c>
      <c r="O236" s="22">
        <v>0</v>
      </c>
      <c r="P236" s="23">
        <v>0</v>
      </c>
      <c r="Q236" s="34">
        <f t="shared" si="55"/>
        <v>0</v>
      </c>
      <c r="R236" s="22">
        <f t="shared" si="52"/>
        <v>0</v>
      </c>
      <c r="S236" s="23">
        <f t="shared" si="53"/>
        <v>0</v>
      </c>
      <c r="T236" s="34">
        <f t="shared" si="56"/>
        <v>0</v>
      </c>
      <c r="U236" s="22">
        <f t="shared" si="57"/>
        <v>0</v>
      </c>
      <c r="V236" s="23">
        <f t="shared" si="58"/>
        <v>0</v>
      </c>
      <c r="W236" s="38">
        <f t="shared" si="59"/>
        <v>0</v>
      </c>
      <c r="X236" s="34" t="e">
        <f t="shared" si="60"/>
        <v>#REF!</v>
      </c>
      <c r="Y236" s="162"/>
      <c r="Z236" s="167"/>
      <c r="AA236" s="167"/>
      <c r="AB236" s="167"/>
      <c r="AC236" s="167"/>
      <c r="AD236" s="167"/>
      <c r="AE236" s="167"/>
      <c r="AF236" s="167"/>
      <c r="AG236" s="167"/>
      <c r="AH236" s="173"/>
    </row>
    <row r="237" spans="1:34" hidden="1">
      <c r="A237" s="65" t="s">
        <v>484</v>
      </c>
      <c r="B237" s="64"/>
      <c r="C237" s="65"/>
      <c r="D237" s="66"/>
      <c r="E237" s="62"/>
      <c r="F237" s="137"/>
      <c r="G237" s="66"/>
      <c r="H237" s="83"/>
      <c r="I237" s="67">
        <v>0</v>
      </c>
      <c r="J237" s="68">
        <v>0</v>
      </c>
      <c r="K237" s="84">
        <v>0</v>
      </c>
      <c r="L237" s="67">
        <v>0</v>
      </c>
      <c r="M237" s="68">
        <v>0</v>
      </c>
      <c r="N237" s="142">
        <f t="shared" si="54"/>
        <v>0</v>
      </c>
      <c r="O237" s="22">
        <v>0</v>
      </c>
      <c r="P237" s="23">
        <v>0</v>
      </c>
      <c r="Q237" s="34">
        <f t="shared" si="55"/>
        <v>0</v>
      </c>
      <c r="R237" s="22">
        <f t="shared" si="52"/>
        <v>0</v>
      </c>
      <c r="S237" s="23">
        <f t="shared" si="53"/>
        <v>0</v>
      </c>
      <c r="T237" s="34">
        <f t="shared" si="56"/>
        <v>0</v>
      </c>
      <c r="U237" s="22">
        <f t="shared" si="57"/>
        <v>0</v>
      </c>
      <c r="V237" s="23">
        <f t="shared" si="58"/>
        <v>0</v>
      </c>
      <c r="W237" s="38">
        <f t="shared" si="59"/>
        <v>0</v>
      </c>
      <c r="X237" s="34" t="e">
        <f t="shared" si="60"/>
        <v>#REF!</v>
      </c>
      <c r="Y237" s="162"/>
      <c r="Z237" s="167"/>
      <c r="AA237" s="167"/>
      <c r="AB237" s="167"/>
      <c r="AC237" s="167"/>
      <c r="AD237" s="167"/>
      <c r="AE237" s="167"/>
      <c r="AF237" s="167"/>
      <c r="AG237" s="167"/>
      <c r="AH237" s="173"/>
    </row>
    <row r="238" spans="1:34" hidden="1">
      <c r="A238" s="65" t="s">
        <v>484</v>
      </c>
      <c r="B238" s="64"/>
      <c r="C238" s="65"/>
      <c r="D238" s="66"/>
      <c r="E238" s="62"/>
      <c r="F238" s="137"/>
      <c r="G238" s="66"/>
      <c r="H238" s="83"/>
      <c r="I238" s="67">
        <v>0</v>
      </c>
      <c r="J238" s="68">
        <v>0</v>
      </c>
      <c r="K238" s="84">
        <v>0</v>
      </c>
      <c r="L238" s="67">
        <v>0</v>
      </c>
      <c r="M238" s="68">
        <v>0</v>
      </c>
      <c r="N238" s="142">
        <f t="shared" si="54"/>
        <v>0</v>
      </c>
      <c r="O238" s="22">
        <v>0</v>
      </c>
      <c r="P238" s="23">
        <v>0</v>
      </c>
      <c r="Q238" s="34">
        <f t="shared" si="55"/>
        <v>0</v>
      </c>
      <c r="R238" s="22">
        <f t="shared" si="52"/>
        <v>0</v>
      </c>
      <c r="S238" s="23">
        <f t="shared" si="53"/>
        <v>0</v>
      </c>
      <c r="T238" s="34">
        <f t="shared" si="56"/>
        <v>0</v>
      </c>
      <c r="U238" s="22">
        <f t="shared" si="57"/>
        <v>0</v>
      </c>
      <c r="V238" s="23">
        <f t="shared" si="58"/>
        <v>0</v>
      </c>
      <c r="W238" s="38">
        <f t="shared" si="59"/>
        <v>0</v>
      </c>
      <c r="X238" s="34" t="e">
        <f t="shared" si="60"/>
        <v>#REF!</v>
      </c>
      <c r="Y238" s="162"/>
      <c r="Z238" s="167"/>
      <c r="AA238" s="167"/>
      <c r="AB238" s="167"/>
      <c r="AC238" s="167"/>
      <c r="AD238" s="167"/>
      <c r="AE238" s="167"/>
      <c r="AF238" s="167"/>
      <c r="AG238" s="167"/>
      <c r="AH238" s="173"/>
    </row>
    <row r="239" spans="1:34" hidden="1">
      <c r="A239" s="65" t="s">
        <v>484</v>
      </c>
      <c r="B239" s="64"/>
      <c r="C239" s="65"/>
      <c r="D239" s="66"/>
      <c r="E239" s="62"/>
      <c r="F239" s="137"/>
      <c r="G239" s="66"/>
      <c r="H239" s="83"/>
      <c r="I239" s="67">
        <v>0</v>
      </c>
      <c r="J239" s="68">
        <v>0</v>
      </c>
      <c r="K239" s="84">
        <v>0</v>
      </c>
      <c r="L239" s="67">
        <v>0</v>
      </c>
      <c r="M239" s="68">
        <v>0</v>
      </c>
      <c r="N239" s="142">
        <f>SUM(L239:M239)</f>
        <v>0</v>
      </c>
      <c r="O239" s="22">
        <v>0</v>
      </c>
      <c r="P239" s="23">
        <v>0</v>
      </c>
      <c r="Q239" s="34">
        <f t="shared" si="55"/>
        <v>0</v>
      </c>
      <c r="R239" s="22">
        <f t="shared" si="52"/>
        <v>0</v>
      </c>
      <c r="S239" s="23">
        <f t="shared" si="53"/>
        <v>0</v>
      </c>
      <c r="T239" s="34">
        <f t="shared" si="56"/>
        <v>0</v>
      </c>
      <c r="U239" s="22">
        <f t="shared" si="57"/>
        <v>0</v>
      </c>
      <c r="V239" s="23">
        <f t="shared" si="58"/>
        <v>0</v>
      </c>
      <c r="W239" s="38">
        <f t="shared" si="59"/>
        <v>0</v>
      </c>
      <c r="X239" s="34" t="e">
        <f t="shared" si="60"/>
        <v>#REF!</v>
      </c>
      <c r="Y239" s="162"/>
      <c r="Z239" s="167"/>
      <c r="AA239" s="167"/>
      <c r="AB239" s="167"/>
      <c r="AC239" s="167"/>
      <c r="AD239" s="167"/>
      <c r="AE239" s="167"/>
      <c r="AF239" s="167"/>
      <c r="AG239" s="167"/>
      <c r="AH239" s="173"/>
    </row>
    <row r="240" spans="1:34" hidden="1">
      <c r="A240" s="65" t="s">
        <v>484</v>
      </c>
      <c r="B240" s="64"/>
      <c r="C240" s="65"/>
      <c r="D240" s="66"/>
      <c r="E240" s="62"/>
      <c r="F240" s="137"/>
      <c r="G240" s="66"/>
      <c r="H240" s="83"/>
      <c r="I240" s="67">
        <v>0</v>
      </c>
      <c r="J240" s="68">
        <v>0</v>
      </c>
      <c r="K240" s="84">
        <v>0</v>
      </c>
      <c r="L240" s="67">
        <v>0</v>
      </c>
      <c r="M240" s="68">
        <v>0</v>
      </c>
      <c r="N240" s="142">
        <f t="shared" si="54"/>
        <v>0</v>
      </c>
      <c r="O240" s="22">
        <v>0</v>
      </c>
      <c r="P240" s="23">
        <v>0</v>
      </c>
      <c r="Q240" s="34">
        <f t="shared" si="55"/>
        <v>0</v>
      </c>
      <c r="R240" s="22">
        <f t="shared" si="52"/>
        <v>0</v>
      </c>
      <c r="S240" s="23">
        <f t="shared" si="53"/>
        <v>0</v>
      </c>
      <c r="T240" s="34">
        <f t="shared" si="56"/>
        <v>0</v>
      </c>
      <c r="U240" s="22">
        <f t="shared" si="57"/>
        <v>0</v>
      </c>
      <c r="V240" s="23">
        <f t="shared" si="58"/>
        <v>0</v>
      </c>
      <c r="W240" s="38">
        <f t="shared" si="59"/>
        <v>0</v>
      </c>
      <c r="X240" s="34" t="e">
        <f t="shared" si="60"/>
        <v>#REF!</v>
      </c>
      <c r="Y240" s="162"/>
      <c r="Z240" s="167"/>
      <c r="AA240" s="167"/>
      <c r="AB240" s="167"/>
      <c r="AC240" s="167"/>
      <c r="AD240" s="167"/>
      <c r="AE240" s="167"/>
      <c r="AF240" s="167"/>
      <c r="AG240" s="167"/>
      <c r="AH240" s="173"/>
    </row>
    <row r="241" spans="1:34" hidden="1">
      <c r="A241" s="65" t="s">
        <v>484</v>
      </c>
      <c r="B241" s="64"/>
      <c r="C241" s="65"/>
      <c r="D241" s="66"/>
      <c r="E241" s="62"/>
      <c r="F241" s="137"/>
      <c r="G241" s="66"/>
      <c r="H241" s="83"/>
      <c r="I241" s="67">
        <v>0</v>
      </c>
      <c r="J241" s="68">
        <v>0</v>
      </c>
      <c r="K241" s="84">
        <v>0</v>
      </c>
      <c r="L241" s="67">
        <v>0</v>
      </c>
      <c r="M241" s="68">
        <v>0</v>
      </c>
      <c r="N241" s="142">
        <f t="shared" si="54"/>
        <v>0</v>
      </c>
      <c r="O241" s="22">
        <v>0</v>
      </c>
      <c r="P241" s="23">
        <v>0</v>
      </c>
      <c r="Q241" s="34">
        <f t="shared" si="55"/>
        <v>0</v>
      </c>
      <c r="R241" s="22">
        <f t="shared" si="52"/>
        <v>0</v>
      </c>
      <c r="S241" s="23">
        <f t="shared" si="53"/>
        <v>0</v>
      </c>
      <c r="T241" s="34">
        <f t="shared" si="56"/>
        <v>0</v>
      </c>
      <c r="U241" s="22">
        <f t="shared" si="57"/>
        <v>0</v>
      </c>
      <c r="V241" s="23">
        <f t="shared" si="58"/>
        <v>0</v>
      </c>
      <c r="W241" s="38">
        <f t="shared" si="59"/>
        <v>0</v>
      </c>
      <c r="X241" s="34" t="e">
        <f t="shared" si="60"/>
        <v>#REF!</v>
      </c>
      <c r="Y241" s="162"/>
      <c r="Z241" s="167"/>
      <c r="AA241" s="167"/>
      <c r="AB241" s="167"/>
      <c r="AC241" s="167"/>
      <c r="AD241" s="167"/>
      <c r="AE241" s="167"/>
      <c r="AF241" s="167"/>
      <c r="AG241" s="167"/>
      <c r="AH241" s="173"/>
    </row>
    <row r="242" spans="1:34" hidden="1">
      <c r="A242" s="65" t="s">
        <v>484</v>
      </c>
      <c r="B242" s="64"/>
      <c r="C242" s="65"/>
      <c r="D242" s="66"/>
      <c r="E242" s="62"/>
      <c r="F242" s="137"/>
      <c r="G242" s="66"/>
      <c r="H242" s="83"/>
      <c r="I242" s="67">
        <v>0</v>
      </c>
      <c r="J242" s="68">
        <v>0</v>
      </c>
      <c r="K242" s="84">
        <v>0</v>
      </c>
      <c r="L242" s="67">
        <v>0</v>
      </c>
      <c r="M242" s="68">
        <v>0</v>
      </c>
      <c r="N242" s="142">
        <f t="shared" si="54"/>
        <v>0</v>
      </c>
      <c r="O242" s="22">
        <v>0</v>
      </c>
      <c r="P242" s="23">
        <v>0</v>
      </c>
      <c r="Q242" s="34">
        <f t="shared" si="55"/>
        <v>0</v>
      </c>
      <c r="R242" s="22">
        <f t="shared" si="52"/>
        <v>0</v>
      </c>
      <c r="S242" s="23">
        <f t="shared" si="53"/>
        <v>0</v>
      </c>
      <c r="T242" s="34">
        <f t="shared" si="56"/>
        <v>0</v>
      </c>
      <c r="U242" s="22">
        <f t="shared" si="57"/>
        <v>0</v>
      </c>
      <c r="V242" s="23">
        <f t="shared" si="58"/>
        <v>0</v>
      </c>
      <c r="W242" s="38">
        <f t="shared" si="59"/>
        <v>0</v>
      </c>
      <c r="X242" s="34" t="e">
        <f t="shared" si="60"/>
        <v>#REF!</v>
      </c>
      <c r="Y242" s="162"/>
      <c r="Z242" s="167"/>
      <c r="AA242" s="167"/>
      <c r="AB242" s="167"/>
      <c r="AC242" s="167"/>
      <c r="AD242" s="167"/>
      <c r="AE242" s="167"/>
      <c r="AF242" s="167"/>
      <c r="AG242" s="167"/>
      <c r="AH242" s="173"/>
    </row>
    <row r="243" spans="1:34" ht="13.8" thickBot="1">
      <c r="A243" s="25" t="s">
        <v>405</v>
      </c>
      <c r="B243" s="26"/>
      <c r="C243" s="27"/>
      <c r="D243" s="28"/>
      <c r="E243" s="147"/>
      <c r="F243" s="136"/>
      <c r="G243" s="28"/>
      <c r="H243" s="49"/>
      <c r="I243" s="46">
        <v>102689000</v>
      </c>
      <c r="J243" s="46">
        <v>14337000</v>
      </c>
      <c r="K243" s="46">
        <v>117026000</v>
      </c>
      <c r="L243" s="46">
        <f t="shared" ref="L243:M243" si="61">SUM(L177:L218)</f>
        <v>99195000</v>
      </c>
      <c r="M243" s="46">
        <f t="shared" si="61"/>
        <v>13926000</v>
      </c>
      <c r="N243" s="46">
        <f t="shared" ref="N243" si="62">SUM(N177:N218)</f>
        <v>113121000</v>
      </c>
      <c r="O243" s="46">
        <f t="shared" ref="O243:X243" si="63">SUM(O177:O218)</f>
        <v>99195000</v>
      </c>
      <c r="P243" s="46">
        <f t="shared" si="63"/>
        <v>13926000</v>
      </c>
      <c r="Q243" s="46">
        <f t="shared" si="63"/>
        <v>113121000</v>
      </c>
      <c r="R243" s="46">
        <f t="shared" si="63"/>
        <v>3494000</v>
      </c>
      <c r="S243" s="46">
        <f t="shared" si="63"/>
        <v>411000</v>
      </c>
      <c r="T243" s="46">
        <f t="shared" si="63"/>
        <v>3905000</v>
      </c>
      <c r="U243" s="46">
        <f t="shared" si="63"/>
        <v>0</v>
      </c>
      <c r="V243" s="46">
        <f t="shared" si="63"/>
        <v>0</v>
      </c>
      <c r="W243" s="46">
        <f t="shared" si="63"/>
        <v>0</v>
      </c>
      <c r="X243" s="47" t="e">
        <f t="shared" si="63"/>
        <v>#REF!</v>
      </c>
      <c r="Y243" s="163"/>
      <c r="Z243" s="168"/>
      <c r="AA243" s="168"/>
      <c r="AB243" s="168"/>
      <c r="AC243" s="168"/>
      <c r="AD243" s="168"/>
      <c r="AE243" s="168"/>
      <c r="AF243" s="168"/>
      <c r="AG243" s="168"/>
      <c r="AH243" s="174"/>
    </row>
    <row r="244" spans="1:34" ht="13.8" hidden="1" thickTop="1">
      <c r="A244" s="48"/>
      <c r="B244" s="20"/>
      <c r="C244" s="19"/>
      <c r="D244" s="21"/>
      <c r="E244" s="148"/>
      <c r="F244" s="138"/>
      <c r="G244" s="21"/>
      <c r="H244" s="1"/>
      <c r="I244" s="53"/>
      <c r="J244" s="54"/>
      <c r="K244" s="54"/>
      <c r="L244" s="53"/>
      <c r="M244" s="54"/>
      <c r="N244" s="54"/>
      <c r="O244" s="53"/>
      <c r="P244" s="54"/>
      <c r="Q244" s="54"/>
      <c r="R244" s="53"/>
      <c r="S244" s="54"/>
      <c r="T244" s="54"/>
      <c r="U244" s="53"/>
      <c r="V244" s="54"/>
      <c r="W244" s="55"/>
      <c r="X244" s="56"/>
      <c r="Y244" s="162"/>
      <c r="Z244" s="167"/>
      <c r="AA244" s="167"/>
      <c r="AB244" s="167"/>
      <c r="AC244" s="167"/>
      <c r="AD244" s="167"/>
      <c r="AE244" s="167"/>
      <c r="AF244" s="167"/>
      <c r="AG244" s="167"/>
      <c r="AH244" s="173"/>
    </row>
    <row r="245" spans="1:34" ht="13.8" hidden="1" thickTop="1">
      <c r="A245" s="63" t="s">
        <v>3</v>
      </c>
      <c r="B245" s="64"/>
      <c r="C245" s="65"/>
      <c r="D245" s="66"/>
      <c r="E245" s="62"/>
      <c r="F245" s="137"/>
      <c r="G245" s="66"/>
      <c r="H245" s="83"/>
      <c r="I245" s="67"/>
      <c r="J245" s="68"/>
      <c r="K245" s="84"/>
      <c r="L245" s="67"/>
      <c r="M245" s="68"/>
      <c r="N245" s="34"/>
      <c r="O245" s="22"/>
      <c r="P245" s="23"/>
      <c r="Q245" s="34"/>
      <c r="R245" s="22"/>
      <c r="S245" s="23"/>
      <c r="T245" s="34"/>
      <c r="U245" s="22"/>
      <c r="V245" s="23"/>
      <c r="W245" s="38"/>
      <c r="X245" s="34"/>
      <c r="Y245" s="162"/>
      <c r="Z245" s="167"/>
      <c r="AA245" s="167"/>
      <c r="AB245" s="167"/>
      <c r="AC245" s="167"/>
      <c r="AD245" s="167"/>
      <c r="AE245" s="167"/>
      <c r="AF245" s="167"/>
      <c r="AG245" s="167"/>
      <c r="AH245" s="173"/>
    </row>
    <row r="246" spans="1:34" ht="13.8" hidden="1" thickTop="1">
      <c r="A246" s="65" t="s">
        <v>484</v>
      </c>
      <c r="B246" s="64"/>
      <c r="C246" s="65"/>
      <c r="D246" s="66"/>
      <c r="E246" s="62" t="s">
        <v>16</v>
      </c>
      <c r="F246" s="137"/>
      <c r="G246" s="66"/>
      <c r="H246" s="83" t="s">
        <v>485</v>
      </c>
      <c r="I246" s="67">
        <v>0</v>
      </c>
      <c r="J246" s="68">
        <v>0</v>
      </c>
      <c r="K246" s="84">
        <v>0</v>
      </c>
      <c r="L246" s="67">
        <v>0</v>
      </c>
      <c r="M246" s="68">
        <v>0</v>
      </c>
      <c r="N246" s="70">
        <f t="shared" ref="N246:N263" si="64">SUM(L246:M246)</f>
        <v>0</v>
      </c>
      <c r="O246" s="22">
        <v>0</v>
      </c>
      <c r="P246" s="23">
        <v>0</v>
      </c>
      <c r="Q246" s="34">
        <f t="shared" ref="Q246:Q263" si="65">SUM(O246:P246)</f>
        <v>0</v>
      </c>
      <c r="R246" s="22">
        <f t="shared" ref="R246:R263" si="66">I246-L246</f>
        <v>0</v>
      </c>
      <c r="S246" s="23">
        <f t="shared" ref="S246:S263" si="67">J246-M246</f>
        <v>0</v>
      </c>
      <c r="T246" s="34">
        <f t="shared" ref="T246:T263" si="68">SUM(R246:S246)</f>
        <v>0</v>
      </c>
      <c r="U246" s="22">
        <f t="shared" ref="U246:U263" si="69">L246-O246</f>
        <v>0</v>
      </c>
      <c r="V246" s="23">
        <f t="shared" ref="V246:V263" si="70">M246-P246</f>
        <v>0</v>
      </c>
      <c r="W246" s="38">
        <f t="shared" ref="W246:W263" si="71">SUM(U246:V246)</f>
        <v>0</v>
      </c>
      <c r="X246" s="34" t="e">
        <f t="shared" ref="X246:X263" si="72">ROUND(W246*premieGM,2)</f>
        <v>#REF!</v>
      </c>
      <c r="Y246" s="162"/>
      <c r="Z246" s="167"/>
      <c r="AA246" s="167"/>
      <c r="AB246" s="167"/>
      <c r="AC246" s="167"/>
      <c r="AD246" s="167"/>
      <c r="AE246" s="167"/>
      <c r="AF246" s="167"/>
      <c r="AG246" s="167"/>
      <c r="AH246" s="173"/>
    </row>
    <row r="247" spans="1:34" ht="13.8" hidden="1" thickTop="1">
      <c r="A247" s="65" t="s">
        <v>484</v>
      </c>
      <c r="B247" s="64"/>
      <c r="C247" s="65"/>
      <c r="D247" s="66"/>
      <c r="E247" s="62" t="s">
        <v>16</v>
      </c>
      <c r="F247" s="137"/>
      <c r="G247" s="66"/>
      <c r="H247" s="83" t="s">
        <v>485</v>
      </c>
      <c r="I247" s="67">
        <v>0</v>
      </c>
      <c r="J247" s="68">
        <v>0</v>
      </c>
      <c r="K247" s="84">
        <v>0</v>
      </c>
      <c r="L247" s="67">
        <v>0</v>
      </c>
      <c r="M247" s="68">
        <v>0</v>
      </c>
      <c r="N247" s="70">
        <f t="shared" si="64"/>
        <v>0</v>
      </c>
      <c r="O247" s="22">
        <v>0</v>
      </c>
      <c r="P247" s="23">
        <v>0</v>
      </c>
      <c r="Q247" s="34">
        <f t="shared" si="65"/>
        <v>0</v>
      </c>
      <c r="R247" s="22">
        <f t="shared" si="66"/>
        <v>0</v>
      </c>
      <c r="S247" s="23">
        <f t="shared" si="67"/>
        <v>0</v>
      </c>
      <c r="T247" s="34">
        <f t="shared" si="68"/>
        <v>0</v>
      </c>
      <c r="U247" s="22">
        <f t="shared" si="69"/>
        <v>0</v>
      </c>
      <c r="V247" s="23">
        <f t="shared" si="70"/>
        <v>0</v>
      </c>
      <c r="W247" s="38">
        <f t="shared" si="71"/>
        <v>0</v>
      </c>
      <c r="X247" s="34" t="e">
        <f t="shared" si="72"/>
        <v>#REF!</v>
      </c>
      <c r="Y247" s="162"/>
      <c r="Z247" s="167"/>
      <c r="AA247" s="167"/>
      <c r="AB247" s="167"/>
      <c r="AC247" s="167"/>
      <c r="AD247" s="167"/>
      <c r="AE247" s="167"/>
      <c r="AF247" s="167"/>
      <c r="AG247" s="167"/>
      <c r="AH247" s="173"/>
    </row>
    <row r="248" spans="1:34" ht="13.8" hidden="1" thickTop="1">
      <c r="A248" s="65" t="s">
        <v>484</v>
      </c>
      <c r="B248" s="64"/>
      <c r="C248" s="65"/>
      <c r="D248" s="66"/>
      <c r="E248" s="62" t="s">
        <v>16</v>
      </c>
      <c r="F248" s="137"/>
      <c r="G248" s="66"/>
      <c r="H248" s="83" t="s">
        <v>485</v>
      </c>
      <c r="I248" s="67">
        <v>0</v>
      </c>
      <c r="J248" s="68">
        <v>0</v>
      </c>
      <c r="K248" s="84">
        <v>0</v>
      </c>
      <c r="L248" s="67">
        <v>0</v>
      </c>
      <c r="M248" s="68">
        <v>0</v>
      </c>
      <c r="N248" s="70">
        <f t="shared" si="64"/>
        <v>0</v>
      </c>
      <c r="O248" s="22">
        <v>0</v>
      </c>
      <c r="P248" s="23">
        <v>0</v>
      </c>
      <c r="Q248" s="34">
        <f t="shared" si="65"/>
        <v>0</v>
      </c>
      <c r="R248" s="22">
        <f t="shared" si="66"/>
        <v>0</v>
      </c>
      <c r="S248" s="23">
        <f t="shared" si="67"/>
        <v>0</v>
      </c>
      <c r="T248" s="34">
        <f t="shared" si="68"/>
        <v>0</v>
      </c>
      <c r="U248" s="22">
        <f t="shared" si="69"/>
        <v>0</v>
      </c>
      <c r="V248" s="23">
        <f t="shared" si="70"/>
        <v>0</v>
      </c>
      <c r="W248" s="38">
        <f t="shared" si="71"/>
        <v>0</v>
      </c>
      <c r="X248" s="34" t="e">
        <f t="shared" si="72"/>
        <v>#REF!</v>
      </c>
      <c r="Y248" s="162"/>
      <c r="Z248" s="167"/>
      <c r="AA248" s="167"/>
      <c r="AB248" s="167"/>
      <c r="AC248" s="167"/>
      <c r="AD248" s="167"/>
      <c r="AE248" s="167"/>
      <c r="AF248" s="167"/>
      <c r="AG248" s="167"/>
      <c r="AH248" s="173"/>
    </row>
    <row r="249" spans="1:34" ht="13.8" hidden="1" thickTop="1">
      <c r="A249" s="65" t="s">
        <v>484</v>
      </c>
      <c r="B249" s="64"/>
      <c r="C249" s="65"/>
      <c r="D249" s="66"/>
      <c r="E249" s="62" t="s">
        <v>16</v>
      </c>
      <c r="F249" s="137"/>
      <c r="G249" s="66"/>
      <c r="H249" s="83" t="s">
        <v>485</v>
      </c>
      <c r="I249" s="67">
        <v>0</v>
      </c>
      <c r="J249" s="68">
        <v>0</v>
      </c>
      <c r="K249" s="84">
        <v>0</v>
      </c>
      <c r="L249" s="67">
        <v>0</v>
      </c>
      <c r="M249" s="68">
        <v>0</v>
      </c>
      <c r="N249" s="70">
        <f>SUM(L249:M249)</f>
        <v>0</v>
      </c>
      <c r="O249" s="22" t="e">
        <f>ROUND(S249*ign/igo,afrind)</f>
        <v>#REF!</v>
      </c>
      <c r="P249" s="23" t="e">
        <f>ROUND(T249*iin/iio,afrind)</f>
        <v>#REF!</v>
      </c>
      <c r="Q249" s="34" t="e">
        <f>SUM(O249:P249)</f>
        <v>#REF!</v>
      </c>
      <c r="R249" s="22">
        <f t="shared" si="66"/>
        <v>0</v>
      </c>
      <c r="S249" s="23">
        <f t="shared" si="67"/>
        <v>0</v>
      </c>
      <c r="T249" s="34">
        <f>SUM(R249:S249)</f>
        <v>0</v>
      </c>
      <c r="U249" s="22" t="e">
        <f t="shared" ref="U249:V253" si="73">L249-O249</f>
        <v>#REF!</v>
      </c>
      <c r="V249" s="23" t="e">
        <f t="shared" si="73"/>
        <v>#REF!</v>
      </c>
      <c r="W249" s="38" t="e">
        <f>SUM(U249:V249)</f>
        <v>#REF!</v>
      </c>
      <c r="X249" s="34" t="e">
        <f t="shared" si="72"/>
        <v>#REF!</v>
      </c>
      <c r="Y249" s="162"/>
      <c r="Z249" s="167"/>
      <c r="AA249" s="167"/>
      <c r="AB249" s="167"/>
      <c r="AC249" s="167"/>
      <c r="AD249" s="167"/>
      <c r="AE249" s="167"/>
      <c r="AF249" s="167"/>
      <c r="AG249" s="167"/>
      <c r="AH249" s="173"/>
    </row>
    <row r="250" spans="1:34" ht="13.8" hidden="1" thickTop="1">
      <c r="A250" s="65" t="s">
        <v>484</v>
      </c>
      <c r="B250" s="64"/>
      <c r="C250" s="65"/>
      <c r="D250" s="66"/>
      <c r="E250" s="62" t="s">
        <v>16</v>
      </c>
      <c r="F250" s="137"/>
      <c r="G250" s="66"/>
      <c r="H250" s="83" t="s">
        <v>485</v>
      </c>
      <c r="I250" s="67">
        <v>0</v>
      </c>
      <c r="J250" s="68">
        <v>0</v>
      </c>
      <c r="K250" s="84">
        <v>0</v>
      </c>
      <c r="L250" s="67">
        <v>0</v>
      </c>
      <c r="M250" s="68">
        <v>0</v>
      </c>
      <c r="N250" s="70">
        <f>SUM(L250:M250)</f>
        <v>0</v>
      </c>
      <c r="O250" s="22" t="e">
        <f>ROUND(S250*ign/igo,afrind)</f>
        <v>#REF!</v>
      </c>
      <c r="P250" s="23" t="e">
        <f>ROUND(T250*iin/iio,afrind)</f>
        <v>#REF!</v>
      </c>
      <c r="Q250" s="34" t="e">
        <f>SUM(O250:P250)</f>
        <v>#REF!</v>
      </c>
      <c r="R250" s="22">
        <f t="shared" si="66"/>
        <v>0</v>
      </c>
      <c r="S250" s="23">
        <f t="shared" si="67"/>
        <v>0</v>
      </c>
      <c r="T250" s="34">
        <f>SUM(R250:S250)</f>
        <v>0</v>
      </c>
      <c r="U250" s="22" t="e">
        <f t="shared" si="73"/>
        <v>#REF!</v>
      </c>
      <c r="V250" s="23" t="e">
        <f t="shared" si="73"/>
        <v>#REF!</v>
      </c>
      <c r="W250" s="38" t="e">
        <f>SUM(U250:V250)</f>
        <v>#REF!</v>
      </c>
      <c r="X250" s="34" t="e">
        <f t="shared" si="72"/>
        <v>#REF!</v>
      </c>
      <c r="Y250" s="162"/>
      <c r="Z250" s="167"/>
      <c r="AA250" s="167"/>
      <c r="AB250" s="167"/>
      <c r="AC250" s="167"/>
      <c r="AD250" s="167"/>
      <c r="AE250" s="167"/>
      <c r="AF250" s="167"/>
      <c r="AG250" s="167"/>
      <c r="AH250" s="173"/>
    </row>
    <row r="251" spans="1:34" ht="13.8" hidden="1" thickTop="1">
      <c r="A251" s="65" t="s">
        <v>484</v>
      </c>
      <c r="B251" s="64"/>
      <c r="C251" s="65"/>
      <c r="D251" s="66"/>
      <c r="E251" s="62" t="s">
        <v>16</v>
      </c>
      <c r="F251" s="137"/>
      <c r="G251" s="66"/>
      <c r="H251" s="83" t="s">
        <v>485</v>
      </c>
      <c r="I251" s="67">
        <v>0</v>
      </c>
      <c r="J251" s="68">
        <v>0</v>
      </c>
      <c r="K251" s="84">
        <v>0</v>
      </c>
      <c r="L251" s="67">
        <v>0</v>
      </c>
      <c r="M251" s="68">
        <v>0</v>
      </c>
      <c r="N251" s="70">
        <f>SUM(L251:M251)</f>
        <v>0</v>
      </c>
      <c r="O251" s="22" t="e">
        <f>ROUND(S251*ign/igo,afrind)</f>
        <v>#REF!</v>
      </c>
      <c r="P251" s="23" t="e">
        <f>ROUND(T251*iin/iio,afrind)</f>
        <v>#REF!</v>
      </c>
      <c r="Q251" s="34" t="e">
        <f>SUM(O251:P251)</f>
        <v>#REF!</v>
      </c>
      <c r="R251" s="22">
        <f t="shared" si="66"/>
        <v>0</v>
      </c>
      <c r="S251" s="23">
        <f t="shared" si="67"/>
        <v>0</v>
      </c>
      <c r="T251" s="34">
        <f>SUM(R251:S251)</f>
        <v>0</v>
      </c>
      <c r="U251" s="22" t="e">
        <f t="shared" si="73"/>
        <v>#REF!</v>
      </c>
      <c r="V251" s="23" t="e">
        <f t="shared" si="73"/>
        <v>#REF!</v>
      </c>
      <c r="W251" s="38" t="e">
        <f>SUM(U251:V251)</f>
        <v>#REF!</v>
      </c>
      <c r="X251" s="34" t="e">
        <f t="shared" si="72"/>
        <v>#REF!</v>
      </c>
      <c r="Y251" s="162"/>
      <c r="Z251" s="167"/>
      <c r="AA251" s="167"/>
      <c r="AB251" s="167"/>
      <c r="AC251" s="167"/>
      <c r="AD251" s="167"/>
      <c r="AE251" s="167"/>
      <c r="AF251" s="167"/>
      <c r="AG251" s="167"/>
      <c r="AH251" s="173"/>
    </row>
    <row r="252" spans="1:34" ht="13.8" hidden="1" thickTop="1">
      <c r="A252" s="65" t="s">
        <v>484</v>
      </c>
      <c r="B252" s="64"/>
      <c r="C252" s="65"/>
      <c r="D252" s="66"/>
      <c r="E252" s="62" t="s">
        <v>16</v>
      </c>
      <c r="F252" s="137"/>
      <c r="G252" s="66"/>
      <c r="H252" s="83" t="s">
        <v>485</v>
      </c>
      <c r="I252" s="67">
        <v>0</v>
      </c>
      <c r="J252" s="68">
        <v>0</v>
      </c>
      <c r="K252" s="84">
        <v>0</v>
      </c>
      <c r="L252" s="67">
        <v>0</v>
      </c>
      <c r="M252" s="68">
        <v>0</v>
      </c>
      <c r="N252" s="70">
        <f>SUM(L252:M252)</f>
        <v>0</v>
      </c>
      <c r="O252" s="22" t="e">
        <f>ROUND(S252*ign/igo,afrind)</f>
        <v>#REF!</v>
      </c>
      <c r="P252" s="23" t="e">
        <f>ROUND(T252*iin/iio,afrind)</f>
        <v>#REF!</v>
      </c>
      <c r="Q252" s="34" t="e">
        <f>SUM(O252:P252)</f>
        <v>#REF!</v>
      </c>
      <c r="R252" s="22">
        <f t="shared" si="66"/>
        <v>0</v>
      </c>
      <c r="S252" s="23">
        <f t="shared" si="67"/>
        <v>0</v>
      </c>
      <c r="T252" s="34">
        <f>SUM(R252:S252)</f>
        <v>0</v>
      </c>
      <c r="U252" s="22" t="e">
        <f t="shared" si="73"/>
        <v>#REF!</v>
      </c>
      <c r="V252" s="23" t="e">
        <f t="shared" si="73"/>
        <v>#REF!</v>
      </c>
      <c r="W252" s="38" t="e">
        <f>SUM(U252:V252)</f>
        <v>#REF!</v>
      </c>
      <c r="X252" s="34" t="e">
        <f t="shared" si="72"/>
        <v>#REF!</v>
      </c>
      <c r="Y252" s="162"/>
      <c r="Z252" s="167"/>
      <c r="AA252" s="167"/>
      <c r="AB252" s="167"/>
      <c r="AC252" s="167"/>
      <c r="AD252" s="167"/>
      <c r="AE252" s="167"/>
      <c r="AF252" s="167"/>
      <c r="AG252" s="167"/>
      <c r="AH252" s="173"/>
    </row>
    <row r="253" spans="1:34" ht="13.8" hidden="1" thickTop="1">
      <c r="A253" s="65" t="s">
        <v>484</v>
      </c>
      <c r="B253" s="64"/>
      <c r="C253" s="65"/>
      <c r="D253" s="66"/>
      <c r="E253" s="62" t="s">
        <v>16</v>
      </c>
      <c r="F253" s="137"/>
      <c r="G253" s="66"/>
      <c r="H253" s="83" t="s">
        <v>485</v>
      </c>
      <c r="I253" s="67">
        <v>0</v>
      </c>
      <c r="J253" s="68">
        <v>0</v>
      </c>
      <c r="K253" s="84">
        <v>0</v>
      </c>
      <c r="L253" s="67">
        <v>0</v>
      </c>
      <c r="M253" s="68">
        <v>0</v>
      </c>
      <c r="N253" s="70">
        <f>SUM(L253:M253)</f>
        <v>0</v>
      </c>
      <c r="O253" s="22">
        <v>0</v>
      </c>
      <c r="P253" s="23">
        <v>0</v>
      </c>
      <c r="Q253" s="34">
        <f>SUM(O253:P253)</f>
        <v>0</v>
      </c>
      <c r="R253" s="22">
        <f t="shared" si="66"/>
        <v>0</v>
      </c>
      <c r="S253" s="23">
        <f t="shared" si="67"/>
        <v>0</v>
      </c>
      <c r="T253" s="34">
        <f>SUM(R253:S253)</f>
        <v>0</v>
      </c>
      <c r="U253" s="22">
        <f t="shared" si="73"/>
        <v>0</v>
      </c>
      <c r="V253" s="23">
        <f t="shared" si="73"/>
        <v>0</v>
      </c>
      <c r="W253" s="38">
        <f>SUM(U253:V253)</f>
        <v>0</v>
      </c>
      <c r="X253" s="34" t="e">
        <f t="shared" si="72"/>
        <v>#REF!</v>
      </c>
      <c r="Y253" s="162"/>
      <c r="Z253" s="167"/>
      <c r="AA253" s="167"/>
      <c r="AB253" s="167"/>
      <c r="AC253" s="167"/>
      <c r="AD253" s="167"/>
      <c r="AE253" s="167"/>
      <c r="AF253" s="167"/>
      <c r="AG253" s="167"/>
      <c r="AH253" s="173"/>
    </row>
    <row r="254" spans="1:34" ht="13.8" hidden="1" thickTop="1">
      <c r="A254" s="65" t="s">
        <v>484</v>
      </c>
      <c r="B254" s="64"/>
      <c r="C254" s="65"/>
      <c r="D254" s="66"/>
      <c r="E254" s="62" t="s">
        <v>16</v>
      </c>
      <c r="F254" s="137"/>
      <c r="G254" s="66"/>
      <c r="H254" s="83" t="s">
        <v>485</v>
      </c>
      <c r="I254" s="67">
        <v>0</v>
      </c>
      <c r="J254" s="68">
        <v>0</v>
      </c>
      <c r="K254" s="84">
        <v>0</v>
      </c>
      <c r="L254" s="67">
        <v>0</v>
      </c>
      <c r="M254" s="68">
        <v>0</v>
      </c>
      <c r="N254" s="70">
        <f t="shared" si="64"/>
        <v>0</v>
      </c>
      <c r="O254" s="22">
        <v>0</v>
      </c>
      <c r="P254" s="23">
        <v>0</v>
      </c>
      <c r="Q254" s="34">
        <f t="shared" si="65"/>
        <v>0</v>
      </c>
      <c r="R254" s="22">
        <f t="shared" si="66"/>
        <v>0</v>
      </c>
      <c r="S254" s="23">
        <f t="shared" si="67"/>
        <v>0</v>
      </c>
      <c r="T254" s="34">
        <f t="shared" si="68"/>
        <v>0</v>
      </c>
      <c r="U254" s="22">
        <f t="shared" si="69"/>
        <v>0</v>
      </c>
      <c r="V254" s="23">
        <f t="shared" si="70"/>
        <v>0</v>
      </c>
      <c r="W254" s="38">
        <f t="shared" si="71"/>
        <v>0</v>
      </c>
      <c r="X254" s="34" t="e">
        <f t="shared" si="72"/>
        <v>#REF!</v>
      </c>
      <c r="Y254" s="162"/>
      <c r="Z254" s="167"/>
      <c r="AA254" s="167"/>
      <c r="AB254" s="167"/>
      <c r="AC254" s="167"/>
      <c r="AD254" s="167"/>
      <c r="AE254" s="167"/>
      <c r="AF254" s="167"/>
      <c r="AG254" s="167"/>
      <c r="AH254" s="173"/>
    </row>
    <row r="255" spans="1:34" ht="13.8" hidden="1" thickTop="1">
      <c r="A255" s="65" t="s">
        <v>484</v>
      </c>
      <c r="B255" s="64"/>
      <c r="C255" s="65"/>
      <c r="D255" s="66"/>
      <c r="E255" s="62" t="s">
        <v>16</v>
      </c>
      <c r="F255" s="137"/>
      <c r="G255" s="66"/>
      <c r="H255" s="83" t="s">
        <v>485</v>
      </c>
      <c r="I255" s="67">
        <v>0</v>
      </c>
      <c r="J255" s="68">
        <v>0</v>
      </c>
      <c r="K255" s="84">
        <v>0</v>
      </c>
      <c r="L255" s="67">
        <v>0</v>
      </c>
      <c r="M255" s="68">
        <v>0</v>
      </c>
      <c r="N255" s="70">
        <f t="shared" si="64"/>
        <v>0</v>
      </c>
      <c r="O255" s="22">
        <v>0</v>
      </c>
      <c r="P255" s="23">
        <v>0</v>
      </c>
      <c r="Q255" s="34">
        <f t="shared" si="65"/>
        <v>0</v>
      </c>
      <c r="R255" s="22">
        <f t="shared" si="66"/>
        <v>0</v>
      </c>
      <c r="S255" s="23">
        <f t="shared" si="67"/>
        <v>0</v>
      </c>
      <c r="T255" s="34">
        <f t="shared" si="68"/>
        <v>0</v>
      </c>
      <c r="U255" s="22">
        <f t="shared" si="69"/>
        <v>0</v>
      </c>
      <c r="V255" s="23">
        <f t="shared" si="70"/>
        <v>0</v>
      </c>
      <c r="W255" s="38">
        <f t="shared" si="71"/>
        <v>0</v>
      </c>
      <c r="X255" s="34" t="e">
        <f t="shared" si="72"/>
        <v>#REF!</v>
      </c>
      <c r="Y255" s="162"/>
      <c r="Z255" s="167"/>
      <c r="AA255" s="167"/>
      <c r="AB255" s="167"/>
      <c r="AC255" s="167"/>
      <c r="AD255" s="167"/>
      <c r="AE255" s="167"/>
      <c r="AF255" s="167"/>
      <c r="AG255" s="167"/>
      <c r="AH255" s="173"/>
    </row>
    <row r="256" spans="1:34" ht="13.8" hidden="1" thickTop="1">
      <c r="A256" s="65" t="s">
        <v>484</v>
      </c>
      <c r="B256" s="64"/>
      <c r="C256" s="65"/>
      <c r="D256" s="66"/>
      <c r="E256" s="62" t="s">
        <v>16</v>
      </c>
      <c r="F256" s="137"/>
      <c r="G256" s="66"/>
      <c r="H256" s="83" t="s">
        <v>485</v>
      </c>
      <c r="I256" s="67">
        <v>0</v>
      </c>
      <c r="J256" s="68">
        <v>0</v>
      </c>
      <c r="K256" s="84">
        <v>0</v>
      </c>
      <c r="L256" s="67">
        <v>0</v>
      </c>
      <c r="M256" s="68">
        <v>0</v>
      </c>
      <c r="N256" s="70">
        <f t="shared" si="64"/>
        <v>0</v>
      </c>
      <c r="O256" s="22">
        <v>0</v>
      </c>
      <c r="P256" s="23">
        <v>0</v>
      </c>
      <c r="Q256" s="34">
        <f t="shared" si="65"/>
        <v>0</v>
      </c>
      <c r="R256" s="22">
        <f t="shared" si="66"/>
        <v>0</v>
      </c>
      <c r="S256" s="23">
        <f t="shared" si="67"/>
        <v>0</v>
      </c>
      <c r="T256" s="34">
        <f t="shared" si="68"/>
        <v>0</v>
      </c>
      <c r="U256" s="22">
        <f t="shared" si="69"/>
        <v>0</v>
      </c>
      <c r="V256" s="23">
        <f t="shared" si="70"/>
        <v>0</v>
      </c>
      <c r="W256" s="38">
        <f t="shared" si="71"/>
        <v>0</v>
      </c>
      <c r="X256" s="34" t="e">
        <f t="shared" si="72"/>
        <v>#REF!</v>
      </c>
      <c r="Y256" s="162"/>
      <c r="Z256" s="167"/>
      <c r="AA256" s="167"/>
      <c r="AB256" s="167"/>
      <c r="AC256" s="167"/>
      <c r="AD256" s="167"/>
      <c r="AE256" s="167"/>
      <c r="AF256" s="167"/>
      <c r="AG256" s="167"/>
      <c r="AH256" s="173"/>
    </row>
    <row r="257" spans="1:34" ht="13.8" hidden="1" thickTop="1">
      <c r="A257" s="65" t="s">
        <v>484</v>
      </c>
      <c r="B257" s="64"/>
      <c r="C257" s="65"/>
      <c r="D257" s="66"/>
      <c r="E257" s="62" t="s">
        <v>16</v>
      </c>
      <c r="F257" s="137"/>
      <c r="G257" s="66"/>
      <c r="H257" s="83" t="s">
        <v>485</v>
      </c>
      <c r="I257" s="67">
        <v>0</v>
      </c>
      <c r="J257" s="68">
        <v>0</v>
      </c>
      <c r="K257" s="84">
        <v>0</v>
      </c>
      <c r="L257" s="67">
        <v>0</v>
      </c>
      <c r="M257" s="68">
        <v>0</v>
      </c>
      <c r="N257" s="70">
        <f t="shared" si="64"/>
        <v>0</v>
      </c>
      <c r="O257" s="22">
        <v>0</v>
      </c>
      <c r="P257" s="23">
        <v>0</v>
      </c>
      <c r="Q257" s="34">
        <f t="shared" si="65"/>
        <v>0</v>
      </c>
      <c r="R257" s="22">
        <f t="shared" si="66"/>
        <v>0</v>
      </c>
      <c r="S257" s="23">
        <f t="shared" si="67"/>
        <v>0</v>
      </c>
      <c r="T257" s="34">
        <f t="shared" si="68"/>
        <v>0</v>
      </c>
      <c r="U257" s="22">
        <f t="shared" si="69"/>
        <v>0</v>
      </c>
      <c r="V257" s="23">
        <f t="shared" si="70"/>
        <v>0</v>
      </c>
      <c r="W257" s="38">
        <f t="shared" si="71"/>
        <v>0</v>
      </c>
      <c r="X257" s="34" t="e">
        <f t="shared" si="72"/>
        <v>#REF!</v>
      </c>
      <c r="Y257" s="162"/>
      <c r="Z257" s="167"/>
      <c r="AA257" s="167"/>
      <c r="AB257" s="167"/>
      <c r="AC257" s="167"/>
      <c r="AD257" s="167"/>
      <c r="AE257" s="167"/>
      <c r="AF257" s="167"/>
      <c r="AG257" s="167"/>
      <c r="AH257" s="173"/>
    </row>
    <row r="258" spans="1:34" ht="13.8" hidden="1" thickTop="1">
      <c r="A258" s="65" t="s">
        <v>484</v>
      </c>
      <c r="B258" s="64"/>
      <c r="C258" s="65"/>
      <c r="D258" s="66"/>
      <c r="E258" s="62" t="s">
        <v>16</v>
      </c>
      <c r="F258" s="137"/>
      <c r="G258" s="66"/>
      <c r="H258" s="83" t="s">
        <v>485</v>
      </c>
      <c r="I258" s="67">
        <v>0</v>
      </c>
      <c r="J258" s="68">
        <v>0</v>
      </c>
      <c r="K258" s="84">
        <v>0</v>
      </c>
      <c r="L258" s="67">
        <v>0</v>
      </c>
      <c r="M258" s="68">
        <v>0</v>
      </c>
      <c r="N258" s="70">
        <f t="shared" si="64"/>
        <v>0</v>
      </c>
      <c r="O258" s="22">
        <v>0</v>
      </c>
      <c r="P258" s="23">
        <v>0</v>
      </c>
      <c r="Q258" s="34">
        <f t="shared" si="65"/>
        <v>0</v>
      </c>
      <c r="R258" s="22">
        <f t="shared" si="66"/>
        <v>0</v>
      </c>
      <c r="S258" s="23">
        <f t="shared" si="67"/>
        <v>0</v>
      </c>
      <c r="T258" s="34">
        <f t="shared" si="68"/>
        <v>0</v>
      </c>
      <c r="U258" s="22">
        <f t="shared" si="69"/>
        <v>0</v>
      </c>
      <c r="V258" s="23">
        <f t="shared" si="70"/>
        <v>0</v>
      </c>
      <c r="W258" s="38">
        <f t="shared" si="71"/>
        <v>0</v>
      </c>
      <c r="X258" s="34" t="e">
        <f t="shared" si="72"/>
        <v>#REF!</v>
      </c>
      <c r="Y258" s="162"/>
      <c r="Z258" s="167"/>
      <c r="AA258" s="167"/>
      <c r="AB258" s="167"/>
      <c r="AC258" s="167"/>
      <c r="AD258" s="167"/>
      <c r="AE258" s="167"/>
      <c r="AF258" s="167"/>
      <c r="AG258" s="167"/>
      <c r="AH258" s="173"/>
    </row>
    <row r="259" spans="1:34" ht="13.8" hidden="1" thickTop="1">
      <c r="A259" s="65" t="s">
        <v>484</v>
      </c>
      <c r="B259" s="64"/>
      <c r="C259" s="65"/>
      <c r="D259" s="66"/>
      <c r="E259" s="62" t="s">
        <v>16</v>
      </c>
      <c r="F259" s="137"/>
      <c r="G259" s="66"/>
      <c r="H259" s="83" t="s">
        <v>485</v>
      </c>
      <c r="I259" s="67">
        <v>0</v>
      </c>
      <c r="J259" s="68">
        <v>0</v>
      </c>
      <c r="K259" s="84">
        <v>0</v>
      </c>
      <c r="L259" s="67">
        <v>0</v>
      </c>
      <c r="M259" s="68">
        <v>0</v>
      </c>
      <c r="N259" s="70">
        <f t="shared" si="64"/>
        <v>0</v>
      </c>
      <c r="O259" s="22">
        <v>0</v>
      </c>
      <c r="P259" s="23">
        <v>0</v>
      </c>
      <c r="Q259" s="34">
        <f t="shared" si="65"/>
        <v>0</v>
      </c>
      <c r="R259" s="22">
        <f t="shared" si="66"/>
        <v>0</v>
      </c>
      <c r="S259" s="23">
        <f t="shared" si="67"/>
        <v>0</v>
      </c>
      <c r="T259" s="34">
        <f t="shared" si="68"/>
        <v>0</v>
      </c>
      <c r="U259" s="22">
        <f t="shared" si="69"/>
        <v>0</v>
      </c>
      <c r="V259" s="23">
        <f t="shared" si="70"/>
        <v>0</v>
      </c>
      <c r="W259" s="38">
        <f t="shared" si="71"/>
        <v>0</v>
      </c>
      <c r="X259" s="34" t="e">
        <f t="shared" si="72"/>
        <v>#REF!</v>
      </c>
      <c r="Y259" s="162"/>
      <c r="Z259" s="167"/>
      <c r="AA259" s="167"/>
      <c r="AB259" s="167"/>
      <c r="AC259" s="167"/>
      <c r="AD259" s="167"/>
      <c r="AE259" s="167"/>
      <c r="AF259" s="167"/>
      <c r="AG259" s="167"/>
      <c r="AH259" s="173"/>
    </row>
    <row r="260" spans="1:34" ht="13.8" hidden="1" thickTop="1">
      <c r="A260" s="65" t="s">
        <v>484</v>
      </c>
      <c r="B260" s="64"/>
      <c r="C260" s="65"/>
      <c r="D260" s="66"/>
      <c r="E260" s="62" t="s">
        <v>16</v>
      </c>
      <c r="F260" s="137"/>
      <c r="G260" s="66"/>
      <c r="H260" s="83" t="s">
        <v>485</v>
      </c>
      <c r="I260" s="67">
        <v>0</v>
      </c>
      <c r="J260" s="68">
        <v>0</v>
      </c>
      <c r="K260" s="84">
        <v>0</v>
      </c>
      <c r="L260" s="67">
        <v>0</v>
      </c>
      <c r="M260" s="68">
        <v>0</v>
      </c>
      <c r="N260" s="70">
        <f t="shared" si="64"/>
        <v>0</v>
      </c>
      <c r="O260" s="22">
        <v>0</v>
      </c>
      <c r="P260" s="23">
        <v>0</v>
      </c>
      <c r="Q260" s="34">
        <f t="shared" si="65"/>
        <v>0</v>
      </c>
      <c r="R260" s="22">
        <f t="shared" si="66"/>
        <v>0</v>
      </c>
      <c r="S260" s="23">
        <f t="shared" si="67"/>
        <v>0</v>
      </c>
      <c r="T260" s="34">
        <f t="shared" si="68"/>
        <v>0</v>
      </c>
      <c r="U260" s="22">
        <f t="shared" si="69"/>
        <v>0</v>
      </c>
      <c r="V260" s="23">
        <f t="shared" si="70"/>
        <v>0</v>
      </c>
      <c r="W260" s="38">
        <f t="shared" si="71"/>
        <v>0</v>
      </c>
      <c r="X260" s="34" t="e">
        <f t="shared" si="72"/>
        <v>#REF!</v>
      </c>
      <c r="Y260" s="162"/>
      <c r="Z260" s="167"/>
      <c r="AA260" s="167"/>
      <c r="AB260" s="167"/>
      <c r="AC260" s="167"/>
      <c r="AD260" s="167"/>
      <c r="AE260" s="167"/>
      <c r="AF260" s="167"/>
      <c r="AG260" s="167"/>
      <c r="AH260" s="173"/>
    </row>
    <row r="261" spans="1:34" ht="13.8" hidden="1" thickTop="1">
      <c r="A261" s="65" t="s">
        <v>484</v>
      </c>
      <c r="B261" s="64"/>
      <c r="C261" s="65"/>
      <c r="D261" s="66"/>
      <c r="E261" s="62" t="s">
        <v>16</v>
      </c>
      <c r="F261" s="137"/>
      <c r="G261" s="66"/>
      <c r="H261" s="83" t="s">
        <v>485</v>
      </c>
      <c r="I261" s="67">
        <v>0</v>
      </c>
      <c r="J261" s="68">
        <v>0</v>
      </c>
      <c r="K261" s="84">
        <v>0</v>
      </c>
      <c r="L261" s="67">
        <v>0</v>
      </c>
      <c r="M261" s="68">
        <v>0</v>
      </c>
      <c r="N261" s="70">
        <f t="shared" si="64"/>
        <v>0</v>
      </c>
      <c r="O261" s="22">
        <v>0</v>
      </c>
      <c r="P261" s="23">
        <v>0</v>
      </c>
      <c r="Q261" s="34">
        <f t="shared" si="65"/>
        <v>0</v>
      </c>
      <c r="R261" s="22">
        <f t="shared" si="66"/>
        <v>0</v>
      </c>
      <c r="S261" s="23">
        <f t="shared" si="67"/>
        <v>0</v>
      </c>
      <c r="T261" s="34">
        <f t="shared" si="68"/>
        <v>0</v>
      </c>
      <c r="U261" s="22">
        <f t="shared" si="69"/>
        <v>0</v>
      </c>
      <c r="V261" s="23">
        <f t="shared" si="70"/>
        <v>0</v>
      </c>
      <c r="W261" s="38">
        <f t="shared" si="71"/>
        <v>0</v>
      </c>
      <c r="X261" s="34" t="e">
        <f t="shared" si="72"/>
        <v>#REF!</v>
      </c>
      <c r="Y261" s="162"/>
      <c r="Z261" s="167"/>
      <c r="AA261" s="167"/>
      <c r="AB261" s="167"/>
      <c r="AC261" s="167"/>
      <c r="AD261" s="167"/>
      <c r="AE261" s="167"/>
      <c r="AF261" s="167"/>
      <c r="AG261" s="167"/>
      <c r="AH261" s="173"/>
    </row>
    <row r="262" spans="1:34" ht="13.8" hidden="1" thickTop="1">
      <c r="A262" s="65" t="s">
        <v>484</v>
      </c>
      <c r="B262" s="64"/>
      <c r="C262" s="65"/>
      <c r="D262" s="66"/>
      <c r="E262" s="62" t="s">
        <v>16</v>
      </c>
      <c r="F262" s="137"/>
      <c r="G262" s="66"/>
      <c r="H262" s="83" t="s">
        <v>485</v>
      </c>
      <c r="I262" s="67">
        <v>0</v>
      </c>
      <c r="J262" s="68">
        <v>0</v>
      </c>
      <c r="K262" s="84">
        <v>0</v>
      </c>
      <c r="L262" s="67">
        <v>0</v>
      </c>
      <c r="M262" s="68">
        <v>0</v>
      </c>
      <c r="N262" s="70">
        <f t="shared" si="64"/>
        <v>0</v>
      </c>
      <c r="O262" s="22">
        <v>0</v>
      </c>
      <c r="P262" s="23">
        <v>0</v>
      </c>
      <c r="Q262" s="34">
        <f t="shared" si="65"/>
        <v>0</v>
      </c>
      <c r="R262" s="22">
        <f t="shared" si="66"/>
        <v>0</v>
      </c>
      <c r="S262" s="23">
        <f t="shared" si="67"/>
        <v>0</v>
      </c>
      <c r="T262" s="34">
        <f t="shared" si="68"/>
        <v>0</v>
      </c>
      <c r="U262" s="22">
        <f t="shared" si="69"/>
        <v>0</v>
      </c>
      <c r="V262" s="23">
        <f t="shared" si="70"/>
        <v>0</v>
      </c>
      <c r="W262" s="38">
        <f t="shared" si="71"/>
        <v>0</v>
      </c>
      <c r="X262" s="34" t="e">
        <f t="shared" si="72"/>
        <v>#REF!</v>
      </c>
      <c r="Y262" s="162"/>
      <c r="Z262" s="167"/>
      <c r="AA262" s="167"/>
      <c r="AB262" s="167"/>
      <c r="AC262" s="167"/>
      <c r="AD262" s="167"/>
      <c r="AE262" s="167"/>
      <c r="AF262" s="167"/>
      <c r="AG262" s="167"/>
      <c r="AH262" s="173"/>
    </row>
    <row r="263" spans="1:34" ht="13.8" hidden="1" thickTop="1">
      <c r="A263" s="65" t="s">
        <v>484</v>
      </c>
      <c r="B263" s="64"/>
      <c r="C263" s="65"/>
      <c r="D263" s="66"/>
      <c r="E263" s="62" t="s">
        <v>16</v>
      </c>
      <c r="F263" s="137"/>
      <c r="G263" s="66"/>
      <c r="H263" s="83" t="s">
        <v>485</v>
      </c>
      <c r="I263" s="67">
        <v>0</v>
      </c>
      <c r="J263" s="68">
        <v>0</v>
      </c>
      <c r="K263" s="84">
        <v>0</v>
      </c>
      <c r="L263" s="67">
        <v>0</v>
      </c>
      <c r="M263" s="68">
        <v>0</v>
      </c>
      <c r="N263" s="70">
        <f t="shared" si="64"/>
        <v>0</v>
      </c>
      <c r="O263" s="22">
        <v>0</v>
      </c>
      <c r="P263" s="23">
        <v>0</v>
      </c>
      <c r="Q263" s="34">
        <f t="shared" si="65"/>
        <v>0</v>
      </c>
      <c r="R263" s="22">
        <f t="shared" si="66"/>
        <v>0</v>
      </c>
      <c r="S263" s="23">
        <f t="shared" si="67"/>
        <v>0</v>
      </c>
      <c r="T263" s="34">
        <f t="shared" si="68"/>
        <v>0</v>
      </c>
      <c r="U263" s="22">
        <f t="shared" si="69"/>
        <v>0</v>
      </c>
      <c r="V263" s="23">
        <f t="shared" si="70"/>
        <v>0</v>
      </c>
      <c r="W263" s="38">
        <f t="shared" si="71"/>
        <v>0</v>
      </c>
      <c r="X263" s="34" t="e">
        <f t="shared" si="72"/>
        <v>#REF!</v>
      </c>
      <c r="Y263" s="162"/>
      <c r="Z263" s="167"/>
      <c r="AA263" s="167"/>
      <c r="AB263" s="167"/>
      <c r="AC263" s="167"/>
      <c r="AD263" s="167"/>
      <c r="AE263" s="167"/>
      <c r="AF263" s="167"/>
      <c r="AG263" s="167"/>
      <c r="AH263" s="173"/>
    </row>
    <row r="264" spans="1:34" ht="14.4" hidden="1" thickTop="1" thickBot="1">
      <c r="A264" s="25" t="s">
        <v>486</v>
      </c>
      <c r="B264" s="26"/>
      <c r="C264" s="27"/>
      <c r="D264" s="28"/>
      <c r="E264" s="147"/>
      <c r="F264" s="136"/>
      <c r="G264" s="28"/>
      <c r="H264" s="49"/>
      <c r="I264" s="46">
        <v>0</v>
      </c>
      <c r="J264" s="46">
        <v>0</v>
      </c>
      <c r="K264" s="46">
        <v>0</v>
      </c>
      <c r="L264" s="46">
        <f t="shared" ref="L264:X264" si="74">SUM(L246:L263)</f>
        <v>0</v>
      </c>
      <c r="M264" s="46">
        <f t="shared" si="74"/>
        <v>0</v>
      </c>
      <c r="N264" s="46">
        <f t="shared" si="74"/>
        <v>0</v>
      </c>
      <c r="O264" s="46" t="e">
        <f t="shared" si="74"/>
        <v>#REF!</v>
      </c>
      <c r="P264" s="46" t="e">
        <f t="shared" si="74"/>
        <v>#REF!</v>
      </c>
      <c r="Q264" s="46" t="e">
        <f t="shared" si="74"/>
        <v>#REF!</v>
      </c>
      <c r="R264" s="46">
        <f t="shared" si="74"/>
        <v>0</v>
      </c>
      <c r="S264" s="46">
        <f t="shared" si="74"/>
        <v>0</v>
      </c>
      <c r="T264" s="46">
        <f t="shared" si="74"/>
        <v>0</v>
      </c>
      <c r="U264" s="46" t="e">
        <f t="shared" si="74"/>
        <v>#REF!</v>
      </c>
      <c r="V264" s="46" t="e">
        <f t="shared" si="74"/>
        <v>#REF!</v>
      </c>
      <c r="W264" s="46" t="e">
        <f t="shared" si="74"/>
        <v>#REF!</v>
      </c>
      <c r="X264" s="47" t="e">
        <f t="shared" si="74"/>
        <v>#REF!</v>
      </c>
      <c r="Y264" s="162"/>
      <c r="Z264" s="167"/>
      <c r="AA264" s="167"/>
      <c r="AB264" s="167"/>
      <c r="AC264" s="167"/>
      <c r="AD264" s="167"/>
      <c r="AE264" s="167"/>
      <c r="AF264" s="167"/>
      <c r="AG264" s="167"/>
      <c r="AH264" s="173"/>
    </row>
    <row r="265" spans="1:34" ht="13.8" thickTop="1">
      <c r="A265" s="19"/>
      <c r="B265" s="20"/>
      <c r="C265" s="19"/>
      <c r="D265" s="21"/>
      <c r="E265" s="148"/>
      <c r="F265" s="138"/>
      <c r="G265" s="21"/>
      <c r="H265" s="1"/>
      <c r="I265" s="22"/>
      <c r="J265" s="23"/>
      <c r="K265" s="33"/>
      <c r="L265" s="22"/>
      <c r="M265" s="23"/>
      <c r="N265" s="34"/>
      <c r="O265" s="22"/>
      <c r="P265" s="23"/>
      <c r="Q265" s="34"/>
      <c r="R265" s="22"/>
      <c r="S265" s="23"/>
      <c r="T265" s="34"/>
      <c r="U265" s="22"/>
      <c r="V265" s="23"/>
      <c r="W265" s="38"/>
      <c r="X265" s="34"/>
      <c r="Y265" s="162"/>
      <c r="Z265" s="167"/>
      <c r="AA265" s="167"/>
      <c r="AB265" s="167"/>
      <c r="AC265" s="167"/>
      <c r="AD265" s="167"/>
      <c r="AE265" s="167"/>
      <c r="AF265" s="167"/>
      <c r="AG265" s="167"/>
      <c r="AH265" s="173"/>
    </row>
    <row r="266" spans="1:34">
      <c r="A266" s="19"/>
      <c r="B266" s="20"/>
      <c r="C266" s="19"/>
      <c r="D266" s="21"/>
      <c r="E266" s="148"/>
      <c r="F266" s="138"/>
      <c r="G266" s="21"/>
      <c r="H266" s="1"/>
      <c r="I266" s="22"/>
      <c r="J266" s="23"/>
      <c r="K266" s="33"/>
      <c r="L266" s="22"/>
      <c r="M266" s="23"/>
      <c r="N266" s="34"/>
      <c r="O266" s="22"/>
      <c r="P266" s="23"/>
      <c r="Q266" s="34"/>
      <c r="R266" s="22"/>
      <c r="S266" s="23"/>
      <c r="T266" s="34"/>
      <c r="U266" s="22"/>
      <c r="V266" s="23"/>
      <c r="W266" s="38"/>
      <c r="X266" s="34"/>
      <c r="Y266" s="163"/>
      <c r="Z266" s="168"/>
      <c r="AA266" s="168"/>
      <c r="AB266" s="168"/>
      <c r="AC266" s="168"/>
      <c r="AD266" s="168"/>
      <c r="AE266" s="168"/>
      <c r="AF266" s="168"/>
      <c r="AG266" s="168"/>
      <c r="AH266" s="174"/>
    </row>
    <row r="267" spans="1:34" ht="13.8" thickBot="1">
      <c r="A267" s="25" t="s">
        <v>487</v>
      </c>
      <c r="B267" s="26"/>
      <c r="C267" s="27"/>
      <c r="D267" s="28"/>
      <c r="E267" s="147"/>
      <c r="F267" s="139"/>
      <c r="G267" s="50"/>
      <c r="H267" s="29"/>
      <c r="I267" s="30">
        <v>269639000</v>
      </c>
      <c r="J267" s="31">
        <v>27474364</v>
      </c>
      <c r="K267" s="35">
        <v>297113364</v>
      </c>
      <c r="L267" s="30">
        <f t="shared" ref="L267:X267" si="75">L175+L243+L264</f>
        <v>260465000</v>
      </c>
      <c r="M267" s="31">
        <f t="shared" si="75"/>
        <v>26688500</v>
      </c>
      <c r="N267" s="36">
        <f t="shared" si="75"/>
        <v>287153500</v>
      </c>
      <c r="O267" s="30" t="e">
        <f t="shared" si="75"/>
        <v>#REF!</v>
      </c>
      <c r="P267" s="31" t="e">
        <f t="shared" si="75"/>
        <v>#REF!</v>
      </c>
      <c r="Q267" s="36" t="e">
        <f t="shared" si="75"/>
        <v>#REF!</v>
      </c>
      <c r="R267" s="30">
        <f t="shared" si="75"/>
        <v>9174000</v>
      </c>
      <c r="S267" s="31">
        <f t="shared" si="75"/>
        <v>785864</v>
      </c>
      <c r="T267" s="36">
        <f t="shared" si="75"/>
        <v>9959864</v>
      </c>
      <c r="U267" s="30" t="e">
        <f t="shared" si="75"/>
        <v>#REF!</v>
      </c>
      <c r="V267" s="31" t="e">
        <f t="shared" si="75"/>
        <v>#REF!</v>
      </c>
      <c r="W267" s="39" t="e">
        <f t="shared" si="75"/>
        <v>#REF!</v>
      </c>
      <c r="X267" s="36" t="e">
        <f t="shared" si="75"/>
        <v>#REF!</v>
      </c>
      <c r="Y267" s="163"/>
      <c r="Z267" s="168"/>
      <c r="AA267" s="168"/>
      <c r="AB267" s="168"/>
      <c r="AC267" s="168"/>
      <c r="AD267" s="168"/>
      <c r="AE267" s="168"/>
      <c r="AF267" s="168"/>
      <c r="AG267" s="168"/>
      <c r="AH267" s="174"/>
    </row>
    <row r="268" spans="1:34" ht="75.75" customHeight="1" thickTop="1"/>
    <row r="269" spans="1:34" ht="11.25" customHeight="1">
      <c r="I269" s="18"/>
      <c r="J269" s="18"/>
      <c r="L269" s="18"/>
      <c r="M269" s="18"/>
      <c r="O269" s="18"/>
      <c r="P269" s="18"/>
      <c r="R269" s="18"/>
      <c r="S269" s="18"/>
      <c r="U269" s="18"/>
      <c r="V269" s="18"/>
    </row>
    <row r="271" spans="1:34" hidden="1">
      <c r="A271" s="73" t="s">
        <v>488</v>
      </c>
    </row>
    <row r="272" spans="1:34" hidden="1"/>
    <row r="273" spans="1:1" hidden="1">
      <c r="A273" s="73" t="s">
        <v>489</v>
      </c>
    </row>
    <row r="274" spans="1:1" hidden="1">
      <c r="A274" s="71" t="s">
        <v>490</v>
      </c>
    </row>
    <row r="275" spans="1:1" hidden="1">
      <c r="A275" s="71" t="s">
        <v>491</v>
      </c>
    </row>
    <row r="276" spans="1:1" hidden="1">
      <c r="A276" s="72" t="s">
        <v>492</v>
      </c>
    </row>
    <row r="277" spans="1:1" hidden="1">
      <c r="A277" s="72" t="s">
        <v>493</v>
      </c>
    </row>
    <row r="278" spans="1:1" hidden="1"/>
    <row r="279" spans="1:1" hidden="1">
      <c r="A279" s="73" t="s">
        <v>494</v>
      </c>
    </row>
    <row r="280" spans="1:1" hidden="1">
      <c r="A280" s="71" t="s">
        <v>495</v>
      </c>
    </row>
    <row r="281" spans="1:1" hidden="1"/>
    <row r="282" spans="1:1" hidden="1">
      <c r="A282" s="73" t="s">
        <v>496</v>
      </c>
    </row>
    <row r="283" spans="1:1" hidden="1"/>
    <row r="284" spans="1:1" hidden="1">
      <c r="A284" s="71" t="s">
        <v>497</v>
      </c>
    </row>
    <row r="285" spans="1:1" hidden="1">
      <c r="A285" s="74" t="s">
        <v>498</v>
      </c>
    </row>
    <row r="286" spans="1:1" hidden="1">
      <c r="A286" s="74" t="s">
        <v>499</v>
      </c>
    </row>
    <row r="287" spans="1:1" hidden="1"/>
    <row r="288" spans="1:1" hidden="1">
      <c r="A288" s="73" t="s">
        <v>500</v>
      </c>
    </row>
    <row r="289" spans="1:1" hidden="1">
      <c r="A289" s="71" t="s">
        <v>501</v>
      </c>
    </row>
    <row r="290" spans="1:1" hidden="1">
      <c r="A290" s="71" t="s">
        <v>502</v>
      </c>
    </row>
    <row r="291" spans="1:1" hidden="1">
      <c r="A291" s="71" t="s">
        <v>503</v>
      </c>
    </row>
    <row r="292" spans="1:1" hidden="1"/>
    <row r="293" spans="1:1" hidden="1">
      <c r="A293" s="74" t="s">
        <v>504</v>
      </c>
    </row>
  </sheetData>
  <mergeCells count="5">
    <mergeCell ref="U4:X4"/>
    <mergeCell ref="I4:K4"/>
    <mergeCell ref="L4:N4"/>
    <mergeCell ref="O4:Q4"/>
    <mergeCell ref="R4:T4"/>
  </mergeCells>
  <phoneticPr fontId="0" type="noConversion"/>
  <printOptions horizontalCentered="1" gridLines="1"/>
  <pageMargins left="0.19685039370078741" right="0.19685039370078741" top="0.98425196850393704" bottom="0.98425196850393704" header="0.51181102362204722" footer="0.51181102362204722"/>
  <pageSetup paperSize="9" scale="69" orientation="landscape" r:id="rId1"/>
  <headerFooter alignWithMargins="0">
    <oddFooter>&amp;L&amp;F&amp;C&amp;D &amp;T&amp;RPage &amp;P</oddFooter>
  </headerFooter>
  <rowBreaks count="2" manualBreakCount="2">
    <brk id="175" max="12" man="1"/>
    <brk id="243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2219FF1DF324B9E40025F22BACA19" ma:contentTypeVersion="16" ma:contentTypeDescription="Een nieuw document maken." ma:contentTypeScope="" ma:versionID="7233e337689a2142b580245711eb5d3f">
  <xsd:schema xmlns:xsd="http://www.w3.org/2001/XMLSchema" xmlns:xs="http://www.w3.org/2001/XMLSchema" xmlns:p="http://schemas.microsoft.com/office/2006/metadata/properties" xmlns:ns2="c4f5b792-cac9-47dc-a424-66847944f513" xmlns:ns3="0d96b0f1-b02f-46ac-8a78-30709693a8bd" targetNamespace="http://schemas.microsoft.com/office/2006/metadata/properties" ma:root="true" ma:fieldsID="b0d7444a2a48d0d7d5e665262f5f9eca" ns2:_="" ns3:_="">
    <xsd:import namespace="c4f5b792-cac9-47dc-a424-66847944f513"/>
    <xsd:import namespace="0d96b0f1-b02f-46ac-8a78-30709693a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Title0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5b792-cac9-47dc-a424-66847944f5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935fa5dc-b231-448b-bb11-d5e5badead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Title0" ma:index="22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6b0f1-b02f-46ac-8a78-30709693a8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35e293d-f302-47e0-9c19-3e79d0ede427}" ma:internalName="TaxCatchAll" ma:showField="CatchAllData" ma:web="0d96b0f1-b02f-46ac-8a78-30709693a8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f5b792-cac9-47dc-a424-66847944f513">
      <Terms xmlns="http://schemas.microsoft.com/office/infopath/2007/PartnerControls"/>
    </lcf76f155ced4ddcb4097134ff3c332f>
    <Title0 xmlns="c4f5b792-cac9-47dc-a424-66847944f513" xsi:nil="true"/>
    <TaxCatchAll xmlns="0d96b0f1-b02f-46ac-8a78-30709693a8bd" xsi:nil="true"/>
  </documentManagement>
</p:properties>
</file>

<file path=customXml/itemProps1.xml><?xml version="1.0" encoding="utf-8"?>
<ds:datastoreItem xmlns:ds="http://schemas.openxmlformats.org/officeDocument/2006/customXml" ds:itemID="{29A6D468-72F5-4726-AC3A-DAECF6895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F6407D-D250-4A23-8C6D-A44501091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f5b792-cac9-47dc-a424-66847944f513"/>
    <ds:schemaRef ds:uri="0d96b0f1-b02f-46ac-8a78-30709693a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07A196-9E8E-481F-9AA5-140EF490CC7F}">
  <ds:schemaRefs>
    <ds:schemaRef ds:uri="http://schemas.microsoft.com/office/2006/metadata/properties"/>
    <ds:schemaRef ds:uri="http://schemas.microsoft.com/office/infopath/2007/PartnerControls"/>
    <ds:schemaRef ds:uri="c4f5b792-cac9-47dc-a424-66847944f513"/>
    <ds:schemaRef ds:uri="0d96b0f1-b02f-46ac-8a78-30709693a8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</vt:i4>
      </vt:variant>
    </vt:vector>
  </HeadingPairs>
  <TitlesOfParts>
    <vt:vector size="5" baseType="lpstr">
      <vt:lpstr>Bestand dd 1 januari 2026</vt:lpstr>
      <vt:lpstr>'Bestand dd 1 januari 2026'!Afdrukbereik</vt:lpstr>
      <vt:lpstr>'Bestand dd 1 januari 2026'!Afdruktitels</vt:lpstr>
      <vt:lpstr>cad</vt:lpstr>
      <vt:lpstr>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subject/>
  <dc:creator>C.J. van Doornewaard</dc:creator>
  <cp:keywords/>
  <dc:description/>
  <cp:lastModifiedBy>Kaylee Fuanani - Geene</cp:lastModifiedBy>
  <cp:revision/>
  <dcterms:created xsi:type="dcterms:W3CDTF">2000-08-08T13:09:59Z</dcterms:created>
  <dcterms:modified xsi:type="dcterms:W3CDTF">2026-09-16T14:59:41Z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213f7cf8-533b-44c2-977d-56d1df31a213</vt:lpwstr>
  </property>
  <property fmtid="{D5CDD505-2E9C-101B-9397-08002B2CF9AE}" pid="3" name="AonClassification">
    <vt:lpwstr>ADC_class_200</vt:lpwstr>
  </property>
  <property fmtid="{D5CDD505-2E9C-101B-9397-08002B2CF9AE}" pid="4" name="ContentTypeId">
    <vt:lpwstr>0x010100F222219FF1DF324B9E40025F22BACA19</vt:lpwstr>
  </property>
  <property fmtid="{D5CDD505-2E9C-101B-9397-08002B2CF9AE}" pid="5" name="MediaServiceImageTags">
    <vt:lpwstr/>
  </property>
  <property fmtid="{D5CDD505-2E9C-101B-9397-08002B2CF9AE}" pid="6" name="MSIP_Label_9043f10a-881e-4653-a55e-02ca2cc829dc_Enabled">
    <vt:lpwstr>true</vt:lpwstr>
  </property>
  <property fmtid="{D5CDD505-2E9C-101B-9397-08002B2CF9AE}" pid="7" name="MSIP_Label_9043f10a-881e-4653-a55e-02ca2cc829dc_SetDate">
    <vt:lpwstr>2026-03-12T10:24:30Z</vt:lpwstr>
  </property>
  <property fmtid="{D5CDD505-2E9C-101B-9397-08002B2CF9AE}" pid="8" name="MSIP_Label_9043f10a-881e-4653-a55e-02ca2cc829dc_Method">
    <vt:lpwstr>Standard</vt:lpwstr>
  </property>
  <property fmtid="{D5CDD505-2E9C-101B-9397-08002B2CF9AE}" pid="9" name="MSIP_Label_9043f10a-881e-4653-a55e-02ca2cc829dc_Name">
    <vt:lpwstr>ADC_class_200</vt:lpwstr>
  </property>
  <property fmtid="{D5CDD505-2E9C-101B-9397-08002B2CF9AE}" pid="10" name="MSIP_Label_9043f10a-881e-4653-a55e-02ca2cc829dc_SiteId">
    <vt:lpwstr>94cfddbc-0627-494a-ad7a-29aea3aea832</vt:lpwstr>
  </property>
  <property fmtid="{D5CDD505-2E9C-101B-9397-08002B2CF9AE}" pid="11" name="MSIP_Label_9043f10a-881e-4653-a55e-02ca2cc829dc_ActionId">
    <vt:lpwstr>ca473d44-02d5-4f89-a837-c5b3516c3ee3</vt:lpwstr>
  </property>
  <property fmtid="{D5CDD505-2E9C-101B-9397-08002B2CF9AE}" pid="12" name="MSIP_Label_9043f10a-881e-4653-a55e-02ca2cc829dc_ContentBits">
    <vt:lpwstr>0</vt:lpwstr>
  </property>
  <property fmtid="{D5CDD505-2E9C-101B-9397-08002B2CF9AE}" pid="13" name="MSIP_Label_9043f10a-881e-4653-a55e-02ca2cc829dc_Tag">
    <vt:lpwstr>10, 3, 0, 1</vt:lpwstr>
  </property>
</Properties>
</file>