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brportal.sharepoint.com/sites/VervangingLogistiekSysteem/Gedeelde documenten/General/2. Initiëren project/2.1 Logistiek Applicatie/2.1.3 Aanbesteding/Aanbestedingsdocumenten/Versie 0.99/"/>
    </mc:Choice>
  </mc:AlternateContent>
  <xr:revisionPtr revIDLastSave="0" documentId="8_{0E5F26D4-A9FD-4BBE-91BC-2C092FBE4752}" xr6:coauthVersionLast="47" xr6:coauthVersionMax="47" xr10:uidLastSave="{00000000-0000-0000-0000-000000000000}"/>
  <bookViews>
    <workbookView xWindow="57480" yWindow="-120" windowWidth="29040" windowHeight="15720" xr2:uid="{0B2B873B-EE69-4EFF-BC55-4D4F35428478}"/>
  </bookViews>
  <sheets>
    <sheet name="Voorblad" sheetId="1" r:id="rId1"/>
    <sheet name="Implementatie" sheetId="3" r:id="rId2"/>
    <sheet name="Licenties" sheetId="5" r:id="rId3"/>
    <sheet name="Hardware" sheetId="6" r:id="rId4"/>
    <sheet name="Onderhoud" sheetId="7" r:id="rId5"/>
    <sheet name="Uurtarieven" sheetId="4" r:id="rId6"/>
    <sheet name="Totaal"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4" l="1"/>
  <c r="E15" i="4"/>
  <c r="E8" i="4"/>
  <c r="E12" i="7"/>
  <c r="E10" i="7"/>
  <c r="E11" i="7"/>
  <c r="E9" i="7"/>
  <c r="D12" i="7"/>
  <c r="F11" i="6"/>
  <c r="E11" i="6"/>
  <c r="D19" i="3"/>
  <c r="F10" i="6"/>
  <c r="F9" i="6"/>
  <c r="D18" i="5"/>
  <c r="C9" i="8" s="1"/>
  <c r="E18" i="5"/>
  <c r="D9" i="8" s="1"/>
  <c r="D12" i="8" l="1"/>
  <c r="C12" i="8"/>
  <c r="E9" i="4"/>
  <c r="E10" i="4"/>
  <c r="E11" i="4"/>
  <c r="E12" i="4"/>
  <c r="E13" i="4"/>
  <c r="E14" i="4"/>
  <c r="C10" i="8"/>
  <c r="F9" i="4" l="1"/>
  <c r="F10" i="4"/>
  <c r="F11" i="4"/>
  <c r="F12" i="4"/>
  <c r="F13" i="4"/>
  <c r="F14" i="4"/>
  <c r="F8" i="4"/>
  <c r="D11" i="8"/>
  <c r="C11" i="8"/>
  <c r="C13" i="8" s="1"/>
  <c r="D10" i="8"/>
  <c r="B10" i="3"/>
  <c r="D8" i="8" l="1"/>
  <c r="D13" i="8" s="1"/>
  <c r="D16" i="8" s="1"/>
</calcChain>
</file>

<file path=xl/sharedStrings.xml><?xml version="1.0" encoding="utf-8"?>
<sst xmlns="http://schemas.openxmlformats.org/spreadsheetml/2006/main" count="104" uniqueCount="89">
  <si>
    <t xml:space="preserve"> Prijzenblad </t>
  </si>
  <si>
    <r>
      <t>Betreft:</t>
    </r>
    <r>
      <rPr>
        <i/>
        <sz val="10"/>
        <color theme="1"/>
        <rFont val="Calibri"/>
        <family val="2"/>
        <scheme val="minor"/>
      </rPr>
      <t xml:space="preserve"> Opgave prijsstelling EA Logistieke applicatie-oplossing</t>
    </r>
  </si>
  <si>
    <t>I. Voorblad</t>
  </si>
  <si>
    <r>
      <t xml:space="preserve">Inschrijver wordt verzocht zijn tarief (excl. btw) op te geven. Hiervoor dient Inschrijver </t>
    </r>
    <r>
      <rPr>
        <b/>
        <u/>
        <sz val="10"/>
        <color theme="1"/>
        <rFont val="Calibri"/>
        <family val="2"/>
        <scheme val="minor"/>
      </rPr>
      <t>enkel de blauw gearceerde cellen</t>
    </r>
    <r>
      <rPr>
        <sz val="10"/>
        <color theme="1"/>
        <rFont val="Calibri"/>
        <family val="2"/>
        <scheme val="minor"/>
      </rPr>
      <t xml:space="preserve"> in te vullen. Inschrijver wordt verzocht het Prijzenblad volledig in te vullen, rechtsgeldig te ondertekenen en toe te voegen aan de Inschrijving. </t>
    </r>
  </si>
  <si>
    <t>II. Inschrijfprijs</t>
  </si>
  <si>
    <t>Inschrijver wordt gevraagd zijn tarief voor levering van de oplossing, waarvan de specificaties nader staan beschreven in de aanbestedingsdocumenten, op te geven. Het betreft hierbij een totaaltarief (all-in) waarin alle kosten voor de gevraagde dienstverlening opgenomen dienen te zijn. Het CBR accepteert geen facturen waarin andere dan opgegeven tarieven vermeld staan.</t>
  </si>
  <si>
    <t xml:space="preserve">Gegadigde dient eventuele bijkomende kosten (handelingskosten, administratiekosten, servicekosten, etc.)  - anders dan specifiek aangegeven in dit Prijzenblad - te verdisconteren in de uitgevraagde tarieven. Het CBR gaat uit van "all-in" tarieven.  </t>
  </si>
  <si>
    <t>Aldus verklaard en getekend te</t>
  </si>
  <si>
    <t>op</t>
  </si>
  <si>
    <t>Naam organisatie:</t>
  </si>
  <si>
    <t>Naam:</t>
  </si>
  <si>
    <t>Functie:</t>
  </si>
  <si>
    <t>Handtekening:</t>
  </si>
  <si>
    <t>Implementatiekosten</t>
  </si>
  <si>
    <t>Inschrijver dient alleen de blauwe cellen in te vullen.</t>
  </si>
  <si>
    <t>Implementatiekosten (eenmalig)</t>
  </si>
  <si>
    <t>#</t>
  </si>
  <si>
    <t xml:space="preserve">Toelichting op implementatie werkzaamheden </t>
  </si>
  <si>
    <t xml:space="preserve">Kosten </t>
  </si>
  <si>
    <t xml:space="preserve">Opstellen van Implementatieplan </t>
  </si>
  <si>
    <t>Applicatie implementatie (o.a. technische implementatie, integratie en inrichting)</t>
  </si>
  <si>
    <t>Acceptatietesten</t>
  </si>
  <si>
    <t>Opleidingskosten (gerelateerd aan paragraaf: 2.2 BD, bullet 8 en 9)</t>
  </si>
  <si>
    <t>Opstellen Exitplan</t>
  </si>
  <si>
    <t>Realiseren API koppeling</t>
  </si>
  <si>
    <t>&lt;overige, nog niet benoemde kosten&gt;</t>
  </si>
  <si>
    <t>Totaal eenmalige implementatiekosten</t>
  </si>
  <si>
    <t>Licentie kosten</t>
  </si>
  <si>
    <t>Licentiekosten (all-in)</t>
  </si>
  <si>
    <t>Kosten per licentie **</t>
  </si>
  <si>
    <t>Licentiekosten (all-in kosten*)</t>
  </si>
  <si>
    <t>0-50</t>
  </si>
  <si>
    <t>51-100</t>
  </si>
  <si>
    <t>101-200</t>
  </si>
  <si>
    <t>201-300</t>
  </si>
  <si>
    <t>Specificeer hieronder wat er onder de licenties valt:</t>
  </si>
  <si>
    <t xml:space="preserve">Toelichting: </t>
  </si>
  <si>
    <t>Kosten per jaar</t>
  </si>
  <si>
    <t>Kosten over 10 jaar</t>
  </si>
  <si>
    <t>Fictieve inschrijfprijs licenties (obv 150 licenties):</t>
  </si>
  <si>
    <t xml:space="preserve">Alleen de inschrijfprijs van de staffel 101-200 wordt meegenomen in de beoordeling voor de fictieve inschrijfprijs. </t>
  </si>
  <si>
    <t>* Onder all-in licentiekosten vallen alle kosten voor het gebruiksrecht van de software, inclusief licenties, updates en upgrades.</t>
  </si>
  <si>
    <t xml:space="preserve">** De staffelkosten voor de licenties dienen in verhouding te staan met elkaar. </t>
  </si>
  <si>
    <t>Hardware kosten</t>
  </si>
  <si>
    <t xml:space="preserve">Fictief aantal </t>
  </si>
  <si>
    <t>Eenheid</t>
  </si>
  <si>
    <t>Eenheidsprijs</t>
  </si>
  <si>
    <t>Totaalprijs</t>
  </si>
  <si>
    <t>Stuks</t>
  </si>
  <si>
    <t>Totaal hardware</t>
  </si>
  <si>
    <t>Onderhoud</t>
  </si>
  <si>
    <t>Beheer kosten</t>
  </si>
  <si>
    <t>Kosten over gehele looptijd (10 jaar)</t>
  </si>
  <si>
    <t>Onderhoud software*</t>
  </si>
  <si>
    <t>Onderhoud hardware**</t>
  </si>
  <si>
    <t>Totaal onderhoud</t>
  </si>
  <si>
    <t>Uurtarieven</t>
  </si>
  <si>
    <t>Werkzaamheden</t>
  </si>
  <si>
    <t>Fictief aantal uur per jaar</t>
  </si>
  <si>
    <t>Tarief per uur</t>
  </si>
  <si>
    <t>Fictief tarief per jaar</t>
  </si>
  <si>
    <t>Over 10 jaar</t>
  </si>
  <si>
    <t>Projectmanagement</t>
  </si>
  <si>
    <t>Logistiek/business consultant</t>
  </si>
  <si>
    <t>Functionele consultancy en ondersteuning</t>
  </si>
  <si>
    <t>Technische consultancy en ondersteuning</t>
  </si>
  <si>
    <t>Integratie consultancy</t>
  </si>
  <si>
    <t>Ontwikkeling/ technische wijzigingen</t>
  </si>
  <si>
    <t>Data-/migratie- en testondersteuning</t>
  </si>
  <si>
    <t>Totaal (Fictieve inschrijfprijs)</t>
  </si>
  <si>
    <t>Totaal (inschrijfprijs)</t>
  </si>
  <si>
    <t>Totaal prijzenblad</t>
  </si>
  <si>
    <t>Inschrijfprijs</t>
  </si>
  <si>
    <t>Per jaar</t>
  </si>
  <si>
    <t>Implementatie</t>
  </si>
  <si>
    <t>Licenties</t>
  </si>
  <si>
    <t>Hardware</t>
  </si>
  <si>
    <t>Beheer</t>
  </si>
  <si>
    <t>Uurtarieven (strippenkaart)</t>
  </si>
  <si>
    <t>TOTAAL</t>
  </si>
  <si>
    <t>Fictieve inschrijfprijs waarmee wordt gerekend</t>
  </si>
  <si>
    <t>Aanmeldzuil inclusief ID-scanner en ticketprinter</t>
  </si>
  <si>
    <t>ID-scanner en ticketprinter voor intakebalie</t>
  </si>
  <si>
    <t>Inrichten testomgeving (test en acceptatie)</t>
  </si>
  <si>
    <t>Aantal licenties (per gebruiker)</t>
  </si>
  <si>
    <t>** Toelichting hardware onderhoud
Onder hardware onderhoud wordt verstaan het preventief en correctief onderhoud van de geleverde hardware. Het onderhoud omvat tevens het benodigde beheer en standaard changes, het oplossen van storingen en defecten en het vervangen of herstellen van hardware onderdelen indien dit noodzakelijk is voor het goed functioneren van de hardware.
De hiervoor benodigde werkzaamheden, inzet, onderdelen en eventuele voorrijkosten worden geacht volledig te zijn inbegrepen in het tarief voor hardware onderhoud. Er worden hiervoor, behoudens expliciet overeengekomen uitzonderingen, geen aanvullende kosten in rekening gebracht.</t>
  </si>
  <si>
    <t>*Toelichting software onderhoud
Onder software onderhoud wordt verstaan het preventief en correctief onderhoud van de aangeboden software. Het onderhoud omvat tevens het benodigde beheer en standaard changes, het voldoen aan de overeengekomen SLA-verplichtingen, updates en upgrades,  het onderhouden en operationeel houden van de benodigde integraties en koppelingen.
De hiervoor benodigde werkzaamheden en inzet worden geacht volledig te zijn inbegrepen in het tarief voor software onderhoud. Er worden hiervoor, behoudens expliciet overeengekomen uitzonderingen, geen aanvullende kosten in rekening gebracht.</t>
  </si>
  <si>
    <r>
      <rPr>
        <b/>
        <sz val="10"/>
        <color theme="1"/>
        <rFont val="Verdana"/>
        <family val="2"/>
      </rPr>
      <t>Strippenkaart</t>
    </r>
    <r>
      <rPr>
        <sz val="10"/>
        <color theme="1"/>
        <rFont val="Verdana"/>
        <family val="2"/>
      </rPr>
      <t xml:space="preserve">
De opdrachtgever kan gedurende de looptijd van de overeenkomst gebruikmaken van een strippenkaart, gebaseerd op bovenstaande uurtarieven voor aanvullende ICT-werkzaamheden. De strippenkaart bestaat uit een vooraf overeengekomen aantal uren dat naar behoefte van de opdrachtgever kan worden ingezet voor werkzaamheden die binnen de scope van de overeenkomst vallen. Dit betreffen vooral kleine niet- standaard wijzigingen.
In het prijzenblad worden voor de verschillende typen werkzaamheden uurtarieven uitgevraagd. Om de inschrijvingen op een uniforme en objectieve wijze met elkaar te kunnen vergelijken, zijn in het prijzenblad fictieve aantallen uren per jaar opgenomen. Deze aantallen uren zijn uitsluitend bedoeld voor de beoordeling en vergelijking van de inschrijvingen en vormen geen prognose, afnamegarantie of verplichting tot afname voor de opdrachtgever.
De daadwerkelijk af te nemen uren worden gedurende de looptijd van de overeenkomst bepaald op basis van de daadwerkelijke behoefte van de opdrachtgever. De opdrachtgever is uitsluitend gehouden tot betaling van de daadwerkelijk afgenomen en geleverde werkzaamheden tegen de overeengekomen uurtarieven.</t>
    </r>
  </si>
  <si>
    <r>
      <rPr>
        <b/>
        <sz val="10"/>
        <color theme="1"/>
        <rFont val="Verdana"/>
        <family val="2"/>
      </rPr>
      <t>Modificaties</t>
    </r>
    <r>
      <rPr>
        <sz val="10"/>
        <color theme="1"/>
        <rFont val="Verdana"/>
        <family val="2"/>
      </rPr>
      <t xml:space="preserve">
De opdrachtgever kan gedurende de looptijd van de overeenkomst behoefte hebben aan middelgrote tot grote, niet-standaard wijzigingen aan de ICT-oplossing. Deze modificaties vallen binnen de scope van de overeenkomst, maar maken geen onderdeel uit van de reguliere dienstverlening of de strippenkaart.
Modificaties worden uitgevoerd op basis van een vooraf door de opdrachtnemer uitgebrachte en door de opdrachtgever goedgekeurde offerte. In de offerte wordt ten minste een omschrijving van de werkzaamheden, de te realiseren functionaliteit, de planning en de daaraan verbonden kosten opgenomen (gerelateerd aan de uurtarieven). De uitvoering van een modificatie vindt uitsluitend plaats na schriftelijke goedkeuring van de offerte door de opdrachtgever.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</si>
</sst>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quot;€&quot;\ * #,##0.0000_ ;_ &quot;€&quot;\ * \-#,##0.0000_ ;_ &quot;€&quot;\ * &quot;-&quot;????_ ;_ @_ "/>
    <numFmt numFmtId="165" formatCode="#,##0.000000"/>
    <numFmt numFmtId="166" formatCode="&quot;€&quot;\ #,##0.000000"/>
  </numFmts>
  <fonts count="31" x14ac:knownFonts="1">
    <font>
      <sz val="11"/>
      <color theme="1"/>
      <name val="Calibri"/>
      <family val="2"/>
      <scheme val="minor"/>
    </font>
    <font>
      <sz val="11"/>
      <color theme="1"/>
      <name val="Verdana"/>
      <family val="2"/>
    </font>
    <font>
      <sz val="11"/>
      <color theme="1"/>
      <name val="Verdana"/>
      <family val="2"/>
    </font>
    <font>
      <sz val="11"/>
      <color theme="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i/>
      <u/>
      <sz val="10"/>
      <color theme="1"/>
      <name val="Calibri"/>
      <family val="2"/>
      <scheme val="minor"/>
    </font>
    <font>
      <sz val="10"/>
      <color theme="1"/>
      <name val="Calibri"/>
      <family val="2"/>
    </font>
    <font>
      <sz val="10"/>
      <color rgb="FF0000FF"/>
      <name val="Calibri"/>
      <family val="2"/>
      <scheme val="minor"/>
    </font>
    <font>
      <b/>
      <u/>
      <sz val="10"/>
      <color theme="1"/>
      <name val="Calibri"/>
      <family val="2"/>
      <scheme val="minor"/>
    </font>
    <font>
      <b/>
      <sz val="11"/>
      <color theme="0"/>
      <name val="Arial"/>
      <family val="2"/>
    </font>
    <font>
      <sz val="11"/>
      <color theme="1"/>
      <name val="Arial"/>
      <family val="2"/>
    </font>
    <font>
      <b/>
      <sz val="11"/>
      <color theme="1"/>
      <name val="Arial"/>
      <family val="2"/>
    </font>
    <font>
      <sz val="9"/>
      <color theme="1"/>
      <name val="Verdana"/>
      <family val="2"/>
    </font>
    <font>
      <sz val="15"/>
      <color theme="1"/>
      <name val="Amasis MT Pro Black"/>
      <family val="1"/>
    </font>
    <font>
      <b/>
      <sz val="15"/>
      <color theme="1"/>
      <name val="Verdana"/>
      <family val="2"/>
    </font>
    <font>
      <b/>
      <sz val="12"/>
      <color theme="0"/>
      <name val="Verdana"/>
      <family val="2"/>
    </font>
    <font>
      <b/>
      <sz val="12"/>
      <color theme="1"/>
      <name val="Verdana"/>
      <family val="2"/>
    </font>
    <font>
      <sz val="12"/>
      <color theme="1"/>
      <name val="Verdana"/>
      <family val="2"/>
    </font>
    <font>
      <b/>
      <sz val="12"/>
      <color rgb="FFFF0000"/>
      <name val="Verdana"/>
      <family val="2"/>
    </font>
    <font>
      <b/>
      <sz val="12"/>
      <name val="Verdana"/>
      <family val="2"/>
    </font>
    <font>
      <i/>
      <sz val="12"/>
      <color theme="1"/>
      <name val="Verdana"/>
      <family val="2"/>
    </font>
    <font>
      <b/>
      <sz val="11"/>
      <color theme="0"/>
      <name val="Verdana"/>
      <family val="2"/>
    </font>
    <font>
      <b/>
      <sz val="14"/>
      <color theme="0"/>
      <name val="Verdana"/>
      <family val="2"/>
    </font>
    <font>
      <b/>
      <sz val="14"/>
      <name val="Verdana"/>
      <family val="2"/>
    </font>
    <font>
      <b/>
      <sz val="11"/>
      <name val="Verdana"/>
      <family val="2"/>
    </font>
    <font>
      <b/>
      <sz val="14"/>
      <color theme="1"/>
      <name val="Verdana"/>
      <family val="2"/>
    </font>
    <font>
      <sz val="10"/>
      <color theme="1"/>
      <name val="Verdana"/>
      <family val="2"/>
    </font>
    <font>
      <b/>
      <sz val="10"/>
      <color theme="1"/>
      <name val="Verdana"/>
      <family val="2"/>
    </font>
  </fonts>
  <fills count="12">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00B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hair">
        <color auto="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43" fontId="3" fillId="0" borderId="0" applyFont="0" applyFill="0" applyBorder="0" applyAlignment="0" applyProtection="0"/>
  </cellStyleXfs>
  <cellXfs count="130">
    <xf numFmtId="0" fontId="0" fillId="0" borderId="0" xfId="0"/>
    <xf numFmtId="0" fontId="10" fillId="4" borderId="2" xfId="0" applyFont="1" applyFill="1" applyBorder="1" applyAlignment="1" applyProtection="1">
      <alignment horizontal="left"/>
      <protection locked="0"/>
    </xf>
    <xf numFmtId="0" fontId="13" fillId="0" borderId="0" xfId="0" applyFont="1"/>
    <xf numFmtId="44" fontId="13" fillId="0" borderId="0" xfId="0" applyNumberFormat="1" applyFont="1" applyProtection="1">
      <protection locked="0"/>
    </xf>
    <xf numFmtId="44" fontId="20" fillId="7" borderId="1" xfId="0" applyNumberFormat="1" applyFont="1" applyFill="1" applyBorder="1" applyProtection="1">
      <protection locked="0"/>
    </xf>
    <xf numFmtId="0" fontId="20" fillId="3" borderId="1" xfId="0" applyFont="1" applyFill="1" applyBorder="1" applyAlignment="1" applyProtection="1">
      <alignment wrapText="1"/>
      <protection locked="0"/>
    </xf>
    <xf numFmtId="0" fontId="20" fillId="7" borderId="1" xfId="0" applyFont="1" applyFill="1" applyBorder="1" applyAlignment="1" applyProtection="1">
      <alignment wrapText="1"/>
      <protection locked="0"/>
    </xf>
    <xf numFmtId="0" fontId="19" fillId="0" borderId="0" xfId="0" applyFont="1"/>
    <xf numFmtId="44" fontId="20" fillId="3" borderId="1" xfId="0" applyNumberFormat="1" applyFont="1" applyFill="1" applyBorder="1" applyProtection="1">
      <protection locked="0"/>
    </xf>
    <xf numFmtId="44" fontId="20" fillId="0" borderId="1" xfId="0" applyNumberFormat="1" applyFont="1" applyBorder="1" applyProtection="1">
      <protection locked="0"/>
    </xf>
    <xf numFmtId="44" fontId="19" fillId="0" borderId="0" xfId="0" applyNumberFormat="1" applyFont="1" applyProtection="1">
      <protection locked="0"/>
    </xf>
    <xf numFmtId="44" fontId="20" fillId="0" borderId="0" xfId="0" applyNumberFormat="1" applyFont="1" applyProtection="1">
      <protection locked="0"/>
    </xf>
    <xf numFmtId="0" fontId="24" fillId="5" borderId="0" xfId="0" applyFont="1" applyFill="1" applyAlignment="1">
      <alignment horizontal="center" wrapText="1"/>
    </xf>
    <xf numFmtId="0" fontId="27" fillId="5" borderId="0" xfId="0" applyFont="1" applyFill="1" applyAlignment="1">
      <alignment horizontal="center" wrapText="1"/>
    </xf>
    <xf numFmtId="44" fontId="28" fillId="10" borderId="1" xfId="0" applyNumberFormat="1" applyFont="1" applyFill="1" applyBorder="1" applyProtection="1">
      <protection locked="0"/>
    </xf>
    <xf numFmtId="44" fontId="28" fillId="11" borderId="1" xfId="0" applyNumberFormat="1" applyFont="1" applyFill="1" applyBorder="1" applyProtection="1">
      <protection locked="0"/>
    </xf>
    <xf numFmtId="0" fontId="1" fillId="0" borderId="0" xfId="0" applyFont="1"/>
    <xf numFmtId="0" fontId="17" fillId="9" borderId="0" xfId="0" applyFont="1" applyFill="1"/>
    <xf numFmtId="44" fontId="17" fillId="9" borderId="0" xfId="0" applyNumberFormat="1" applyFont="1" applyFill="1"/>
    <xf numFmtId="0" fontId="19" fillId="9" borderId="0" xfId="0" applyFont="1" applyFill="1"/>
    <xf numFmtId="0" fontId="19" fillId="10" borderId="1" xfId="0" applyFont="1" applyFill="1" applyBorder="1" applyAlignment="1" applyProtection="1">
      <alignment wrapText="1"/>
      <protection locked="0"/>
    </xf>
    <xf numFmtId="0" fontId="16" fillId="2" borderId="0" xfId="0" applyFont="1" applyFill="1" applyAlignment="1">
      <alignment horizontal="center" wrapText="1"/>
    </xf>
    <xf numFmtId="0" fontId="10" fillId="4" borderId="2" xfId="0" applyFont="1" applyFill="1" applyBorder="1" applyAlignment="1" applyProtection="1">
      <alignment horizontal="left"/>
      <protection locked="0"/>
    </xf>
    <xf numFmtId="0" fontId="20" fillId="7" borderId="5" xfId="0" applyFont="1" applyFill="1" applyBorder="1" applyAlignment="1" applyProtection="1">
      <alignment horizontal="left" vertical="center" wrapText="1"/>
      <protection locked="0"/>
    </xf>
    <xf numFmtId="0" fontId="20" fillId="7" borderId="6" xfId="0" applyFont="1" applyFill="1" applyBorder="1" applyAlignment="1" applyProtection="1">
      <alignment horizontal="left" vertical="center" wrapText="1"/>
      <protection locked="0"/>
    </xf>
    <xf numFmtId="0" fontId="14" fillId="0" borderId="0" xfId="0" applyFont="1" applyAlignment="1">
      <alignment horizontal="center" wrapText="1"/>
    </xf>
    <xf numFmtId="0" fontId="25" fillId="5" borderId="0" xfId="0" applyFont="1" applyFill="1" applyAlignment="1">
      <alignment horizontal="center" wrapText="1"/>
    </xf>
    <xf numFmtId="0" fontId="26" fillId="5" borderId="0" xfId="0" applyFont="1" applyFill="1" applyAlignment="1">
      <alignment horizontal="center" wrapText="1"/>
    </xf>
    <xf numFmtId="0" fontId="13" fillId="0" borderId="0" xfId="0" applyFont="1" applyProtection="1">
      <protection locked="0"/>
    </xf>
    <xf numFmtId="0" fontId="17" fillId="2" borderId="0" xfId="0" applyFont="1" applyFill="1" applyAlignment="1" applyProtection="1">
      <alignment horizontal="center" wrapText="1"/>
      <protection locked="0"/>
    </xf>
    <xf numFmtId="0" fontId="2" fillId="0" borderId="0" xfId="0" applyFont="1" applyProtection="1">
      <protection locked="0"/>
    </xf>
    <xf numFmtId="0" fontId="19" fillId="0" borderId="0" xfId="0" applyFont="1" applyAlignment="1" applyProtection="1">
      <alignment horizontal="center" wrapText="1"/>
      <protection locked="0"/>
    </xf>
    <xf numFmtId="0" fontId="21" fillId="0" borderId="0" xfId="0" applyFont="1" applyProtection="1">
      <protection locked="0"/>
    </xf>
    <xf numFmtId="0" fontId="20" fillId="0" borderId="0" xfId="0" applyFont="1" applyProtection="1">
      <protection locked="0"/>
    </xf>
    <xf numFmtId="0" fontId="13" fillId="0" borderId="1" xfId="0" applyFont="1" applyBorder="1" applyProtection="1">
      <protection locked="0"/>
    </xf>
    <xf numFmtId="0" fontId="12" fillId="0" borderId="0" xfId="0" applyFont="1" applyAlignment="1" applyProtection="1">
      <alignment horizontal="left" vertical="top" wrapText="1"/>
      <protection locked="0"/>
    </xf>
    <xf numFmtId="0" fontId="19" fillId="6" borderId="1" xfId="0" applyFont="1" applyFill="1" applyBorder="1" applyProtection="1">
      <protection locked="0"/>
    </xf>
    <xf numFmtId="0" fontId="14" fillId="0" borderId="0" xfId="0" applyFont="1" applyProtection="1">
      <protection locked="0"/>
    </xf>
    <xf numFmtId="0" fontId="20" fillId="0" borderId="1" xfId="0" applyFont="1" applyBorder="1" applyProtection="1">
      <protection locked="0"/>
    </xf>
    <xf numFmtId="0" fontId="19" fillId="0" borderId="0" xfId="0" applyFont="1" applyProtection="1">
      <protection locked="0"/>
    </xf>
    <xf numFmtId="44" fontId="20" fillId="8" borderId="4" xfId="0" applyNumberFormat="1" applyFont="1" applyFill="1" applyBorder="1" applyProtection="1">
      <protection locked="0"/>
    </xf>
    <xf numFmtId="0" fontId="15" fillId="0" borderId="0" xfId="0" applyFont="1" applyProtection="1">
      <protection locked="0"/>
    </xf>
    <xf numFmtId="0" fontId="19" fillId="6" borderId="1" xfId="0" applyFont="1" applyFill="1" applyBorder="1" applyProtection="1"/>
    <xf numFmtId="0" fontId="20" fillId="0" borderId="1" xfId="0" applyFont="1" applyBorder="1" applyProtection="1"/>
    <xf numFmtId="0" fontId="20" fillId="3" borderId="1" xfId="0" applyFont="1" applyFill="1" applyBorder="1" applyAlignment="1" applyProtection="1">
      <alignment wrapText="1"/>
    </xf>
    <xf numFmtId="0" fontId="18" fillId="5" borderId="1" xfId="0" applyFont="1" applyFill="1" applyBorder="1" applyAlignment="1" applyProtection="1">
      <alignment horizontal="left" vertical="top" wrapText="1"/>
    </xf>
    <xf numFmtId="44" fontId="20" fillId="8" borderId="4" xfId="0" applyNumberFormat="1" applyFont="1" applyFill="1" applyBorder="1" applyProtection="1"/>
    <xf numFmtId="0" fontId="13" fillId="0" borderId="0" xfId="0" applyFont="1" applyAlignment="1" applyProtection="1">
      <alignment horizontal="center" wrapText="1"/>
      <protection locked="0"/>
    </xf>
    <xf numFmtId="0" fontId="13" fillId="0" borderId="0" xfId="0" applyFont="1" applyAlignment="1" applyProtection="1">
      <alignment horizontal="center" wrapText="1"/>
      <protection locked="0"/>
    </xf>
    <xf numFmtId="0" fontId="16" fillId="2" borderId="0" xfId="0" applyFont="1" applyFill="1" applyAlignment="1" applyProtection="1">
      <alignment horizontal="center" wrapText="1"/>
      <protection locked="0"/>
    </xf>
    <xf numFmtId="0" fontId="16" fillId="2" borderId="0" xfId="0" applyFont="1" applyFill="1" applyAlignment="1" applyProtection="1">
      <alignment horizontal="center" wrapText="1"/>
      <protection locked="0"/>
    </xf>
    <xf numFmtId="0" fontId="19" fillId="0" borderId="0" xfId="0" applyFont="1" applyAlignment="1" applyProtection="1">
      <alignment horizontal="center" wrapText="1"/>
      <protection locked="0"/>
    </xf>
    <xf numFmtId="0" fontId="20" fillId="0" borderId="0" xfId="0" applyFont="1" applyAlignment="1" applyProtection="1">
      <alignment horizontal="center" wrapText="1"/>
      <protection locked="0"/>
    </xf>
    <xf numFmtId="0" fontId="20" fillId="0" borderId="0" xfId="0" applyFont="1" applyAlignment="1" applyProtection="1">
      <alignment horizontal="center" wrapText="1"/>
      <protection locked="0"/>
    </xf>
    <xf numFmtId="0" fontId="18" fillId="0" borderId="0" xfId="0" applyFont="1" applyAlignment="1" applyProtection="1">
      <alignment horizontal="left" vertical="top" wrapText="1"/>
      <protection locked="0"/>
    </xf>
    <xf numFmtId="44" fontId="20" fillId="3" borderId="4" xfId="0" applyNumberFormat="1" applyFont="1" applyFill="1" applyBorder="1" applyProtection="1">
      <protection locked="0"/>
    </xf>
    <xf numFmtId="164" fontId="20" fillId="0" borderId="0" xfId="0" applyNumberFormat="1" applyFont="1" applyProtection="1">
      <protection locked="0"/>
    </xf>
    <xf numFmtId="0" fontId="20" fillId="3" borderId="1" xfId="0" applyFont="1" applyFill="1" applyBorder="1" applyProtection="1"/>
    <xf numFmtId="0" fontId="19" fillId="3" borderId="1" xfId="0" applyFont="1" applyFill="1" applyBorder="1" applyAlignment="1" applyProtection="1">
      <alignment wrapText="1"/>
    </xf>
    <xf numFmtId="0" fontId="20" fillId="3" borderId="0" xfId="0" applyFont="1" applyFill="1" applyAlignment="1" applyProtection="1">
      <alignment horizontal="left" vertical="center" wrapText="1"/>
    </xf>
    <xf numFmtId="0" fontId="19" fillId="3" borderId="0" xfId="0" applyFont="1" applyFill="1" applyAlignment="1" applyProtection="1">
      <alignment horizontal="left" vertical="center" wrapText="1"/>
    </xf>
    <xf numFmtId="44" fontId="19" fillId="0" borderId="0" xfId="0" applyNumberFormat="1" applyFont="1" applyProtection="1"/>
    <xf numFmtId="0" fontId="19" fillId="0" borderId="0" xfId="0" applyFont="1" applyAlignment="1" applyProtection="1">
      <alignment horizontal="center" wrapText="1"/>
    </xf>
    <xf numFmtId="0" fontId="19" fillId="0" borderId="12" xfId="0" applyFont="1" applyBorder="1" applyAlignment="1" applyProtection="1">
      <alignment horizontal="center" wrapText="1"/>
    </xf>
    <xf numFmtId="44" fontId="20" fillId="3" borderId="4" xfId="0" applyNumberFormat="1" applyFont="1" applyFill="1" applyBorder="1" applyProtection="1"/>
    <xf numFmtId="44" fontId="20" fillId="2" borderId="4" xfId="0" applyNumberFormat="1" applyFont="1" applyFill="1" applyBorder="1" applyProtection="1"/>
    <xf numFmtId="0" fontId="20" fillId="0" borderId="0" xfId="0" applyFont="1" applyAlignment="1" applyProtection="1">
      <alignment horizontal="left" wrapText="1"/>
    </xf>
    <xf numFmtId="0" fontId="20" fillId="0" borderId="0" xfId="0" applyFont="1" applyProtection="1"/>
    <xf numFmtId="164" fontId="20" fillId="0" borderId="0" xfId="0" applyNumberFormat="1" applyFont="1" applyProtection="1"/>
    <xf numFmtId="0" fontId="23" fillId="3" borderId="13" xfId="0" applyFont="1" applyFill="1" applyBorder="1" applyAlignment="1" applyProtection="1">
      <alignment horizontal="center" wrapText="1"/>
    </xf>
    <xf numFmtId="0" fontId="23" fillId="3" borderId="14" xfId="0" applyFont="1" applyFill="1" applyBorder="1" applyAlignment="1" applyProtection="1">
      <alignment horizontal="center" wrapText="1"/>
    </xf>
    <xf numFmtId="165" fontId="19" fillId="0" borderId="0" xfId="0" applyNumberFormat="1" applyFont="1" applyProtection="1"/>
    <xf numFmtId="166" fontId="19" fillId="0" borderId="0" xfId="0" applyNumberFormat="1" applyFont="1" applyProtection="1"/>
    <xf numFmtId="0" fontId="23" fillId="3" borderId="15" xfId="0" applyFont="1" applyFill="1" applyBorder="1" applyAlignment="1" applyProtection="1">
      <alignment horizontal="center" wrapText="1"/>
    </xf>
    <xf numFmtId="0" fontId="23" fillId="3" borderId="12" xfId="0" applyFont="1" applyFill="1" applyBorder="1" applyAlignment="1" applyProtection="1">
      <alignment horizontal="center" wrapText="1"/>
    </xf>
    <xf numFmtId="0" fontId="23" fillId="3" borderId="16" xfId="0" applyFont="1" applyFill="1" applyBorder="1" applyAlignment="1" applyProtection="1">
      <alignment horizontal="center"/>
    </xf>
    <xf numFmtId="0" fontId="23" fillId="3" borderId="17" xfId="0" applyFont="1" applyFill="1" applyBorder="1" applyAlignment="1" applyProtection="1">
      <alignment horizontal="center"/>
    </xf>
    <xf numFmtId="0" fontId="20" fillId="0" borderId="1" xfId="0" applyFont="1" applyBorder="1" applyAlignment="1" applyProtection="1">
      <alignment wrapText="1"/>
    </xf>
    <xf numFmtId="0" fontId="19" fillId="0" borderId="0" xfId="0" applyFont="1" applyProtection="1"/>
    <xf numFmtId="0" fontId="18" fillId="5" borderId="0" xfId="0" applyFont="1" applyFill="1" applyAlignment="1" applyProtection="1">
      <alignment horizontal="left" vertical="top" wrapText="1"/>
    </xf>
    <xf numFmtId="0" fontId="0" fillId="0" borderId="0" xfId="0" applyProtection="1">
      <protection locked="0"/>
    </xf>
    <xf numFmtId="0" fontId="20" fillId="0" borderId="13" xfId="0" applyFont="1" applyBorder="1" applyAlignment="1" applyProtection="1">
      <alignment horizontal="left" wrapText="1"/>
    </xf>
    <xf numFmtId="0" fontId="20" fillId="0" borderId="18" xfId="0" applyFont="1" applyBorder="1" applyAlignment="1" applyProtection="1">
      <alignment horizontal="left" wrapText="1"/>
    </xf>
    <xf numFmtId="0" fontId="20" fillId="0" borderId="14" xfId="0" applyFont="1" applyBorder="1" applyAlignment="1" applyProtection="1">
      <alignment horizontal="left" wrapText="1"/>
    </xf>
    <xf numFmtId="0" fontId="20" fillId="0" borderId="15" xfId="0" applyFont="1" applyBorder="1" applyAlignment="1" applyProtection="1">
      <alignment horizontal="left" wrapText="1"/>
    </xf>
    <xf numFmtId="0" fontId="20" fillId="0" borderId="12" xfId="0" applyFont="1" applyBorder="1" applyAlignment="1" applyProtection="1">
      <alignment horizontal="left" wrapText="1"/>
    </xf>
    <xf numFmtId="0" fontId="13" fillId="0" borderId="0" xfId="0" applyFont="1" applyProtection="1"/>
    <xf numFmtId="0" fontId="20" fillId="0" borderId="16" xfId="0" applyFont="1" applyBorder="1" applyAlignment="1" applyProtection="1">
      <alignment horizontal="left" wrapText="1"/>
    </xf>
    <xf numFmtId="0" fontId="20" fillId="0" borderId="19" xfId="0" applyFont="1" applyBorder="1" applyAlignment="1" applyProtection="1">
      <alignment horizontal="left" wrapText="1"/>
    </xf>
    <xf numFmtId="0" fontId="20" fillId="0" borderId="17" xfId="0" applyFont="1" applyBorder="1" applyAlignment="1" applyProtection="1">
      <alignment horizontal="left" wrapText="1"/>
    </xf>
    <xf numFmtId="0" fontId="5" fillId="0" borderId="0" xfId="0" applyFont="1" applyAlignment="1" applyProtection="1">
      <alignment horizontal="center" vertical="center" wrapText="1"/>
      <protection locked="0"/>
    </xf>
    <xf numFmtId="0" fontId="9" fillId="3" borderId="0" xfId="0" applyFont="1" applyFill="1" applyAlignment="1" applyProtection="1">
      <alignment horizontal="left" vertical="top"/>
      <protection locked="0"/>
    </xf>
    <xf numFmtId="0" fontId="5" fillId="3" borderId="0" xfId="0" applyFont="1" applyFill="1" applyAlignment="1" applyProtection="1">
      <alignment horizontal="center"/>
      <protection locked="0"/>
    </xf>
    <xf numFmtId="0" fontId="5" fillId="0" borderId="0" xfId="0" applyFont="1" applyProtection="1">
      <protection locked="0"/>
    </xf>
    <xf numFmtId="0" fontId="9" fillId="3" borderId="3" xfId="0" applyFont="1" applyFill="1" applyBorder="1" applyAlignment="1" applyProtection="1">
      <alignment horizontal="left" vertical="top"/>
      <protection locked="0"/>
    </xf>
    <xf numFmtId="0" fontId="5" fillId="3" borderId="3" xfId="0" applyFont="1" applyFill="1" applyBorder="1" applyProtection="1">
      <protection locked="0"/>
    </xf>
    <xf numFmtId="0" fontId="7" fillId="0" borderId="0" xfId="0" applyFont="1" applyAlignment="1" applyProtection="1">
      <alignment horizontal="left"/>
    </xf>
    <xf numFmtId="0" fontId="0" fillId="0" borderId="0" xfId="0" applyProtection="1"/>
    <xf numFmtId="0" fontId="5" fillId="0" borderId="0" xfId="0" applyFont="1" applyAlignment="1" applyProtection="1">
      <alignment horizontal="left"/>
    </xf>
    <xf numFmtId="0" fontId="8" fillId="0" borderId="0" xfId="0" applyFont="1" applyAlignment="1" applyProtection="1">
      <alignment horizontal="left" vertical="center" wrapText="1"/>
    </xf>
    <xf numFmtId="0" fontId="6" fillId="0" borderId="0" xfId="0" applyFont="1" applyAlignment="1" applyProtection="1">
      <alignment horizontal="left" vertical="center"/>
    </xf>
    <xf numFmtId="0" fontId="5"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5" fillId="0" borderId="0" xfId="0" applyFont="1" applyAlignment="1" applyProtection="1">
      <alignment horizontal="left" vertical="top" wrapText="1"/>
    </xf>
    <xf numFmtId="0" fontId="18" fillId="5" borderId="0" xfId="0" applyFont="1" applyFill="1" applyAlignment="1" applyProtection="1">
      <alignment horizontal="center" wrapText="1"/>
    </xf>
    <xf numFmtId="0" fontId="22" fillId="5" borderId="0" xfId="0" applyFont="1" applyFill="1" applyAlignment="1" applyProtection="1">
      <alignment horizontal="center" wrapText="1"/>
    </xf>
    <xf numFmtId="0" fontId="19" fillId="3" borderId="0" xfId="0" applyFont="1" applyFill="1" applyProtection="1"/>
    <xf numFmtId="0" fontId="19" fillId="3" borderId="7" xfId="0" applyFont="1" applyFill="1" applyBorder="1" applyAlignment="1" applyProtection="1">
      <alignment horizontal="center" wrapText="1"/>
    </xf>
    <xf numFmtId="0" fontId="19" fillId="3" borderId="10" xfId="0" applyFont="1" applyFill="1" applyBorder="1" applyAlignment="1" applyProtection="1">
      <alignment horizontal="center" wrapText="1"/>
    </xf>
    <xf numFmtId="0" fontId="19" fillId="3" borderId="11" xfId="0" applyFont="1" applyFill="1" applyBorder="1" applyAlignment="1" applyProtection="1">
      <alignment horizontal="center" wrapText="1"/>
    </xf>
    <xf numFmtId="44" fontId="20" fillId="0" borderId="9" xfId="0" applyNumberFormat="1" applyFont="1" applyBorder="1" applyProtection="1"/>
    <xf numFmtId="44" fontId="20" fillId="2" borderId="8" xfId="0" applyNumberFormat="1" applyFont="1" applyFill="1" applyBorder="1" applyProtection="1"/>
    <xf numFmtId="0" fontId="29" fillId="0" borderId="13" xfId="0" applyFont="1" applyBorder="1" applyAlignment="1" applyProtection="1">
      <alignment horizontal="center" wrapText="1"/>
    </xf>
    <xf numFmtId="0" fontId="29" fillId="0" borderId="18" xfId="0" applyFont="1" applyBorder="1" applyAlignment="1" applyProtection="1">
      <alignment horizontal="center" wrapText="1"/>
    </xf>
    <xf numFmtId="0" fontId="29" fillId="0" borderId="14" xfId="0" applyFont="1" applyBorder="1" applyAlignment="1" applyProtection="1">
      <alignment horizontal="center" wrapText="1"/>
    </xf>
    <xf numFmtId="0" fontId="29" fillId="0" borderId="15" xfId="0" applyFont="1" applyBorder="1" applyAlignment="1" applyProtection="1">
      <alignment horizontal="center" wrapText="1"/>
    </xf>
    <xf numFmtId="0" fontId="29" fillId="0" borderId="0" xfId="0" applyFont="1" applyAlignment="1" applyProtection="1">
      <alignment horizontal="center" wrapText="1"/>
    </xf>
    <xf numFmtId="0" fontId="29" fillId="0" borderId="12" xfId="0" applyFont="1" applyBorder="1" applyAlignment="1" applyProtection="1">
      <alignment horizontal="center" wrapText="1"/>
    </xf>
    <xf numFmtId="0" fontId="29" fillId="0" borderId="16" xfId="0" applyFont="1" applyBorder="1" applyAlignment="1" applyProtection="1">
      <alignment horizontal="center" wrapText="1"/>
    </xf>
    <xf numFmtId="0" fontId="29" fillId="0" borderId="19" xfId="0" applyFont="1" applyBorder="1" applyAlignment="1" applyProtection="1">
      <alignment horizontal="center" wrapText="1"/>
    </xf>
    <xf numFmtId="0" fontId="29" fillId="0" borderId="17" xfId="0" applyFont="1" applyBorder="1" applyAlignment="1" applyProtection="1">
      <alignment horizontal="center" wrapText="1"/>
    </xf>
    <xf numFmtId="0" fontId="29" fillId="3" borderId="13" xfId="0" applyFont="1" applyFill="1" applyBorder="1" applyAlignment="1" applyProtection="1">
      <alignment horizontal="center" wrapText="1"/>
    </xf>
    <xf numFmtId="0" fontId="29" fillId="3" borderId="18" xfId="0" applyFont="1" applyFill="1" applyBorder="1" applyAlignment="1" applyProtection="1">
      <alignment horizontal="center"/>
    </xf>
    <xf numFmtId="0" fontId="29" fillId="3" borderId="14" xfId="0" applyFont="1" applyFill="1" applyBorder="1" applyAlignment="1" applyProtection="1">
      <alignment horizontal="center"/>
    </xf>
    <xf numFmtId="0" fontId="29" fillId="3" borderId="15" xfId="0" applyFont="1" applyFill="1" applyBorder="1" applyAlignment="1" applyProtection="1">
      <alignment horizontal="center"/>
    </xf>
    <xf numFmtId="0" fontId="29" fillId="3" borderId="0" xfId="0" applyFont="1" applyFill="1" applyBorder="1" applyAlignment="1" applyProtection="1">
      <alignment horizontal="center"/>
    </xf>
    <xf numFmtId="0" fontId="29" fillId="3" borderId="12" xfId="0" applyFont="1" applyFill="1" applyBorder="1" applyAlignment="1" applyProtection="1">
      <alignment horizontal="center"/>
    </xf>
    <xf numFmtId="0" fontId="29" fillId="3" borderId="16" xfId="0" applyFont="1" applyFill="1" applyBorder="1" applyAlignment="1" applyProtection="1">
      <alignment horizontal="center"/>
    </xf>
    <xf numFmtId="0" fontId="29" fillId="3" borderId="19" xfId="0" applyFont="1" applyFill="1" applyBorder="1" applyAlignment="1" applyProtection="1">
      <alignment horizontal="center"/>
    </xf>
    <xf numFmtId="0" fontId="29" fillId="3" borderId="17" xfId="0" applyFont="1" applyFill="1" applyBorder="1" applyAlignment="1" applyProtection="1">
      <alignment horizontal="center"/>
    </xf>
  </cellXfs>
  <cellStyles count="2">
    <cellStyle name="Komma 2" xfId="1" xr:uid="{90E83B1A-0D5F-4B54-939D-C662BB316B0D}"/>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B9F1-8F68-4FD1-A6BD-B6905FF0AAD3}">
  <dimension ref="A1:D20"/>
  <sheetViews>
    <sheetView tabSelected="1" workbookViewId="0">
      <selection activeCell="L12" sqref="L12"/>
    </sheetView>
  </sheetViews>
  <sheetFormatPr defaultRowHeight="14.4" x14ac:dyDescent="0.3"/>
  <cols>
    <col min="1" max="1" width="25.21875" style="80" bestFit="1" customWidth="1"/>
    <col min="2" max="2" width="18.21875" style="80" customWidth="1"/>
    <col min="3" max="3" width="3.77734375" style="80" customWidth="1"/>
    <col min="4" max="4" width="74.21875" style="80" customWidth="1"/>
    <col min="5" max="5" width="15.21875" style="80" customWidth="1"/>
    <col min="6" max="16384" width="8.88671875" style="80"/>
  </cols>
  <sheetData>
    <row r="1" spans="1:4" s="97" customFormat="1" ht="18" x14ac:dyDescent="0.35">
      <c r="A1" s="96" t="s">
        <v>0</v>
      </c>
      <c r="B1" s="96"/>
      <c r="C1" s="96"/>
      <c r="D1" s="96"/>
    </row>
    <row r="2" spans="1:4" s="97" customFormat="1" ht="14.55" customHeight="1" x14ac:dyDescent="0.3">
      <c r="A2" s="98"/>
      <c r="B2" s="98"/>
      <c r="C2" s="98"/>
      <c r="D2" s="98"/>
    </row>
    <row r="3" spans="1:4" s="97" customFormat="1" x14ac:dyDescent="0.3">
      <c r="A3" s="99" t="s">
        <v>1</v>
      </c>
      <c r="B3" s="99"/>
      <c r="C3" s="99"/>
      <c r="D3" s="99"/>
    </row>
    <row r="4" spans="1:4" s="97" customFormat="1" ht="14.55" customHeight="1" x14ac:dyDescent="0.3">
      <c r="A4" s="99"/>
      <c r="B4" s="99"/>
      <c r="C4" s="99"/>
      <c r="D4" s="99"/>
    </row>
    <row r="5" spans="1:4" s="97" customFormat="1" x14ac:dyDescent="0.3">
      <c r="A5" s="100" t="s">
        <v>2</v>
      </c>
      <c r="B5" s="100"/>
      <c r="C5" s="100"/>
      <c r="D5" s="100"/>
    </row>
    <row r="6" spans="1:4" s="97" customFormat="1" ht="64.95" customHeight="1" x14ac:dyDescent="0.3">
      <c r="A6" s="101" t="s">
        <v>3</v>
      </c>
      <c r="B6" s="101"/>
      <c r="C6" s="101"/>
      <c r="D6" s="101"/>
    </row>
    <row r="7" spans="1:4" s="97" customFormat="1" ht="14.55" customHeight="1" x14ac:dyDescent="0.3">
      <c r="A7" s="102" t="s">
        <v>4</v>
      </c>
      <c r="B7" s="102"/>
      <c r="C7" s="102"/>
      <c r="D7" s="102"/>
    </row>
    <row r="8" spans="1:4" s="97" customFormat="1" ht="55.5" customHeight="1" x14ac:dyDescent="0.3">
      <c r="A8" s="103" t="s">
        <v>5</v>
      </c>
      <c r="B8" s="103"/>
      <c r="C8" s="103"/>
      <c r="D8" s="103"/>
    </row>
    <row r="9" spans="1:4" s="97" customFormat="1" ht="91.5" customHeight="1" x14ac:dyDescent="0.3">
      <c r="A9" s="101" t="s">
        <v>6</v>
      </c>
      <c r="B9" s="101"/>
      <c r="C9" s="101"/>
      <c r="D9" s="101"/>
    </row>
    <row r="10" spans="1:4" x14ac:dyDescent="0.3">
      <c r="A10" s="90"/>
      <c r="B10" s="90"/>
      <c r="C10" s="90"/>
      <c r="D10" s="90"/>
    </row>
    <row r="11" spans="1:4" x14ac:dyDescent="0.3">
      <c r="A11" s="91" t="s">
        <v>7</v>
      </c>
      <c r="B11" s="1"/>
      <c r="C11" s="92" t="s">
        <v>8</v>
      </c>
      <c r="D11" s="1"/>
    </row>
    <row r="12" spans="1:4" x14ac:dyDescent="0.3">
      <c r="A12" s="91"/>
      <c r="B12" s="93"/>
      <c r="C12" s="93"/>
      <c r="D12" s="93"/>
    </row>
    <row r="13" spans="1:4" x14ac:dyDescent="0.3">
      <c r="A13" s="91" t="s">
        <v>9</v>
      </c>
      <c r="B13" s="22"/>
      <c r="C13" s="22"/>
      <c r="D13" s="22"/>
    </row>
    <row r="14" spans="1:4" x14ac:dyDescent="0.3">
      <c r="A14" s="94"/>
      <c r="B14" s="95"/>
      <c r="C14" s="95"/>
      <c r="D14" s="95"/>
    </row>
    <row r="15" spans="1:4" x14ac:dyDescent="0.3">
      <c r="A15" s="91"/>
      <c r="B15" s="93"/>
      <c r="C15" s="93"/>
      <c r="D15" s="93"/>
    </row>
    <row r="16" spans="1:4" x14ac:dyDescent="0.3">
      <c r="A16" s="91" t="s">
        <v>10</v>
      </c>
      <c r="B16" s="22"/>
      <c r="C16" s="22"/>
      <c r="D16" s="22"/>
    </row>
    <row r="17" spans="1:4" x14ac:dyDescent="0.3">
      <c r="A17" s="91"/>
      <c r="B17" s="93"/>
      <c r="C17" s="93"/>
      <c r="D17" s="93"/>
    </row>
    <row r="18" spans="1:4" x14ac:dyDescent="0.3">
      <c r="A18" s="91" t="s">
        <v>11</v>
      </c>
      <c r="B18" s="22"/>
      <c r="C18" s="22"/>
      <c r="D18" s="22"/>
    </row>
    <row r="19" spans="1:4" x14ac:dyDescent="0.3">
      <c r="A19" s="91"/>
      <c r="B19" s="93"/>
      <c r="C19" s="93"/>
      <c r="D19" s="93"/>
    </row>
    <row r="20" spans="1:4" x14ac:dyDescent="0.3">
      <c r="A20" s="91" t="s">
        <v>12</v>
      </c>
      <c r="B20" s="22"/>
      <c r="C20" s="22"/>
      <c r="D20" s="22"/>
    </row>
  </sheetData>
  <sheetProtection algorithmName="SHA-512" hashValue="G2HlRh6t57PzsRN68oSCvrY4s/fd+ysHlmUr7s45h8Z0oqAe+zhzTPjOrYqGeF6c7D82kVeqHtHYHGlN8joZkQ==" saltValue="VlIECmiPIbkxIg3szJG2BA==" spinCount="100000" sheet="1" selectLockedCells="1"/>
  <mergeCells count="14">
    <mergeCell ref="B13:D13"/>
    <mergeCell ref="B16:D16"/>
    <mergeCell ref="B18:D18"/>
    <mergeCell ref="B20:D20"/>
    <mergeCell ref="A7:D7"/>
    <mergeCell ref="A8:D8"/>
    <mergeCell ref="A9:D9"/>
    <mergeCell ref="A10:D10"/>
    <mergeCell ref="A6:D6"/>
    <mergeCell ref="A1:D1"/>
    <mergeCell ref="A2:D2"/>
    <mergeCell ref="A3:D3"/>
    <mergeCell ref="A4:D4"/>
    <mergeCell ref="A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1FCA2-3023-44E8-A886-3CA18C04E12B}">
  <dimension ref="A2:E22"/>
  <sheetViews>
    <sheetView zoomScale="90" zoomScaleNormal="90" workbookViewId="0">
      <selection activeCell="I11" sqref="I11"/>
    </sheetView>
  </sheetViews>
  <sheetFormatPr defaultColWidth="8.77734375" defaultRowHeight="13.8" x14ac:dyDescent="0.25"/>
  <cols>
    <col min="1" max="1" width="8.77734375" style="28"/>
    <col min="2" max="2" width="28.21875" style="28" customWidth="1"/>
    <col min="3" max="3" width="101" style="28" bestFit="1" customWidth="1"/>
    <col min="4" max="4" width="25.5546875" style="28" customWidth="1"/>
    <col min="5" max="5" width="22.21875" style="28" customWidth="1"/>
    <col min="6" max="16384" width="8.77734375" style="28"/>
  </cols>
  <sheetData>
    <row r="2" spans="1:5" ht="19.8" x14ac:dyDescent="0.35">
      <c r="B2" s="29" t="s">
        <v>13</v>
      </c>
      <c r="C2" s="29"/>
      <c r="D2" s="30"/>
    </row>
    <row r="3" spans="1:5" x14ac:dyDescent="0.25">
      <c r="B3" s="30"/>
      <c r="C3" s="30"/>
      <c r="D3" s="30"/>
    </row>
    <row r="4" spans="1:5" ht="16.2" x14ac:dyDescent="0.3">
      <c r="B4" s="31" t="s">
        <v>14</v>
      </c>
      <c r="C4" s="31"/>
      <c r="D4" s="30"/>
    </row>
    <row r="5" spans="1:5" ht="16.2" x14ac:dyDescent="0.3">
      <c r="B5" s="32"/>
      <c r="C5" s="33"/>
      <c r="D5" s="30"/>
    </row>
    <row r="6" spans="1:5" x14ac:dyDescent="0.25">
      <c r="B6" s="30"/>
      <c r="C6" s="30"/>
      <c r="D6" s="30"/>
    </row>
    <row r="7" spans="1:5" ht="16.2" x14ac:dyDescent="0.25">
      <c r="A7" s="34"/>
      <c r="B7" s="45" t="s">
        <v>15</v>
      </c>
      <c r="C7" s="45"/>
      <c r="D7" s="45"/>
      <c r="E7" s="35"/>
    </row>
    <row r="8" spans="1:5" ht="16.2" x14ac:dyDescent="0.3">
      <c r="B8" s="42" t="s">
        <v>16</v>
      </c>
      <c r="C8" s="42" t="s">
        <v>17</v>
      </c>
      <c r="D8" s="36" t="s">
        <v>18</v>
      </c>
      <c r="E8" s="37"/>
    </row>
    <row r="9" spans="1:5" ht="16.2" x14ac:dyDescent="0.3">
      <c r="B9" s="43">
        <v>1</v>
      </c>
      <c r="C9" s="43" t="s">
        <v>19</v>
      </c>
      <c r="D9" s="4">
        <v>0</v>
      </c>
      <c r="E9" s="3"/>
    </row>
    <row r="10" spans="1:5" ht="16.2" x14ac:dyDescent="0.3">
      <c r="B10" s="43">
        <f>B9+1</f>
        <v>2</v>
      </c>
      <c r="C10" s="43" t="s">
        <v>20</v>
      </c>
      <c r="D10" s="4">
        <v>0</v>
      </c>
      <c r="E10" s="3"/>
    </row>
    <row r="11" spans="1:5" ht="16.2" x14ac:dyDescent="0.3">
      <c r="B11" s="43">
        <v>3</v>
      </c>
      <c r="C11" s="44" t="s">
        <v>83</v>
      </c>
      <c r="D11" s="4">
        <v>0</v>
      </c>
      <c r="E11" s="3"/>
    </row>
    <row r="12" spans="1:5" ht="16.2" x14ac:dyDescent="0.3">
      <c r="B12" s="43">
        <v>4</v>
      </c>
      <c r="C12" s="44" t="s">
        <v>21</v>
      </c>
      <c r="D12" s="4">
        <v>0</v>
      </c>
      <c r="E12" s="3"/>
    </row>
    <row r="13" spans="1:5" ht="16.2" x14ac:dyDescent="0.3">
      <c r="B13" s="43">
        <v>5</v>
      </c>
      <c r="C13" s="44" t="s">
        <v>22</v>
      </c>
      <c r="D13" s="4">
        <v>0</v>
      </c>
      <c r="E13" s="3"/>
    </row>
    <row r="14" spans="1:5" ht="16.2" x14ac:dyDescent="0.3">
      <c r="B14" s="43">
        <v>6</v>
      </c>
      <c r="C14" s="44" t="s">
        <v>23</v>
      </c>
      <c r="D14" s="4">
        <v>0</v>
      </c>
      <c r="E14" s="3"/>
    </row>
    <row r="15" spans="1:5" ht="16.2" x14ac:dyDescent="0.3">
      <c r="B15" s="43">
        <v>7</v>
      </c>
      <c r="C15" s="44" t="s">
        <v>24</v>
      </c>
      <c r="D15" s="4">
        <v>0</v>
      </c>
      <c r="E15" s="3"/>
    </row>
    <row r="16" spans="1:5" ht="16.2" x14ac:dyDescent="0.3">
      <c r="B16" s="38">
        <v>8</v>
      </c>
      <c r="C16" s="6" t="s">
        <v>25</v>
      </c>
      <c r="D16" s="4">
        <v>0</v>
      </c>
      <c r="E16" s="3"/>
    </row>
    <row r="17" spans="2:5" ht="16.2" x14ac:dyDescent="0.3">
      <c r="B17" s="38">
        <v>9</v>
      </c>
      <c r="C17" s="6" t="s">
        <v>25</v>
      </c>
      <c r="D17" s="4">
        <v>0</v>
      </c>
      <c r="E17" s="3"/>
    </row>
    <row r="18" spans="2:5" ht="16.8" thickBot="1" x14ac:dyDescent="0.35">
      <c r="B18" s="38">
        <v>10</v>
      </c>
      <c r="C18" s="6" t="s">
        <v>25</v>
      </c>
      <c r="D18" s="4">
        <v>0</v>
      </c>
      <c r="E18" s="3"/>
    </row>
    <row r="19" spans="2:5" ht="16.8" thickBot="1" x14ac:dyDescent="0.35">
      <c r="B19" s="33"/>
      <c r="C19" s="39" t="s">
        <v>26</v>
      </c>
      <c r="D19" s="46">
        <f>SUM(D9:D18)</f>
        <v>0</v>
      </c>
      <c r="E19" s="3"/>
    </row>
    <row r="22" spans="2:5" x14ac:dyDescent="0.25">
      <c r="B22" s="41"/>
    </row>
  </sheetData>
  <sheetProtection algorithmName="SHA-512" hashValue="mHJgZhR77QHfv7D5BVMYffNLYqeye+F9w8Dcm41x2StYpPWzUxRVmCMRGIQ5T7gYiLoNLr2TcLMrizC+ZrG1zg==" saltValue="kQkXCOqLoLcjilY1he/3dg==" spinCount="100000" sheet="1" objects="1" scenarios="1"/>
  <mergeCells count="3">
    <mergeCell ref="B7:D7"/>
    <mergeCell ref="B2:C2"/>
    <mergeCell ref="B4:C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4CE54-CCA7-48F4-9BA7-32B6E6687963}">
  <dimension ref="A1:F27"/>
  <sheetViews>
    <sheetView zoomScale="90" zoomScaleNormal="90" workbookViewId="0">
      <selection activeCell="C28" sqref="C28"/>
    </sheetView>
  </sheetViews>
  <sheetFormatPr defaultColWidth="8.77734375" defaultRowHeight="13.8" x14ac:dyDescent="0.25"/>
  <cols>
    <col min="1" max="1" width="8.77734375" style="28"/>
    <col min="2" max="3" width="68.77734375" style="28" customWidth="1"/>
    <col min="4" max="4" width="42.44140625" style="28" customWidth="1"/>
    <col min="5" max="5" width="28" style="28" customWidth="1"/>
    <col min="6" max="16384" width="8.77734375" style="28"/>
  </cols>
  <sheetData>
    <row r="1" spans="1:6" x14ac:dyDescent="0.25">
      <c r="B1" s="47"/>
      <c r="C1" s="47"/>
      <c r="D1" s="48"/>
    </row>
    <row r="2" spans="1:6" ht="20.399999999999999" x14ac:dyDescent="0.45">
      <c r="B2" s="49" t="s">
        <v>27</v>
      </c>
      <c r="C2" s="49"/>
      <c r="D2" s="50"/>
    </row>
    <row r="4" spans="1:6" ht="16.2" x14ac:dyDescent="0.3">
      <c r="B4" s="31" t="s">
        <v>14</v>
      </c>
      <c r="C4" s="31"/>
      <c r="D4" s="51"/>
      <c r="E4" s="33"/>
      <c r="F4" s="33"/>
    </row>
    <row r="5" spans="1:6" ht="14.25" customHeight="1" x14ac:dyDescent="0.3">
      <c r="B5" s="52"/>
      <c r="C5" s="52"/>
      <c r="D5" s="53"/>
      <c r="E5" s="33"/>
      <c r="F5" s="33"/>
    </row>
    <row r="6" spans="1:6" ht="14.25" hidden="1" customHeight="1" x14ac:dyDescent="0.3">
      <c r="B6" s="52"/>
      <c r="C6" s="52"/>
      <c r="D6" s="53"/>
      <c r="E6" s="33"/>
      <c r="F6" s="33"/>
    </row>
    <row r="7" spans="1:6" ht="16.2" x14ac:dyDescent="0.3">
      <c r="B7" s="52"/>
      <c r="C7" s="52"/>
      <c r="D7" s="53"/>
      <c r="E7" s="33"/>
      <c r="F7" s="33"/>
    </row>
    <row r="8" spans="1:6" ht="16.2" x14ac:dyDescent="0.3">
      <c r="B8" s="33"/>
      <c r="C8" s="33"/>
      <c r="D8" s="33"/>
      <c r="E8" s="33"/>
      <c r="F8" s="33"/>
    </row>
    <row r="9" spans="1:6" ht="16.2" x14ac:dyDescent="0.3">
      <c r="A9" s="34"/>
      <c r="B9" s="45" t="s">
        <v>28</v>
      </c>
      <c r="C9" s="45"/>
      <c r="D9" s="45"/>
      <c r="E9" s="54"/>
      <c r="F9" s="33"/>
    </row>
    <row r="10" spans="1:6" ht="16.2" x14ac:dyDescent="0.3">
      <c r="B10" s="42" t="s">
        <v>16</v>
      </c>
      <c r="C10" s="42" t="s">
        <v>84</v>
      </c>
      <c r="D10" s="36" t="s">
        <v>29</v>
      </c>
      <c r="E10" s="39"/>
      <c r="F10" s="33"/>
    </row>
    <row r="11" spans="1:6" ht="16.2" x14ac:dyDescent="0.3">
      <c r="B11" s="43" t="s">
        <v>30</v>
      </c>
      <c r="C11" s="57" t="s">
        <v>31</v>
      </c>
      <c r="D11" s="4">
        <v>0</v>
      </c>
      <c r="E11" s="10"/>
      <c r="F11" s="33"/>
    </row>
    <row r="12" spans="1:6" ht="16.2" x14ac:dyDescent="0.3">
      <c r="B12" s="43"/>
      <c r="C12" s="57" t="s">
        <v>32</v>
      </c>
      <c r="D12" s="4">
        <v>0</v>
      </c>
      <c r="E12" s="10"/>
      <c r="F12" s="33"/>
    </row>
    <row r="13" spans="1:6" ht="16.2" x14ac:dyDescent="0.3">
      <c r="B13" s="43"/>
      <c r="C13" s="57" t="s">
        <v>33</v>
      </c>
      <c r="D13" s="4">
        <v>0</v>
      </c>
      <c r="E13" s="10"/>
      <c r="F13" s="33"/>
    </row>
    <row r="14" spans="1:6" ht="16.2" x14ac:dyDescent="0.3">
      <c r="B14" s="43"/>
      <c r="C14" s="57" t="s">
        <v>34</v>
      </c>
      <c r="D14" s="4">
        <v>0</v>
      </c>
      <c r="E14" s="10"/>
      <c r="F14" s="33"/>
    </row>
    <row r="15" spans="1:6" ht="16.2" x14ac:dyDescent="0.3">
      <c r="B15" s="58" t="s">
        <v>35</v>
      </c>
      <c r="C15" s="44"/>
      <c r="D15" s="5"/>
      <c r="E15" s="11"/>
      <c r="F15" s="33"/>
    </row>
    <row r="16" spans="1:6" ht="88.5" customHeight="1" x14ac:dyDescent="0.3">
      <c r="B16" s="23" t="s">
        <v>36</v>
      </c>
      <c r="C16" s="24"/>
      <c r="D16" s="24"/>
      <c r="E16" s="11"/>
      <c r="F16" s="33"/>
    </row>
    <row r="17" spans="2:6" ht="19.5" customHeight="1" thickBot="1" x14ac:dyDescent="0.35">
      <c r="B17" s="59"/>
      <c r="C17" s="59"/>
      <c r="D17" s="60" t="s">
        <v>37</v>
      </c>
      <c r="E17" s="61" t="s">
        <v>38</v>
      </c>
      <c r="F17" s="33"/>
    </row>
    <row r="18" spans="2:6" ht="16.8" thickBot="1" x14ac:dyDescent="0.35">
      <c r="B18" s="62" t="s">
        <v>39</v>
      </c>
      <c r="C18" s="63"/>
      <c r="D18" s="64">
        <f>D13*150</f>
        <v>0</v>
      </c>
      <c r="E18" s="65">
        <f>SUM(D18*10)</f>
        <v>0</v>
      </c>
      <c r="F18" s="33"/>
    </row>
    <row r="19" spans="2:6" ht="16.2" x14ac:dyDescent="0.3">
      <c r="B19" s="66" t="s">
        <v>40</v>
      </c>
      <c r="C19" s="66"/>
      <c r="D19" s="66"/>
      <c r="E19" s="66"/>
      <c r="F19" s="33"/>
    </row>
    <row r="20" spans="2:6" ht="21" customHeight="1" thickBot="1" x14ac:dyDescent="0.35">
      <c r="B20" s="67"/>
      <c r="C20" s="68"/>
      <c r="D20" s="68"/>
      <c r="E20" s="67"/>
      <c r="F20" s="33"/>
    </row>
    <row r="21" spans="2:6" ht="28.2" customHeight="1" x14ac:dyDescent="0.3">
      <c r="B21" s="69" t="s">
        <v>41</v>
      </c>
      <c r="C21" s="70"/>
      <c r="D21" s="71"/>
      <c r="E21" s="72"/>
      <c r="F21" s="33"/>
    </row>
    <row r="22" spans="2:6" ht="16.2" x14ac:dyDescent="0.3">
      <c r="B22" s="73"/>
      <c r="C22" s="74"/>
      <c r="D22" s="67"/>
      <c r="E22" s="67"/>
      <c r="F22" s="33"/>
    </row>
    <row r="23" spans="2:6" ht="39.6" customHeight="1" thickBot="1" x14ac:dyDescent="0.35">
      <c r="B23" s="75" t="s">
        <v>42</v>
      </c>
      <c r="C23" s="76"/>
      <c r="D23" s="67"/>
      <c r="E23" s="67"/>
      <c r="F23" s="33"/>
    </row>
    <row r="24" spans="2:6" ht="16.2" x14ac:dyDescent="0.3">
      <c r="B24" s="67"/>
      <c r="C24" s="67"/>
      <c r="D24" s="67"/>
      <c r="E24" s="67"/>
      <c r="F24" s="33"/>
    </row>
    <row r="25" spans="2:6" ht="16.2" x14ac:dyDescent="0.3">
      <c r="B25" s="67"/>
      <c r="C25" s="67"/>
      <c r="D25" s="67"/>
      <c r="E25" s="67"/>
      <c r="F25" s="33"/>
    </row>
    <row r="26" spans="2:6" ht="16.2" x14ac:dyDescent="0.3">
      <c r="B26" s="33"/>
      <c r="C26" s="33"/>
      <c r="D26" s="33"/>
      <c r="E26" s="33"/>
      <c r="F26" s="33"/>
    </row>
    <row r="27" spans="2:6" x14ac:dyDescent="0.25">
      <c r="B27" s="41"/>
    </row>
  </sheetData>
  <sheetProtection algorithmName="SHA-512" hashValue="GqhnEuT7F5T4+up6OnBSnKtl40NK3qZC20i1QZ227HLbQXnBQXER3qxPmHwraBuX8DaMPkS021JfecxS7FadSw==" saltValue="ETl0pGXwFF80aG6nqz9EsA==" spinCount="100000" sheet="1" objects="1" scenarios="1"/>
  <mergeCells count="10">
    <mergeCell ref="B21:C22"/>
    <mergeCell ref="B23:C23"/>
    <mergeCell ref="B19:E19"/>
    <mergeCell ref="B18:C18"/>
    <mergeCell ref="B16:D16"/>
    <mergeCell ref="B9:D9"/>
    <mergeCell ref="B1:C1"/>
    <mergeCell ref="B2:C2"/>
    <mergeCell ref="B4:C4"/>
    <mergeCell ref="B5:C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0C0C-AE4D-4A12-9479-32793833CFDD}">
  <dimension ref="A2:I17"/>
  <sheetViews>
    <sheetView topLeftCell="A3" zoomScale="90" zoomScaleNormal="90" workbookViewId="0">
      <selection activeCell="C43" sqref="C43"/>
    </sheetView>
  </sheetViews>
  <sheetFormatPr defaultColWidth="8.77734375" defaultRowHeight="13.8" x14ac:dyDescent="0.25"/>
  <cols>
    <col min="1" max="1" width="8.77734375" style="28"/>
    <col min="2" max="3" width="37.44140625" style="28" customWidth="1"/>
    <col min="4" max="4" width="33.44140625" style="28" customWidth="1"/>
    <col min="5" max="6" width="25.5546875" style="28" customWidth="1"/>
    <col min="7" max="16384" width="8.77734375" style="28"/>
  </cols>
  <sheetData>
    <row r="2" spans="1:9" ht="20.399999999999999" x14ac:dyDescent="0.45">
      <c r="B2" s="49" t="s">
        <v>43</v>
      </c>
      <c r="C2" s="49"/>
      <c r="D2" s="49"/>
    </row>
    <row r="4" spans="1:9" ht="16.2" x14ac:dyDescent="0.3">
      <c r="B4" s="31" t="s">
        <v>14</v>
      </c>
      <c r="C4" s="31"/>
      <c r="D4" s="31"/>
      <c r="E4" s="33"/>
      <c r="F4" s="33"/>
      <c r="G4" s="33"/>
      <c r="H4" s="33"/>
      <c r="I4" s="33"/>
    </row>
    <row r="5" spans="1:9" ht="16.2" x14ac:dyDescent="0.3">
      <c r="B5" s="33"/>
      <c r="C5" s="33"/>
      <c r="D5" s="33"/>
      <c r="E5" s="33"/>
      <c r="F5" s="33"/>
      <c r="G5" s="33"/>
      <c r="H5" s="33"/>
      <c r="I5" s="33"/>
    </row>
    <row r="6" spans="1:9" ht="16.2" x14ac:dyDescent="0.3">
      <c r="B6" s="33"/>
      <c r="C6" s="33"/>
      <c r="D6" s="33"/>
      <c r="E6" s="33"/>
      <c r="F6" s="33"/>
      <c r="G6" s="33"/>
      <c r="H6" s="33"/>
      <c r="I6" s="33"/>
    </row>
    <row r="7" spans="1:9" ht="16.2" x14ac:dyDescent="0.3">
      <c r="A7" s="34">
        <v>1</v>
      </c>
      <c r="B7" s="45" t="s">
        <v>43</v>
      </c>
      <c r="C7" s="45"/>
      <c r="D7" s="45"/>
      <c r="E7" s="45"/>
      <c r="F7" s="79"/>
      <c r="G7" s="33"/>
      <c r="H7" s="33"/>
      <c r="I7" s="33"/>
    </row>
    <row r="8" spans="1:9" ht="16.2" x14ac:dyDescent="0.3">
      <c r="B8" s="42" t="s">
        <v>16</v>
      </c>
      <c r="C8" s="42" t="s">
        <v>44</v>
      </c>
      <c r="D8" s="42" t="s">
        <v>45</v>
      </c>
      <c r="E8" s="42" t="s">
        <v>46</v>
      </c>
      <c r="F8" s="42" t="s">
        <v>47</v>
      </c>
      <c r="G8" s="33"/>
      <c r="H8" s="33"/>
      <c r="I8" s="33"/>
    </row>
    <row r="9" spans="1:9" ht="32.4" x14ac:dyDescent="0.3">
      <c r="B9" s="77" t="s">
        <v>81</v>
      </c>
      <c r="C9" s="43">
        <v>40</v>
      </c>
      <c r="D9" s="43" t="s">
        <v>48</v>
      </c>
      <c r="E9" s="4">
        <v>0</v>
      </c>
      <c r="F9" s="4">
        <f>C9*E9</f>
        <v>0</v>
      </c>
      <c r="G9" s="33"/>
      <c r="H9" s="33"/>
      <c r="I9" s="33"/>
    </row>
    <row r="10" spans="1:9" ht="33" thickBot="1" x14ac:dyDescent="0.35">
      <c r="B10" s="77" t="s">
        <v>82</v>
      </c>
      <c r="C10" s="43">
        <v>20</v>
      </c>
      <c r="D10" s="43" t="s">
        <v>48</v>
      </c>
      <c r="E10" s="4">
        <v>0</v>
      </c>
      <c r="F10" s="4">
        <f>C10*E10</f>
        <v>0</v>
      </c>
      <c r="G10" s="33"/>
      <c r="H10" s="33"/>
      <c r="I10" s="33"/>
    </row>
    <row r="11" spans="1:9" ht="16.8" thickBot="1" x14ac:dyDescent="0.35">
      <c r="B11" s="67"/>
      <c r="C11" s="67"/>
      <c r="D11" s="78" t="s">
        <v>49</v>
      </c>
      <c r="E11" s="55">
        <f>SUM(E9:E10)</f>
        <v>0</v>
      </c>
      <c r="F11" s="40">
        <f>SUM(F9:F10)</f>
        <v>0</v>
      </c>
      <c r="G11" s="33"/>
      <c r="H11" s="33"/>
      <c r="I11" s="33"/>
    </row>
    <row r="12" spans="1:9" ht="16.2" x14ac:dyDescent="0.3">
      <c r="B12" s="33"/>
      <c r="C12" s="33"/>
      <c r="D12" s="33"/>
      <c r="E12" s="33"/>
      <c r="F12" s="33"/>
      <c r="G12" s="33"/>
      <c r="H12" s="33"/>
      <c r="I12" s="33"/>
    </row>
    <row r="13" spans="1:9" ht="16.2" x14ac:dyDescent="0.3">
      <c r="B13" s="33"/>
      <c r="C13" s="33"/>
      <c r="D13" s="56"/>
      <c r="E13" s="33"/>
      <c r="F13" s="33"/>
      <c r="G13" s="33"/>
      <c r="H13" s="33"/>
      <c r="I13" s="33"/>
    </row>
    <row r="14" spans="1:9" ht="16.2" x14ac:dyDescent="0.3">
      <c r="B14" s="33"/>
      <c r="C14" s="33"/>
      <c r="D14" s="33"/>
      <c r="E14" s="33"/>
      <c r="F14" s="33"/>
      <c r="G14" s="33"/>
      <c r="H14" s="33"/>
      <c r="I14" s="33"/>
    </row>
    <row r="15" spans="1:9" ht="16.2" x14ac:dyDescent="0.3">
      <c r="B15" s="33"/>
      <c r="C15" s="33"/>
      <c r="D15" s="33"/>
      <c r="E15" s="33"/>
      <c r="F15" s="33"/>
      <c r="G15" s="33"/>
      <c r="H15" s="33"/>
      <c r="I15" s="33"/>
    </row>
    <row r="16" spans="1:9" ht="16.2" x14ac:dyDescent="0.3">
      <c r="B16" s="33"/>
      <c r="C16" s="33"/>
      <c r="D16" s="33"/>
      <c r="E16" s="33"/>
      <c r="F16" s="33"/>
      <c r="G16" s="33"/>
      <c r="H16" s="33"/>
      <c r="I16" s="33"/>
    </row>
    <row r="17" spans="2:9" ht="16.2" x14ac:dyDescent="0.3">
      <c r="B17" s="33"/>
      <c r="C17" s="33"/>
      <c r="D17" s="33"/>
      <c r="E17" s="33"/>
      <c r="F17" s="33"/>
      <c r="G17" s="33"/>
      <c r="H17" s="33"/>
      <c r="I17" s="33"/>
    </row>
  </sheetData>
  <sheetProtection algorithmName="SHA-512" hashValue="Mb6L+to8TLkvJi8SiygfecJ2+RVx2k7zivQxMYj3khaN3LvpOVou3E1X7J+EwSD/AU2yp8DJa++WoxSM8V3IDw==" saltValue="8U1UOJ2KJTcGhBKApso6yg==" spinCount="100000" sheet="1" objects="1" scenarios="1"/>
  <mergeCells count="3">
    <mergeCell ref="B7:E7"/>
    <mergeCell ref="B2:D2"/>
    <mergeCell ref="B4:D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DCC6-0468-4E77-87DF-38380A2810AD}">
  <dimension ref="A3:I26"/>
  <sheetViews>
    <sheetView topLeftCell="A3" zoomScale="90" zoomScaleNormal="90" workbookViewId="0">
      <selection activeCell="B15" sqref="B15:D17"/>
    </sheetView>
  </sheetViews>
  <sheetFormatPr defaultColWidth="8.77734375" defaultRowHeight="13.8" x14ac:dyDescent="0.25"/>
  <cols>
    <col min="1" max="1" width="8.77734375" style="28"/>
    <col min="2" max="2" width="54" style="28" customWidth="1"/>
    <col min="3" max="3" width="68.77734375" style="28" customWidth="1"/>
    <col min="4" max="4" width="28.77734375" style="28" customWidth="1"/>
    <col min="5" max="5" width="48.5546875" style="28" customWidth="1"/>
    <col min="6" max="6" width="23.21875" style="28" customWidth="1"/>
    <col min="7" max="7" width="20.5546875" style="28" customWidth="1"/>
    <col min="8" max="8" width="20.21875" style="28" customWidth="1"/>
    <col min="9" max="9" width="38.21875" style="28" customWidth="1"/>
    <col min="10" max="10" width="20.21875" style="28" customWidth="1"/>
    <col min="11" max="16384" width="8.77734375" style="28"/>
  </cols>
  <sheetData>
    <row r="3" spans="1:9" ht="20.399999999999999" x14ac:dyDescent="0.45">
      <c r="B3" s="49" t="s">
        <v>50</v>
      </c>
      <c r="C3" s="49"/>
      <c r="D3" s="49"/>
    </row>
    <row r="5" spans="1:9" ht="16.2" x14ac:dyDescent="0.3">
      <c r="B5" s="31" t="s">
        <v>14</v>
      </c>
      <c r="C5" s="31"/>
      <c r="D5" s="31"/>
      <c r="E5" s="33"/>
    </row>
    <row r="6" spans="1:9" ht="16.2" x14ac:dyDescent="0.3">
      <c r="B6" s="33"/>
      <c r="C6" s="33"/>
      <c r="D6" s="33"/>
      <c r="E6" s="33"/>
    </row>
    <row r="7" spans="1:9" ht="16.2" x14ac:dyDescent="0.25">
      <c r="A7" s="34">
        <v>1</v>
      </c>
      <c r="B7" s="45" t="s">
        <v>51</v>
      </c>
      <c r="C7" s="45"/>
      <c r="D7" s="45"/>
      <c r="E7" s="79"/>
      <c r="F7" s="35"/>
    </row>
    <row r="8" spans="1:9" ht="16.2" x14ac:dyDescent="0.3">
      <c r="B8" s="42" t="s">
        <v>16</v>
      </c>
      <c r="C8" s="42"/>
      <c r="D8" s="42" t="s">
        <v>37</v>
      </c>
      <c r="E8" s="42" t="s">
        <v>52</v>
      </c>
      <c r="F8" s="37"/>
    </row>
    <row r="9" spans="1:9" ht="16.2" x14ac:dyDescent="0.3">
      <c r="B9" s="43" t="s">
        <v>53</v>
      </c>
      <c r="C9" s="43"/>
      <c r="D9" s="4">
        <v>0</v>
      </c>
      <c r="E9" s="4">
        <f>SUM(D9*10)</f>
        <v>0</v>
      </c>
      <c r="F9" s="3"/>
    </row>
    <row r="10" spans="1:9" ht="16.2" x14ac:dyDescent="0.3">
      <c r="B10" s="43" t="s">
        <v>54</v>
      </c>
      <c r="C10" s="43"/>
      <c r="D10" s="4">
        <v>0</v>
      </c>
      <c r="E10" s="4">
        <f t="shared" ref="E10:E11" si="0">SUM(D10*10)</f>
        <v>0</v>
      </c>
      <c r="F10" s="3"/>
    </row>
    <row r="11" spans="1:9" ht="16.8" thickBot="1" x14ac:dyDescent="0.35">
      <c r="B11" s="6" t="s">
        <v>25</v>
      </c>
      <c r="C11" s="6"/>
      <c r="D11" s="4">
        <v>0</v>
      </c>
      <c r="E11" s="4">
        <f t="shared" si="0"/>
        <v>0</v>
      </c>
      <c r="F11" s="3"/>
    </row>
    <row r="12" spans="1:9" ht="16.8" thickBot="1" x14ac:dyDescent="0.35">
      <c r="B12" s="33"/>
      <c r="C12" s="78" t="s">
        <v>55</v>
      </c>
      <c r="D12" s="64">
        <f>SUM(D9:D11)</f>
        <v>0</v>
      </c>
      <c r="E12" s="46">
        <f>SUM(E9:E11)</f>
        <v>0</v>
      </c>
      <c r="F12" s="3"/>
    </row>
    <row r="13" spans="1:9" ht="16.2" x14ac:dyDescent="0.3">
      <c r="B13" s="67"/>
      <c r="C13" s="68"/>
      <c r="D13" s="67"/>
      <c r="E13" s="67"/>
      <c r="F13" s="80"/>
      <c r="G13" s="80"/>
      <c r="H13" s="80"/>
      <c r="I13" s="80"/>
    </row>
    <row r="14" spans="1:9" ht="16.8" thickBot="1" x14ac:dyDescent="0.35">
      <c r="B14" s="67"/>
      <c r="C14" s="67"/>
      <c r="D14" s="67"/>
      <c r="E14" s="67"/>
    </row>
    <row r="15" spans="1:9" ht="16.2" x14ac:dyDescent="0.3">
      <c r="B15" s="81" t="s">
        <v>86</v>
      </c>
      <c r="C15" s="82"/>
      <c r="D15" s="83"/>
      <c r="E15" s="67"/>
    </row>
    <row r="16" spans="1:9" x14ac:dyDescent="0.25">
      <c r="B16" s="84"/>
      <c r="C16" s="66"/>
      <c r="D16" s="85"/>
      <c r="E16" s="86"/>
    </row>
    <row r="17" spans="2:5" ht="112.2" customHeight="1" thickBot="1" x14ac:dyDescent="0.3">
      <c r="B17" s="87"/>
      <c r="C17" s="88"/>
      <c r="D17" s="89"/>
      <c r="E17" s="86"/>
    </row>
    <row r="18" spans="2:5" ht="14.4" thickBot="1" x14ac:dyDescent="0.3">
      <c r="B18" s="86"/>
      <c r="C18" s="86"/>
      <c r="D18" s="86"/>
      <c r="E18" s="86"/>
    </row>
    <row r="19" spans="2:5" x14ac:dyDescent="0.25">
      <c r="B19" s="81" t="s">
        <v>85</v>
      </c>
      <c r="C19" s="82"/>
      <c r="D19" s="83"/>
      <c r="E19" s="86"/>
    </row>
    <row r="20" spans="2:5" x14ac:dyDescent="0.25">
      <c r="B20" s="84"/>
      <c r="C20" s="66"/>
      <c r="D20" s="85"/>
      <c r="E20" s="86"/>
    </row>
    <row r="21" spans="2:5" x14ac:dyDescent="0.25">
      <c r="B21" s="84"/>
      <c r="C21" s="66"/>
      <c r="D21" s="85"/>
      <c r="E21" s="86"/>
    </row>
    <row r="22" spans="2:5" x14ac:dyDescent="0.25">
      <c r="B22" s="84"/>
      <c r="C22" s="66"/>
      <c r="D22" s="85"/>
      <c r="E22" s="86"/>
    </row>
    <row r="23" spans="2:5" ht="94.95" customHeight="1" thickBot="1" x14ac:dyDescent="0.3">
      <c r="B23" s="87"/>
      <c r="C23" s="88"/>
      <c r="D23" s="89"/>
      <c r="E23" s="86"/>
    </row>
    <row r="24" spans="2:5" x14ac:dyDescent="0.25">
      <c r="B24" s="86"/>
      <c r="C24" s="86"/>
      <c r="D24" s="86"/>
      <c r="E24" s="86"/>
    </row>
    <row r="25" spans="2:5" x14ac:dyDescent="0.25">
      <c r="B25" s="86"/>
      <c r="C25" s="86"/>
      <c r="D25" s="86"/>
      <c r="E25" s="86"/>
    </row>
    <row r="26" spans="2:5" x14ac:dyDescent="0.25">
      <c r="B26" s="86"/>
      <c r="C26" s="86"/>
      <c r="D26" s="86"/>
      <c r="E26" s="86"/>
    </row>
  </sheetData>
  <sheetProtection algorithmName="SHA-512" hashValue="p6Ho3o4UoiUhk4uZ3jO0AQF5Tsd3qFri3EMEFHHxnv5p9uxyicagjILu5QPFX12sEtO3P8bZzSgb+8sMPQ7bnA==" saltValue="8nY6Db434KrH/8tUhyd59Q==" spinCount="100000" sheet="1" objects="1" scenarios="1"/>
  <mergeCells count="5">
    <mergeCell ref="B7:D7"/>
    <mergeCell ref="B3:D3"/>
    <mergeCell ref="B5:D5"/>
    <mergeCell ref="B15:D17"/>
    <mergeCell ref="B19:D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D9D4-D705-43EB-BFE0-68FADC2F81A1}">
  <dimension ref="B1:G30"/>
  <sheetViews>
    <sheetView workbookViewId="0">
      <selection activeCell="B17" sqref="B17:F22"/>
    </sheetView>
  </sheetViews>
  <sheetFormatPr defaultRowHeight="14.4" x14ac:dyDescent="0.3"/>
  <cols>
    <col min="1" max="1" width="27.21875" style="80" customWidth="1"/>
    <col min="2" max="2" width="40.5546875" style="80" customWidth="1"/>
    <col min="3" max="3" width="38.5546875" style="80" customWidth="1"/>
    <col min="4" max="5" width="29.21875" style="80" customWidth="1"/>
    <col min="6" max="6" width="30.5546875" style="80" customWidth="1"/>
    <col min="7" max="16384" width="8.88671875" style="80"/>
  </cols>
  <sheetData>
    <row r="1" spans="2:7" s="28" customFormat="1" ht="20.399999999999999" x14ac:dyDescent="0.45">
      <c r="B1" s="49" t="s">
        <v>56</v>
      </c>
      <c r="C1" s="49"/>
      <c r="D1" s="49"/>
      <c r="E1" s="49"/>
      <c r="F1" s="49"/>
      <c r="G1" s="49"/>
    </row>
    <row r="2" spans="2:7" s="28" customFormat="1" ht="13.8" x14ac:dyDescent="0.25"/>
    <row r="3" spans="2:7" s="28" customFormat="1" ht="16.2" x14ac:dyDescent="0.3">
      <c r="B3" s="31" t="s">
        <v>14</v>
      </c>
      <c r="C3" s="31"/>
      <c r="D3" s="31"/>
      <c r="E3" s="31"/>
      <c r="F3" s="31"/>
      <c r="G3" s="31"/>
    </row>
    <row r="4" spans="2:7" s="28" customFormat="1" ht="16.2" x14ac:dyDescent="0.3">
      <c r="B4" s="51"/>
      <c r="C4" s="51"/>
      <c r="D4" s="51"/>
      <c r="E4" s="51"/>
      <c r="F4" s="51"/>
      <c r="G4" s="51"/>
    </row>
    <row r="5" spans="2:7" ht="16.2" x14ac:dyDescent="0.3">
      <c r="B5" s="33"/>
      <c r="C5" s="33"/>
      <c r="D5" s="33"/>
      <c r="E5" s="33"/>
      <c r="F5" s="33"/>
      <c r="G5" s="33"/>
    </row>
    <row r="6" spans="2:7" ht="16.2" x14ac:dyDescent="0.3">
      <c r="B6" s="104" t="s">
        <v>56</v>
      </c>
      <c r="C6" s="105"/>
      <c r="D6" s="105"/>
      <c r="E6" s="105"/>
      <c r="F6" s="105"/>
      <c r="G6" s="33"/>
    </row>
    <row r="7" spans="2:7" ht="16.2" x14ac:dyDescent="0.3">
      <c r="B7" s="78" t="s">
        <v>57</v>
      </c>
      <c r="C7" s="106" t="s">
        <v>58</v>
      </c>
      <c r="D7" s="78" t="s">
        <v>59</v>
      </c>
      <c r="E7" s="78" t="s">
        <v>60</v>
      </c>
      <c r="F7" s="78" t="s">
        <v>61</v>
      </c>
      <c r="G7" s="33"/>
    </row>
    <row r="8" spans="2:7" ht="16.2" x14ac:dyDescent="0.3">
      <c r="B8" s="44" t="s">
        <v>62</v>
      </c>
      <c r="C8" s="44">
        <v>25</v>
      </c>
      <c r="D8" s="4">
        <v>0</v>
      </c>
      <c r="E8" s="9">
        <f>SUM(C8*D8)</f>
        <v>0</v>
      </c>
      <c r="F8" s="8">
        <f>SUM(D8*10)</f>
        <v>0</v>
      </c>
      <c r="G8" s="33"/>
    </row>
    <row r="9" spans="2:7" ht="16.2" x14ac:dyDescent="0.3">
      <c r="B9" s="44" t="s">
        <v>63</v>
      </c>
      <c r="C9" s="44">
        <v>25</v>
      </c>
      <c r="D9" s="4">
        <v>0</v>
      </c>
      <c r="E9" s="9">
        <f t="shared" ref="E9:E14" si="0">SUM(C9*D9)</f>
        <v>0</v>
      </c>
      <c r="F9" s="8">
        <f t="shared" ref="F9:F14" si="1">SUM(D9*10)</f>
        <v>0</v>
      </c>
      <c r="G9" s="33"/>
    </row>
    <row r="10" spans="2:7" ht="32.4" x14ac:dyDescent="0.3">
      <c r="B10" s="44" t="s">
        <v>64</v>
      </c>
      <c r="C10" s="44">
        <v>100</v>
      </c>
      <c r="D10" s="4">
        <v>0</v>
      </c>
      <c r="E10" s="9">
        <f t="shared" si="0"/>
        <v>0</v>
      </c>
      <c r="F10" s="8">
        <f t="shared" si="1"/>
        <v>0</v>
      </c>
      <c r="G10" s="33"/>
    </row>
    <row r="11" spans="2:7" ht="32.4" x14ac:dyDescent="0.3">
      <c r="B11" s="44" t="s">
        <v>65</v>
      </c>
      <c r="C11" s="44">
        <v>50</v>
      </c>
      <c r="D11" s="4">
        <v>0</v>
      </c>
      <c r="E11" s="9">
        <f t="shared" si="0"/>
        <v>0</v>
      </c>
      <c r="F11" s="8">
        <f t="shared" si="1"/>
        <v>0</v>
      </c>
      <c r="G11" s="33"/>
    </row>
    <row r="12" spans="2:7" ht="16.2" x14ac:dyDescent="0.3">
      <c r="B12" s="44" t="s">
        <v>66</v>
      </c>
      <c r="C12" s="44">
        <v>25</v>
      </c>
      <c r="D12" s="4">
        <v>0</v>
      </c>
      <c r="E12" s="9">
        <f t="shared" si="0"/>
        <v>0</v>
      </c>
      <c r="F12" s="8">
        <f t="shared" si="1"/>
        <v>0</v>
      </c>
      <c r="G12" s="33"/>
    </row>
    <row r="13" spans="2:7" ht="32.4" x14ac:dyDescent="0.3">
      <c r="B13" s="44" t="s">
        <v>67</v>
      </c>
      <c r="C13" s="44">
        <v>100</v>
      </c>
      <c r="D13" s="4">
        <v>0</v>
      </c>
      <c r="E13" s="9">
        <f t="shared" si="0"/>
        <v>0</v>
      </c>
      <c r="F13" s="8">
        <f t="shared" si="1"/>
        <v>0</v>
      </c>
      <c r="G13" s="33"/>
    </row>
    <row r="14" spans="2:7" ht="33" thickBot="1" x14ac:dyDescent="0.35">
      <c r="B14" s="44" t="s">
        <v>68</v>
      </c>
      <c r="C14" s="44">
        <v>25</v>
      </c>
      <c r="D14" s="4">
        <v>0</v>
      </c>
      <c r="E14" s="9">
        <f t="shared" si="0"/>
        <v>0</v>
      </c>
      <c r="F14" s="8">
        <f t="shared" si="1"/>
        <v>0</v>
      </c>
      <c r="G14" s="33"/>
    </row>
    <row r="15" spans="2:7" ht="16.8" thickBot="1" x14ac:dyDescent="0.35">
      <c r="B15" s="107" t="s">
        <v>69</v>
      </c>
      <c r="C15" s="108"/>
      <c r="D15" s="109"/>
      <c r="E15" s="110">
        <f>SUM(E8:E14)</f>
        <v>0</v>
      </c>
      <c r="F15" s="111">
        <f>SUM(F8:F14)</f>
        <v>0</v>
      </c>
      <c r="G15" s="33"/>
    </row>
    <row r="16" spans="2:7" ht="16.8" thickBot="1" x14ac:dyDescent="0.35">
      <c r="B16" s="67"/>
      <c r="C16" s="67"/>
      <c r="D16" s="67"/>
      <c r="E16" s="67"/>
      <c r="F16" s="67"/>
      <c r="G16" s="33"/>
    </row>
    <row r="17" spans="2:7" ht="16.2" customHeight="1" x14ac:dyDescent="0.3">
      <c r="B17" s="112" t="s">
        <v>87</v>
      </c>
      <c r="C17" s="113"/>
      <c r="D17" s="113"/>
      <c r="E17" s="113"/>
      <c r="F17" s="114"/>
      <c r="G17" s="33"/>
    </row>
    <row r="18" spans="2:7" ht="16.2" x14ac:dyDescent="0.3">
      <c r="B18" s="115"/>
      <c r="C18" s="116"/>
      <c r="D18" s="116"/>
      <c r="E18" s="116"/>
      <c r="F18" s="117"/>
      <c r="G18" s="33"/>
    </row>
    <row r="19" spans="2:7" ht="16.2" x14ac:dyDescent="0.3">
      <c r="B19" s="115"/>
      <c r="C19" s="116"/>
      <c r="D19" s="116"/>
      <c r="E19" s="116"/>
      <c r="F19" s="117"/>
      <c r="G19" s="33"/>
    </row>
    <row r="20" spans="2:7" ht="16.2" x14ac:dyDescent="0.3">
      <c r="B20" s="115"/>
      <c r="C20" s="116"/>
      <c r="D20" s="116"/>
      <c r="E20" s="116"/>
      <c r="F20" s="117"/>
      <c r="G20" s="33"/>
    </row>
    <row r="21" spans="2:7" ht="14.55" customHeight="1" x14ac:dyDescent="0.3">
      <c r="B21" s="115"/>
      <c r="C21" s="116"/>
      <c r="D21" s="116"/>
      <c r="E21" s="116"/>
      <c r="F21" s="117"/>
    </row>
    <row r="22" spans="2:7" ht="81" customHeight="1" thickBot="1" x14ac:dyDescent="0.35">
      <c r="B22" s="118"/>
      <c r="C22" s="119"/>
      <c r="D22" s="119"/>
      <c r="E22" s="119"/>
      <c r="F22" s="120"/>
    </row>
    <row r="23" spans="2:7" ht="15" thickBot="1" x14ac:dyDescent="0.35">
      <c r="B23" s="97"/>
      <c r="C23" s="97"/>
      <c r="D23" s="97"/>
      <c r="E23" s="97"/>
      <c r="F23" s="97"/>
    </row>
    <row r="24" spans="2:7" x14ac:dyDescent="0.3">
      <c r="B24" s="121" t="s">
        <v>88</v>
      </c>
      <c r="C24" s="122"/>
      <c r="D24" s="122"/>
      <c r="E24" s="122"/>
      <c r="F24" s="123"/>
    </row>
    <row r="25" spans="2:7" x14ac:dyDescent="0.3">
      <c r="B25" s="124"/>
      <c r="C25" s="125"/>
      <c r="D25" s="125"/>
      <c r="E25" s="125"/>
      <c r="F25" s="126"/>
    </row>
    <row r="26" spans="2:7" ht="85.8" customHeight="1" thickBot="1" x14ac:dyDescent="0.35">
      <c r="B26" s="127"/>
      <c r="C26" s="128"/>
      <c r="D26" s="128"/>
      <c r="E26" s="128"/>
      <c r="F26" s="129"/>
    </row>
    <row r="27" spans="2:7" x14ac:dyDescent="0.3">
      <c r="B27" s="97"/>
      <c r="C27" s="97"/>
      <c r="D27" s="97"/>
      <c r="E27" s="97"/>
      <c r="F27" s="97"/>
    </row>
    <row r="28" spans="2:7" x14ac:dyDescent="0.3">
      <c r="B28" s="97"/>
      <c r="C28" s="97"/>
      <c r="D28" s="97"/>
      <c r="E28" s="97"/>
      <c r="F28" s="97"/>
    </row>
    <row r="29" spans="2:7" x14ac:dyDescent="0.3">
      <c r="B29" s="97"/>
      <c r="C29" s="97"/>
      <c r="D29" s="97"/>
      <c r="E29" s="97"/>
      <c r="F29" s="97"/>
    </row>
    <row r="30" spans="2:7" x14ac:dyDescent="0.3">
      <c r="B30" s="97"/>
      <c r="C30" s="97"/>
      <c r="D30" s="97"/>
      <c r="E30" s="97"/>
      <c r="F30" s="97"/>
    </row>
  </sheetData>
  <sheetProtection algorithmName="SHA-512" hashValue="WomYc3381rT31wxthFhdLf5/ELYXgYwu87QImVCtRc30HZJdthAv1xLFH3WUAhRkLONriOTaodS1UQCpfRHZRw==" saltValue="fmJwhdQZdvK9qEYWKp5Y9A==" spinCount="100000" sheet="1" objects="1" scenarios="1"/>
  <mergeCells count="6">
    <mergeCell ref="B24:F26"/>
    <mergeCell ref="B1:G1"/>
    <mergeCell ref="B3:G3"/>
    <mergeCell ref="B6:F6"/>
    <mergeCell ref="B15:D15"/>
    <mergeCell ref="B17:F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46967-908B-47C9-A3B0-7EDD26E8201D}">
  <dimension ref="B1:E16"/>
  <sheetViews>
    <sheetView zoomScale="90" zoomScaleNormal="90" workbookViewId="0">
      <selection activeCell="E34" sqref="E34"/>
    </sheetView>
  </sheetViews>
  <sheetFormatPr defaultColWidth="8.77734375" defaultRowHeight="13.8" x14ac:dyDescent="0.25"/>
  <cols>
    <col min="1" max="1" width="8.77734375" style="2"/>
    <col min="2" max="2" width="42" style="2" customWidth="1"/>
    <col min="3" max="3" width="25.5546875" style="2" customWidth="1"/>
    <col min="4" max="4" width="22.21875" style="2" customWidth="1"/>
    <col min="5" max="5" width="23.21875" style="2" customWidth="1"/>
    <col min="6" max="6" width="20.5546875" style="2" customWidth="1"/>
    <col min="7" max="7" width="20.21875" style="2" customWidth="1"/>
    <col min="8" max="8" width="38.21875" style="2" customWidth="1"/>
    <col min="9" max="9" width="20.21875" style="2" customWidth="1"/>
    <col min="10" max="16384" width="8.77734375" style="2"/>
  </cols>
  <sheetData>
    <row r="1" spans="2:5" ht="20.399999999999999" x14ac:dyDescent="0.45">
      <c r="B1" s="21" t="s">
        <v>70</v>
      </c>
      <c r="C1" s="21"/>
      <c r="D1" s="21"/>
      <c r="E1" s="21"/>
    </row>
    <row r="3" spans="2:5" x14ac:dyDescent="0.25">
      <c r="B3" s="25"/>
      <c r="C3" s="25"/>
      <c r="D3" s="25"/>
      <c r="E3" s="25"/>
    </row>
    <row r="4" spans="2:5" customFormat="1" ht="14.4" x14ac:dyDescent="0.3"/>
    <row r="5" spans="2:5" customFormat="1" ht="17.399999999999999" x14ac:dyDescent="0.3">
      <c r="B5" s="26" t="s">
        <v>71</v>
      </c>
      <c r="C5" s="27"/>
      <c r="D5" s="27"/>
    </row>
    <row r="6" spans="2:5" customFormat="1" ht="14.4" x14ac:dyDescent="0.3">
      <c r="B6" s="12"/>
      <c r="C6" s="13"/>
      <c r="D6" s="13"/>
    </row>
    <row r="7" spans="2:5" customFormat="1" ht="16.2" x14ac:dyDescent="0.3">
      <c r="B7" s="7" t="s">
        <v>72</v>
      </c>
      <c r="C7" s="7" t="s">
        <v>73</v>
      </c>
      <c r="D7" s="7" t="s">
        <v>61</v>
      </c>
    </row>
    <row r="8" spans="2:5" customFormat="1" ht="16.2" x14ac:dyDescent="0.3">
      <c r="B8" s="5" t="s">
        <v>74</v>
      </c>
      <c r="C8" s="8"/>
      <c r="D8" s="8">
        <f>Implementatie!D19</f>
        <v>0</v>
      </c>
    </row>
    <row r="9" spans="2:5" customFormat="1" ht="16.2" x14ac:dyDescent="0.3">
      <c r="B9" s="5" t="s">
        <v>75</v>
      </c>
      <c r="C9" s="8">
        <f>Licenties!D18</f>
        <v>0</v>
      </c>
      <c r="D9" s="8">
        <f>Licenties!E18</f>
        <v>0</v>
      </c>
    </row>
    <row r="10" spans="2:5" customFormat="1" ht="16.2" x14ac:dyDescent="0.3">
      <c r="B10" s="5" t="s">
        <v>76</v>
      </c>
      <c r="C10" s="8">
        <f>Hardware!E11</f>
        <v>0</v>
      </c>
      <c r="D10" s="8">
        <f>Hardware!F11</f>
        <v>0</v>
      </c>
    </row>
    <row r="11" spans="2:5" customFormat="1" ht="16.2" x14ac:dyDescent="0.3">
      <c r="B11" s="5" t="s">
        <v>77</v>
      </c>
      <c r="C11" s="8">
        <f>Onderhoud!D12</f>
        <v>0</v>
      </c>
      <c r="D11" s="8">
        <f>Onderhoud!E12</f>
        <v>0</v>
      </c>
    </row>
    <row r="12" spans="2:5" customFormat="1" ht="16.2" x14ac:dyDescent="0.3">
      <c r="B12" s="5" t="s">
        <v>78</v>
      </c>
      <c r="C12" s="8">
        <f>Uurtarieven!E15</f>
        <v>0</v>
      </c>
      <c r="D12" s="8">
        <f>Uurtarieven!F15</f>
        <v>0</v>
      </c>
    </row>
    <row r="13" spans="2:5" customFormat="1" ht="17.399999999999999" x14ac:dyDescent="0.3">
      <c r="B13" s="20" t="s">
        <v>79</v>
      </c>
      <c r="C13" s="14">
        <f>SUM(C8:C12)</f>
        <v>0</v>
      </c>
      <c r="D13" s="15">
        <f>SUM(D8:D12)</f>
        <v>0</v>
      </c>
    </row>
    <row r="14" spans="2:5" x14ac:dyDescent="0.25">
      <c r="B14" s="16"/>
      <c r="C14" s="16"/>
      <c r="D14" s="16"/>
    </row>
    <row r="15" spans="2:5" x14ac:dyDescent="0.25">
      <c r="B15" s="16"/>
      <c r="C15" s="16"/>
      <c r="D15" s="16"/>
    </row>
    <row r="16" spans="2:5" ht="19.8" x14ac:dyDescent="0.35">
      <c r="B16" s="19" t="s">
        <v>80</v>
      </c>
      <c r="C16" s="17"/>
      <c r="D16" s="18">
        <f>D13</f>
        <v>0</v>
      </c>
    </row>
  </sheetData>
  <sheetProtection algorithmName="SHA-512" hashValue="+62fGukASrApg2snbBKDEiq0LpLHDcL5n1PFmvGy+oN29XfsaEY0olo2EmZR8Ert6P+mY/G5kxKfojPA8+SUrg==" saltValue="wvAbPaTRkAV6p9YTXFiK4g==" spinCount="100000" sheet="1" objects="1" scenarios="1"/>
  <mergeCells count="3">
    <mergeCell ref="B1:E1"/>
    <mergeCell ref="B3:E3"/>
    <mergeCell ref="B5: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57a08c-0566-492f-8e95-fafbc317e3df">
      <Terms xmlns="http://schemas.microsoft.com/office/infopath/2007/PartnerControls"/>
    </lcf76f155ced4ddcb4097134ff3c332f>
    <TaxCatchAll xmlns="53ca3da0-c735-4e8f-ac45-396ed0e62cf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118DD54334384485B6BD5B4E4AB2BF" ma:contentTypeVersion="11" ma:contentTypeDescription="Een nieuw document maken." ma:contentTypeScope="" ma:versionID="265997a5ef7babf14da1228e578e6da5">
  <xsd:schema xmlns:xsd="http://www.w3.org/2001/XMLSchema" xmlns:xs="http://www.w3.org/2001/XMLSchema" xmlns:p="http://schemas.microsoft.com/office/2006/metadata/properties" xmlns:ns2="5957a08c-0566-492f-8e95-fafbc317e3df" xmlns:ns3="53ca3da0-c735-4e8f-ac45-396ed0e62cf6" targetNamespace="http://schemas.microsoft.com/office/2006/metadata/properties" ma:root="true" ma:fieldsID="0599208a26f2d0f986605fddd192c3d8" ns2:_="" ns3:_="">
    <xsd:import namespace="5957a08c-0566-492f-8e95-fafbc317e3df"/>
    <xsd:import namespace="53ca3da0-c735-4e8f-ac45-396ed0e62c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7a08c-0566-492f-8e95-fafbc317e3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ca3da0-c735-4e8f-ac45-396ed0e62c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b5ddf7-45a3-4582-9b05-0cf7a6e7cd23}" ma:internalName="TaxCatchAll" ma:showField="CatchAllData" ma:web="53ca3da0-c735-4e8f-ac45-396ed0e62c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37863D-D89F-4F0F-AC3D-2265D85E9713}">
  <ds:schemaRefs>
    <ds:schemaRef ds:uri="http://schemas.microsoft.com/sharepoint/v3/contenttype/forms"/>
  </ds:schemaRefs>
</ds:datastoreItem>
</file>

<file path=customXml/itemProps2.xml><?xml version="1.0" encoding="utf-8"?>
<ds:datastoreItem xmlns:ds="http://schemas.openxmlformats.org/officeDocument/2006/customXml" ds:itemID="{DC749C47-009A-44FE-85EC-03FF95920249}">
  <ds:schemaRefs>
    <ds:schemaRef ds:uri="http://purl.org/dc/terms/"/>
    <ds:schemaRef ds:uri="http://schemas.microsoft.com/office/2006/documentManagement/types"/>
    <ds:schemaRef ds:uri="http://schemas.microsoft.com/office/2006/metadata/properties"/>
    <ds:schemaRef ds:uri="http://purl.org/dc/elements/1.1/"/>
    <ds:schemaRef ds:uri="http://purl.org/dc/dcmitype/"/>
    <ds:schemaRef ds:uri="http://schemas.microsoft.com/office/infopath/2007/PartnerControls"/>
    <ds:schemaRef ds:uri="5957a08c-0566-492f-8e95-fafbc317e3df"/>
    <ds:schemaRef ds:uri="http://schemas.openxmlformats.org/package/2006/metadata/core-properties"/>
    <ds:schemaRef ds:uri="53ca3da0-c735-4e8f-ac45-396ed0e62cf6"/>
    <ds:schemaRef ds:uri="http://www.w3.org/XML/1998/namespace"/>
  </ds:schemaRefs>
</ds:datastoreItem>
</file>

<file path=customXml/itemProps3.xml><?xml version="1.0" encoding="utf-8"?>
<ds:datastoreItem xmlns:ds="http://schemas.openxmlformats.org/officeDocument/2006/customXml" ds:itemID="{B55698EC-7A59-4F5D-A01F-B86FD92E27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7a08c-0566-492f-8e95-fafbc317e3df"/>
    <ds:schemaRef ds:uri="53ca3da0-c735-4e8f-ac45-396ed0e62c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Implementatie</vt:lpstr>
      <vt:lpstr>Licenties</vt:lpstr>
      <vt:lpstr>Hardware</vt:lpstr>
      <vt:lpstr>Onderhoud</vt:lpstr>
      <vt:lpstr>Uurtarieven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Hein Machielse</dc:creator>
  <cp:keywords/>
  <dc:description/>
  <cp:lastModifiedBy>Debbie Woutersen</cp:lastModifiedBy>
  <cp:revision/>
  <dcterms:created xsi:type="dcterms:W3CDTF">2020-11-05T09:35:50Z</dcterms:created>
  <dcterms:modified xsi:type="dcterms:W3CDTF">2026-09-11T11:27:59Z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0x01010089118DD54334384485B6BD5B4E4AB2BF</vt:lpwstr>
  </property>
  <property fmtid="{D5CDD505-2E9C-101B-9397-08002B2CF9AE}" pid="3" name="MediaServiceImageTags">
    <vt:lpwstr/>
  </property>
</Properties>
</file>