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kienict.sharepoint.com/sites/KIENAanbestedingen-2027WerkplekkeninclDienstverlening/Shared Documents/TenderNed - KIEN-aanbestedingsdocumenten/"/>
    </mc:Choice>
  </mc:AlternateContent>
  <xr:revisionPtr revIDLastSave="177" documentId="8_{51D891EA-9396-4AA8-8294-3D206850ECCA}" xr6:coauthVersionLast="47" xr6:coauthVersionMax="47" xr10:uidLastSave="{3D044A7F-0F4E-42FB-8542-E5ACDAA58BD8}"/>
  <bookViews>
    <workbookView xWindow="2410" yWindow="3110" windowWidth="28800" windowHeight="15370" xr2:uid="{00000000-000D-0000-FFFF-FFFF00000000}"/>
  </bookViews>
  <sheets>
    <sheet name="Toelichting" sheetId="1" r:id="rId1"/>
    <sheet name="Beoordelingskader" sheetId="6" r:id="rId2"/>
    <sheet name="Wensen" sheetId="2" r:id="rId3"/>
    <sheet name="Eisen" sheetId="4" r:id="rId4"/>
  </sheets>
  <definedNames>
    <definedName name="_xlnm._FilterDatabase" localSheetId="3" hidden="1">Eisen!$A$1:$D$1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2" l="1"/>
  <c r="E5" i="2"/>
  <c r="F3" i="2" s="1"/>
  <c r="F2" i="2" s="1"/>
  <c r="E4" i="2"/>
  <c r="D7" i="6"/>
  <c r="A10" i="6"/>
  <c r="H10" i="6"/>
  <c r="B8" i="6"/>
  <c r="D10" i="6"/>
  <c r="C6" i="6"/>
  <c r="C5" i="6"/>
  <c r="B12" i="6"/>
  <c r="B11" i="6"/>
  <c r="B9" i="6"/>
  <c r="A9" i="6"/>
  <c r="B6" i="6"/>
  <c r="B5" i="6"/>
  <c r="B4" i="6"/>
  <c r="A6" i="6"/>
  <c r="A5" i="6"/>
  <c r="A3" i="6"/>
  <c r="F7" i="2"/>
  <c r="E2" i="2"/>
  <c r="A4" i="6"/>
  <c r="C12" i="6"/>
  <c r="A12" i="6"/>
  <c r="C11" i="6"/>
  <c r="A11" i="6"/>
  <c r="G10" i="6"/>
  <c r="F10" i="6"/>
  <c r="E10" i="6"/>
  <c r="C9" i="6"/>
  <c r="C8" i="6"/>
  <c r="A8" i="6"/>
  <c r="H7" i="6"/>
  <c r="G7" i="6"/>
  <c r="F7" i="6"/>
  <c r="E7" i="6"/>
  <c r="A7" i="6"/>
  <c r="C4" i="6"/>
  <c r="H3" i="6"/>
  <c r="G3" i="6"/>
  <c r="F3" i="6"/>
  <c r="E3" i="6"/>
  <c r="D3" i="6"/>
  <c r="H2" i="6"/>
  <c r="G2" i="6"/>
  <c r="F2" i="6"/>
  <c r="E2" i="6"/>
  <c r="D2" i="6"/>
  <c r="A4" i="4"/>
  <c r="A5" i="4" s="1"/>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F10" i="2"/>
</calcChain>
</file>

<file path=xl/sharedStrings.xml><?xml version="1.0" encoding="utf-8"?>
<sst xmlns="http://schemas.openxmlformats.org/spreadsheetml/2006/main" count="194" uniqueCount="148">
  <si>
    <t>Doel van dit document</t>
  </si>
  <si>
    <t>Opbouw van dit document</t>
  </si>
  <si>
    <t>Dit document bestaat uit vier tabbladen: 'Toelichting' (dit tabblad), 'Beoordelingskader', 'Wensen' en 'Eisen'. Elk tabblad wordt hieronder afzonderlijk toegelicht.</t>
  </si>
  <si>
    <t>Tabblad 'Eisen'</t>
  </si>
  <si>
    <t>Dit tabblad bevat de eisen waaraan de inschrijving minimaal dient te voldoen (knock-outcriteria). Per eis geeft de Inschrijver in de kolom 'Compliance' aan of hij hiermee akkoord gaat ('Ja') of niet ('Nee'), via de beschikbare keuzelijst. Niet akkoord gaan met een of meer eisen kan leiden tot ongeldigheid c.q. uitsluiting van de inschrijving. In de kolom 'Toelichting/Input Inschrijver' kan, indien relevant of vereist, een nadere toelichting worden gegeven.</t>
  </si>
  <si>
    <t>Tabblad 'Wensen'</t>
  </si>
  <si>
    <t>Dit tabblad bevat de wensen (gunningscriteria) op basis waarvan de kwaliteit van de inschrijving wordt beoordeeld en gescoord. De wensen zijn ingedeeld in drie subgunningscriteria, elk met een eigen weging binnen het totale kwaliteitsonderdeel. Per wens is aangegeven welk aanlever-format (maximaal aantal woorden, PDF) van toepassing is en op welke beoordelingsaspecten wordt gescoord.</t>
  </si>
  <si>
    <t>Tabblad 'Beoordelingskader'</t>
  </si>
  <si>
    <t>Dit tabblad beschrijft per wens de scoringsmethodiek die de beoordelingscommissie hanteert, uitgewerkt in vijf scoreniveaus (0, 3, 5, 7 en 9 punten) met bijbehorende kwalitatieve omschrijvingen. Dit kader wordt door de beoordelingscommissie gebruikt om de door de Inschrijver aangeleverde antwoorden op de wensen te beoordelen en te scoren.</t>
  </si>
  <si>
    <t>Scoringsmethodiek en weging</t>
  </si>
  <si>
    <t>Iedere wens wordt door de beoordelingscommissie beoordeeld met een score van 0, 3, 5, 7 of 9 punten, conform de omschrijvingen in het tabblad 'Beoordelingskader'. Deze score wordt vermenigvuldigd met de weging van de betreffende wens (kolom 'Weging', tabblad 'Wensen'). De som van de gewogen scores vormt de totaalscore voor het onderdeel kwaliteit. De kolom 'Totaal (controle)' dient uitsluitend ter controle dat de wegingen per subgunningscriterium, en over het geheel, optellen tot 100%.</t>
  </si>
  <si>
    <t>Wijze van invullen door de Inschrijver</t>
  </si>
  <si>
    <t>De Inschrijver levert de antwoorden op de wensen aan conform het aangegeven format (maximaal aantal woorden, als PDF), als bijlage bij de inschrijving, tenzij het Beschrijvend Document een andere wijze van aanleveren voorschrijft. Voor de eisen vult de Inschrijver de kolom 'Compliance' in via de beschikbare keuzelijst ('Ja'/'Nee').</t>
  </si>
  <si>
    <t>Onderdeel</t>
  </si>
  <si>
    <t>Dit document is een onderdeel bij de beoordeling van inschrijvingen en doet geen afbreuk aan hetgeen is bepaald in het Beschrijvend Document en de overige aanbestedingsdocumenten. Bij tegenstrijdigheid tussen dit document en het Beschrijvend Document prevaleert het Beschrijvend Document.</t>
  </si>
  <si>
    <t>Indienen</t>
  </si>
  <si>
    <t>De wijze van indienen, de uiterste indieningstermijn en het platform waarop moet worden ingediend, staan beschreven in het Beschrijvend Document.</t>
  </si>
  <si>
    <t>Vragen</t>
  </si>
  <si>
    <t>Vragen naar aanleiding van dit document of de aanbestedingsprocedure kunnen worden gesteld via de daarvoor bestemde vragenronde(s), zoals beschreven in het Beschrijvend Document.</t>
  </si>
  <si>
    <t>Contactpersoon Coöperatie KIEN</t>
  </si>
  <si>
    <t>Saef Ibrahim</t>
  </si>
  <si>
    <t>Versie en publicatiedatum</t>
  </si>
  <si>
    <t>Code</t>
  </si>
  <si>
    <t>Beschrijving</t>
  </si>
  <si>
    <t>Beoordelingsaspecten</t>
  </si>
  <si>
    <t>Score 0 | Niet/Nauwelijks</t>
  </si>
  <si>
    <t>Score 3 | Beperkt</t>
  </si>
  <si>
    <t>Score 5 | Matig-Voldoende</t>
  </si>
  <si>
    <t>Score 7 | Goed</t>
  </si>
  <si>
    <t>Score 9 | Uitstekend</t>
  </si>
  <si>
    <t>Geen of vrijwel geen invulling door de Inschrijver voor de te beoordelen wens:
- De Inschrijver laat niet of nauwelijks zien welke risico’s hij onderscheidt in relatie tot marktschommelingen, materiaaltekorten, geopolitieke spanningen of andere leveringsonzekerheden;
- De Inschrijver laat niet of nauwelijks zien welke maatregelen hij treft om leveringscontinuïteit te borgen;
- De Inschrijver laat niet of nauwelijks zien hoe hij omgaat met escalatie bij verstoringen;
- De Inschrijver geeft geen of nauwelijks relevante voorbeelden van hoe de aanpak zichtbaar wordt in de uitvoering.</t>
  </si>
  <si>
    <t>Beperkte invulling door de Inschrijver voor de te beoordelen wens, en/of niet alle punten geadresseerd.
- De Inschrijver benoemt risico’s wel, maar werkt deze slechts summier of algemeen uit;
- De Inschrijver noemt maatregelen of alternatieven, maar maakt onvoldoende duidelijk hoe deze de leveringscontinuïteit borgen;
- De Inschrijver benoemt escalatiemogelijkheden, maar maakt de werkwijze nog onvoldoende concreet;
- De Inschrijver geeft voorbeelden, maar deze zijn nog generiek en beperkt toepasbaar in de uitvoering.</t>
  </si>
  <si>
    <t>Minimale invulling door de Inschrijver voor de te beoordelen wens, maar niet overtuigend beter dan wat noodzakelijk is:
- De Inschrijver beschrijft relevante risico’s, maar de analyse blijft nog beperkt uitgewerkt;
- De Inschrijver beschrijft maatregelen voor leveringscontinuïteit, maar deze zijn nog beperkt onderbouwd of niet volledig uitgewerkt;
- De Inschrijver beschrijft escalatiestappen voldoende, maar nog zonder duidelijke rollen, triggers of noodroutes;
- De Inschrijver geeft voorbeelden van toepassing in de praktijk, maar deze zijn nog beperkt concreet of slechts deels overtuigend.</t>
  </si>
  <si>
    <t>Goede invulling door de Inschrijver voor de te beoordelen wens en is daarbij overtuigend in de geboden oplossingen, perspectieven en werkwijze(n).
- De Inschrijver beschrijft goed welke risico’s hij herkent en hoe hij deze inhoudelijk analyseert;
- De Inschrijver beschrijft passende maatregelen en alternatieven om leveringscontinuïteit te borgen;
- De Inschrijver beschrijft duidelijk hoe escalatie bij verstoringen verloopt, met heldere rollen en stappen;
- De Inschrijver geeft concrete en relevante voorbeelden van hoe de aanpak zichtbaar en relevant wordt in de uitvoering.</t>
  </si>
  <si>
    <t>Uitstekende invulling door de Inschrijver voor de te beoordelen wens en overtreft de verwachtingen in de geboden oplossingen, perspectieven, werkwijze(n) en aansluiting aan de behoeften van de Coöperatie en haar leden.
- De Inschrijver beschrijft zeer sterk en realistisch hoe hij de relevante risico’s identificeert, analyseert en prioriteert;
- De Inschrijver beschrijft zeer sterke, aantoonbaar uitvoerbare maatregelen voor leveringscontinuïteit, inclusief meerdere scenario’s en alternatieven;
- De Inschrijver beschrijft zeer goed uitgewerkte escalatiestappen met duidelijke triggers, noodroutes en governance;
- De Inschrijver geeft zeer overtuigende en relevante praktijkgerichte voorbeelden van hoe de aanpak zichtbaar wordt in de uitvoering.</t>
  </si>
  <si>
    <t>Geen of vrijwel geen invulling voor de te beoordelen wens:
- De inschrijver beschrijft geen of slechts zeer beperkt hoe hij lifecycle management vormgeeft;
- De inschrijver laat niet zien hoe hij end-of-life signalen of productbeschikbaarheid monitort of opvolgt;
- De inschrijver geeft geen of nauwelijks advies over opvolgmodellen of gelijkwaardige alternatieven;
- De inschrijver beschrijft niet of nauwelijks hoe de productcatalogus wordt beheerd of geactualiseerd.</t>
  </si>
  <si>
    <t>Beperkte invulling voor de te beoordelen wens, en/of niet alle punten geadresseerd:
- De inschrijver beschrijft lifecycle management op hoofdlijnen, maar maakt nog niet duidelijk hoe dit procesmatig wordt ingericht of geborgd;
- De inschrijver noemt end-of-life en productbeschikbaarheid wel, maar geeft nog geen duidelijke werkwijze voor signalering, opvolging of borging;
- De inschrijver noemt opvolgmodellen of alternatieven, maar maakt nog niet duidelijk hoe deze worden beoordeeld, onderbouwd of geadviseerd;
- De inschrijver beschrijft catalogusbeheer op hoofdlijnen, maar maakt nog niet duidelijk hoe actualisatie, rapportage en afstemming plaatsvinden.</t>
  </si>
  <si>
    <t xml:space="preserve">Minimale invulling voor de te beoordelen wens, maar niet overtuigend beter dan wat noodzakelijk is:
- De inschrijver beschrijft hoe lifecycle management wordt ingericht, maar de uitwerking blijft nog algemeen en slechts deels toegespitst op de opdracht;
- De inschrijver beschrijft hoe signalering plaatsvindt, maar maakt nog onvoldoende duidelijk hoe dit leidt tot tijdige opvolging en beheersing van beschikbaarheidsrisico’s;
- De inschrijver beschrijft in algemene zin hoe opvolgmodellen en alternatieven worden voorgesteld, maar de inhoudelijke onderbouwing blijft beperkt;
- De inschrijver beschrijft hoe de productcatalogus wordt beheerd en geactualiseerd, maar de werkwijze is nog beperkt concreet of slechts deels geborgd.
</t>
  </si>
  <si>
    <t>Goede invulling voor de te beoordelen wens en is daarbij overtuigend in de geboden oplossingen, perspectieven en werkwijze(n):
- De inschrijver beschrijft een uitgewerkte lifecycle management-aanpak met relevante processtappen, rollen en verantwoordelijkheden die aansluiten op de opdracht;
- De inschrijver beschrijft een duidelijke aanpak voor signalering van end-of-life en productbeschikbaarheid, inclusief opvolging en concrete beheersmaatregelen;
- De inschrijver beschrijft een passende advisering over opvolgmodellen en gelijkwaardige alternatieven, inclusief relevante selectie- of afwegingscriteria;
- De inschrijver beschrijft een duidelijke aanpak voor beheer, actualisatie, rapportage en afstemming van de productcatalogus, passend binnen de opdracht.</t>
  </si>
  <si>
    <t>Uitstekende invulling voor de te beoordelen wens en overtreft de verwachtingen in de geboden oplossingen, perspectieven, werkwijze(n) en aansluiting op de behoeftes van de Coöperatie en haar leden:
- De inschrijver beschrijft een volledig uitgewerkte en aantoonbaar geborgde lifecycle management-aanpak, expliciet toegesneden op de opdracht en de beoogde samenwerking met KIEN;
- De inschrijver beschrijft een proactieve en volledig geborgde aanpak voor signalering, monitoring en opvolging van end-of-life en productbeschikbaarheid, met concrete acties en tijdige sturing;
- De inschrijver beschrijft een zeer goed onderbouwde en praktisch toepasbare advisering over opvolgmodellen en gelijkwaardige alternatieven, met duidelijke criteria en besluitvormingsondersteuning;
- De inschrijver beschrijft een volledig uitgewerkt en strak georganiseerd proces voor catalogusbeheer, actualisatie, rapportage en afstemming met KIEN, met duidelijke governance en beheersing.</t>
  </si>
  <si>
    <t>Geen of vrijwel geen invulling voor de te beoordelen wens:
- De inschrijver laat niet of nauwelijks zien hoe hij de adviesrol richting de coöperatie begrijpt of invult;
- De inschrijver maakt niet duidelijk hoe hij bijdraagt aan de doorontwikkeling van de KIEN-dienstverlening;
- De inschrijver laat niet of nauwelijks zien hoe hij kan meedenken, analyseren of adviseren over ICT-basisvaardigheden en kennisontwikkeling;
- De inschrijver laat niet of nauwelijks zien hoe hij periodieke analyses kan faciliteren of ondersteunen.</t>
  </si>
  <si>
    <t>Beperkte invulling voor de te beoordelen wens, en/of niet alle punten geadresseerd:
- De inschrijver benoemt de adviesrol wel, maar maakt onvoldoende duidelijk wat deze rol inhoudelijk betekent in de context van KIEN;
- De inschrijver noemt doorontwikkeling wel, maar werkt niet uit hoe deze in de praktijk wordt ondersteund;
- De inschrijver benoemt de ICT-vaardigheden rol wel, maar maakt onvoldoende duidelijk hoe die bijdrage concreet wordt gemaakt binnen de KIEN Kennis-context;
- De inschrijver noemt het uitvoeren of ondersteunen van analyses, maar maakt onvoldoende duidelijk hoe dit procesmatig en inhoudelijk wordt ingevuld.</t>
  </si>
  <si>
    <t>Minimale invulling voor de te beoordelen wens, maar niet overtuigend beter dan wat noodzakelijk is:
- De inschrijver beschrijft de adviesrol voldoende, maar de uitwerking blijft nog algemeen en beperkt toegesneden op de opdracht;
- De inschrijver beschrijft in algemene zin hoe hij kan bijdragen aan doorontwikkeling, maar zonder scherpe vertaling naar KIEN;
- De inschrijver beschrijft voldoende hoe hij kan meedenken, analyseren en adviseren met ICT-vaardigheden, maar de uitwerking blijft nog algemeen en beperkt concreet;
- De inschrijver beschrijft voldoende hoe analyses kunnen worden gefaciliteerd, maar de koppeling met productgebruik, leerbehoeften en leeraanbod blijft nog beperkt.</t>
  </si>
  <si>
    <t>Goede invulling voor de te beoordelen wens en is daarbij overtuigend in de geboden oplossingen, perspectieven en werkwijze(n).
- De inschrijver beschrijft duidelijk hoe hij de adviesrol invult en laat zien hoe dit past binnen de samenwerking met KIEN en de coöperatie;
- De inschrijver geeft een goed uitgewerkte bijdrage aan de doorontwikkeling, met concrete voorbeelden van wat dit oplevert;
- De inschrijver beschrijft overtuigend hoe hij inhoudelijk bijdraagt aan de ontwikkeling van ICT-basisvaardigheden en kennisontwikkeling, met duidelijke voorbeelden;
- De inschrijver beschrijft goed hoe hij periodieke analyses faciliteert en hoe deze bijdragen aan afstemming tussen productgebruik, leerbehoeften en leeraanbod.</t>
  </si>
  <si>
    <t>Uitstekende invulling voor de te beoordelen wens en overtreft de verwachtingen in de geboden oplossingen, perspectieven, werkwijze(n) en aansluiting op de behoeftes van de Coöperatie en haar leden:
- De inschrijver beschrijft overtuigend, concreet en volledig hoe hij de adviesrol vervult, met duidelijke meerwaarde voor KIEN en de coöperatie;
- De inschrijver laat zeer sterk zien hoe hij proactief en structureel bijdraagt aan doorontwikkeling van de KIEN-dienstverlening, met aantoonbare meerwaarde;
- De inschrijver beschrijft zeer sterk en concreet hoe hij proactief meedenkt, analyseert en adviseert, met aantoonbare doorontwikkeling van kennis en vaardigheden binnen KIEN Kennis;
- De inschrijver beschrijft zeer sterk en concreet hoe hij periodieke analyses structureel faciliteert, met duidelijke input voor sturing op productgebruik, leerbehoeften en leeraanbod binnen KIEN Kennis.</t>
  </si>
  <si>
    <t>Geen of vrijwel geen invulling voor de te beoordelen wens.
- De inschrijver laat niet of nauwelijks zien wat onder de garantieregeling valt voor beide ecosystemen;
- De inschrijver maakt niet duidelijk hoe reparaties binnen de garantietermijn worden ingericht en volgens een proces afhandelt;
- De inschrijver laat niet of nauwelijks zien hoe doorlooptijden, continuïteit of vervanging worden geborgd;
- De inschrijver maakt de uitvoerbaarheid of governance van de service niet inzichtelijk.</t>
  </si>
  <si>
    <t xml:space="preserve">Beperkte invulling voor de te beoordelen wens, en/of niet alle punten geadresseerd.
- De inschrijver noemt de garantieregeling wel, maar werkt de dekking en voorwaarden slechts beperkt uit;
- De inschrijver beschrijft het reparatieproces op hoofdlijnen, maar nog niet concreet genoeg voor een volledige beoordeling;
- De inschrijver noemt termijnen of continuïteit wel, maar zonder overtuigende borging;
- De inschrijver benoemt de serviceorganisatie, maar maakt de uitvoerbaarheid nog onvoldoende inzichtelijk. </t>
  </si>
  <si>
    <t>Minimale invulling voor de te beoordelen wens, maar niet overtuigend beter dan wat noodzakelijk is.
- De inschrijver beschrijft de garantievoorwaarden en dekking voldoende, maar nog algemeen en beperkt toegespitst op beide ecosystemen;
- De inschrijver beschrijft hoe reparaties binnen garantie worden afgehandeld, maar de procesinrichting blijft nog beperkt concreet;
- De inschrijver geeft een realistische beschrijving van doorlooptijden en continuïteit, maar de borging is nog beperkt;
- De inschrijver maakt de uitvoering en governance voldoende inzichtelijk, maar zonder duidelijke meerwaarde.</t>
  </si>
  <si>
    <t>Goede invulling voor de te beoordelen wens en is daarbij overtuigend in de aangeboden oplossing.
- De inschrijver beschrijft duidelijk wat onder de garantieregeling valt voor beide ecosystemen en hoe de dekking is georganiseerd;
- De inschrijver geeft een goed uitgewerkt reparatieproces binnen de garantietermijn, met duidelijke verantwoordelijkheden en samenwerking in de keten;
- De inschrijver beschrijft doorlooptijden, continuïteit en eventuele vervangingsvoorzieningen op een overtuigende en passende wijze;
- De inschrijver maakt de serviceorganisatie en governance goed inzichtelijk en uitvoerbaar.</t>
  </si>
  <si>
    <t>Uitstekende invulling voor de te beoordelen wens en overtreft de verwachtingen in de geboden oplossingen, perspectieven, werkwijze(n) en aansluiting aan de behoeften van de Coöperatie en haar leden.
- De inschrijver beschrijft zeer volledig en concreet wat onder de garantieregeling valt voor het Chromebook / Google Book Ecosysteem en het Microsoft Ecosysteem;
- De inschrijver beschrijft zeer sterk hoe reparaties binnen de garantietermijn worden ingericht, met aantoonbare beheersing van de volledige keten;
- De inschrijver toont overtuigend aan hoe doorlooptijden, continuïteit en vervanging structureel zijn geborgd;
- De inschrijver maakt de service, uitvoerbaarheid en governance zeer helder, robuust en direct toepasbaar voor de praktijk.</t>
  </si>
  <si>
    <t>Geen of vrijwel geen invulling voor de te beoordelen wens.
- De inschrijver laat niet of nauwelijks zien hoe reparaties buiten de garantietermijn worden ingericht;
- De inschrijver maakt niet duidelijk hoe reparatiecapaciteit, doorlooptijd of retourafhandeling zijn georganiseerd;
- De inschrijver laat niet of nauwelijks zien hoe onderdelenvoorziening of herstelvoorziening is geborgd;
- De inschrijver maakt de uitvoerbaarheid of governance van de service niet inzichtelijk.</t>
  </si>
  <si>
    <t>Beperkte invulling voor de te beoordelen wens, en/of niet alle punten geadresseerd.
- De inschrijver beschrijft de reparatieaanpak wel, maar slechts op hoofdlijnen;
- De inschrijver noemt servicebeschikbaarheid of snelheid, maar werkt dit niet concreet genoeg uit;
- De inschrijver benoemt de reparatievorm, maar maakt de praktische uitvoering nog onvoldoende inzichtelijk;
- De inschrijver beschrijft de serviceorganisatie, maar laat de borging van onderdelen of retourafhandeling nog beperkt zien.</t>
  </si>
  <si>
    <t>Minimale invulling voor de te beoordelen wens, maar niet overtuigend beter dan wat noodzakelijk is.
- De inschrijver beschrijft de reparatieaanpak voldoende, maar nog algemeen en beperkt toegesneden op de opdracht;
- De inschrijver geeft een realistische beschrijving van beschikbaarheid en snelheid, maar de borging blijft nog beperkt;
- De inschrijver beschrijft de reparatievorm en onderdelenvoorziening voldoende, maar zonder duidelijke meerwaarde;
- De inschrijver maakt de uitvoerbaarheid en governance voldoende inzichtelijk, maar zonder overtuigende uitwerking.</t>
  </si>
  <si>
    <t>Goede invulling voor de te beoordelen wens en is daarbij overtuigend in de aangeboden oplossing.
- De inschrijver beschrijft duidelijk hoe reparaties buiten garantie worden georganiseerd en uitgevoerd;
- De inschrijver geeft een goed uitgewerkte beschrijving van beschikbaarheid, snelheid en doorlooptijd van de service;
- De inschrijver maakt de reparatievorm en onderdelenvoorziening goed inzichtelijk, met passende retourafhandeling;
- De inschrijver laat zien dat de serviceorganisatie en governance goed uitvoerbaar en passend zijn.</t>
  </si>
  <si>
    <t>Uitstekende invulling voor de te beoordelen wens en overtreft de verwachtingen in de geboden oplossingen, perspectieven, werkwijze(n) en aansluiting aan de behoeften van de Coöperatie en haar leden.
- De inschrijver beschrijft zeer volledig en concreet hoe reparaties buiten de garantietermijn zijn ingericht;
- De inschrijver toont overtuigend aan hoe capaciteit, doorlooptijd, onderdelenvoorziening en retourafhandeling structureel zijn geborgd;
- De inschrijver werkt de reparatievorm zeer sterk uit en laat zien hoe deze optimaal aansluit op de behoefte van de Coöperatie en haar leden;
- De inschrijver maakt de service, uitvoerbaarheid en governance zeer helder, robuust en direct toepasbaar voor de praktijk.</t>
  </si>
  <si>
    <t>Geen of vrijwel geen invulling voor de te beoordelen wens:
- De inschrijver laat niet of nauwelijks zien hoe levering en retourszendingen logistiek zijn ingericht;
- De inschrijver maakt niet duidelijk hoe retourverwerking, ontvangstbevestiging of escalatie zijn georganiseerd;
- De inschrijver laat niet of nauwelijks zien hoe tracking of inzichtelijkheid in het logistieke proces is geborgd;
- De inschrijver maakt de schaalbaarheid, wendbaarheid en uitvoerbaarheid van de logistieke processen niet inzichtelijk.</t>
  </si>
  <si>
    <t>Beperkte invulling voor de te beoordelen wens, en/of niet alle punten geadresseerd:
- De inschrijver beschrijft de logistieke processen wel, maar slechts op hoofdlijnen;
- De inschrijver noemt leverbetrouwbaarheid of retourafhandeling, maar werkt dit nog onvoldoende concreet uit;
- De inschrijver benoemt tracking of statusinformatie, maar laat de praktische inrichting nog beperkt zien;
- De inschrijver beschrijft schaalbaarheid of uitvoerbaarheid, maar de borging blijft nog onvoldoende uitgewerkt.</t>
  </si>
  <si>
    <t>Minimale invulling voor de te beoordelen wens, maar niet overtuigend beter dan wat noodzakelijk is:
- De inschrijver beschrijft de logistieke processen voldoende, maar nog algemeen en beperkt toegesneden op de opdracht;
- De inschrijver geeft een realistische beschrijving van leverbetrouwbaarheid en retourafhandeling, maar zonder duidelijke meerwaarde;
- De inschrijver maakt tracking en inzichtelijkheid voldoende zichtbaar, maar nog beperkt concreet;
- De inschrijver beschrijft de uitvoerbaarheid en schaalbaarheid voldoende, maar zonder overtuigende uitwerking.</t>
  </si>
  <si>
    <t>Goede invulling voor de te beoordelen wens en is daarbij overtuigend in de aangeboden oplossing:
- De inschrijver beschrijft duidelijk hoe levering en retourszendingen logistiek zijn georganiseerd;
- De inschrijver geeft een goed uitgewerkte beschrijving van leverbetrouwbaarheid, retourafhandeling en ontvangstbevestiging;
- De inschrijver maakt tracking en inzichtelijkheid in het logistieke proces goed zichtbaar en werkbaar;
- De inschrijver laat zien dat de logistieke processen schaalbaar, wendbaar en goed uitvoerbaar zijn.</t>
  </si>
  <si>
    <t>Uitstekende invulling voor de te beoordelen wens en overtreft de verwachtingen in de geboden oplossingen, perspectieven, werkwijze(n) en aansluiting aan de behoeften van de Coöperatie en haar leden:
- De inschrijver beschrijft zeer volledig en concreet hoe logistiek van leveringen en retourszendingen is ingericht;
- De inschrijver toont overtuigend aan hoe leverbetrouwbaarheid, retourverwerking, tracking en escalatie structureel zijn geborgd;
- De inschrijver werkt de logistieke keten zeer sterk uit, met maximale inzichtelijkheid en controleerbaarheid;
- De inschrijver laat zeer sterk zien hoe de processen schaalbaar, wendbaar en aantoonbaar robuust zijn voor de praktijk.</t>
  </si>
  <si>
    <t>Geen of vrijwel geen invulling voor de te beoordelen wens:
- De inschrijver laat niet of nauwelijks zien hoe duurzaamheid inhoudelijk wordt benaderd;
- De inschrijver maakt niet duidelijk welke duurzaamheidsmaatregelen worden genomen of hoe deze uitvoerbaar zijn;
- De inschrijver laat niet of nauwelijks zien hoe duurzaamheid zichtbaar wordt in de uitvoering;
- De inschrijver maakt niet duidelijk welke relevantie of impact de aanpak heeft voor de opdracht of missie van de Opdrachtgever.</t>
  </si>
  <si>
    <t>Beperkte invulling voor de te beoordelen wens, en/of niet alle punten geadresseerd:
- De inschrijver benoemt duurzaamheid wel, maar werkt de inhoudelijke visie slechts beperkt uit;
- De inschrijver noemt duurzaamheidsmaatregelen, maar maakt hun uitvoerbaarheid nog onvoldoende concreet;
- De inschrijver geeft beperkte voorbeelden van zichtbaarheid in de uitvoering;
- De inschrijver maakt de relevantie voor de opdracht of missie van de Opdrachtgever nog onvoldoende inzichtelijk.</t>
  </si>
  <si>
    <t>Minimale invulling voor de te beoordelen wens, maar niet overtuigend beter dan wat noodzakelijk is:
- De inschrijver beschrijft duurzaamheid voldoende, maar nog algemeen en beperkt toegesneden op de opdracht;
- De inschrijver geeft een realistische beschrijving van maatregelen en uitvoerbaarheid, maar zonder duidelijke meerwaarde;
- De inschrijver maakt de zichtbaarheid in de uitvoering voldoende duidelijk, maar nog beperkt concreet;
- De inschrijver beschrijft de relevantie voor de opdracht en missie van de Opdrachtgever voldoende, maar zonder overtuigende impact.</t>
  </si>
  <si>
    <t>Goede invulling voor de te beoordelen wens en is daarbij overtuigend in de aangeboden oplossing:
- De inschrijver beschrijft duidelijk hoe duurzaamheid inhoudelijk wordt ingevuld;
- De inschrijver geeft een goed uitgewerkte set duurzaamheidsmaatregelen met passende uitvoerbaarheid;
- De inschrijver maakt goed zichtbaar hoe duurzaamheid in de uitvoering terugkomt;
- De inschrijver laat zien dat de aanpak relevant is en aantoonbare meerwaarde heeft voor de opdracht en missie van de Opdrachtgever.</t>
  </si>
  <si>
    <t>Uitstekende invulling voor de te beoordelen wens en overtreft de verwachtingen in de geboden oplossingen, perspectieven, werkwijze(n) en aansluiting aan de behoeften van de Coöperatie en haar leden:
- De inschrijver beschrijft zeer volledig en concreet hoe duurzaamheid strategisch en operationeel is verankerd;
- De inschrijver toont overtuigend aan hoe de duurzaamheidsmaatregelen uitvoerbaar, meetbaar en aantoonbaar effectief zijn;
- De inschrijver maakt de zichtbaarheid van duurzaamheid in de uitvoering zeer sterk en praktisch inzichtelijk;
- De inschrijver laat zeer sterk zien hoe de aanpak directe relevantie en duidelijke impact heeft op de opdracht en de missie van de Opdrachtgever.</t>
  </si>
  <si>
    <t>Format</t>
  </si>
  <si>
    <t>Weging</t>
  </si>
  <si>
    <t>Totaal (controle)</t>
  </si>
  <si>
    <t>(1/3) Omgevingsomstandigheden &amp; Dienstverlening</t>
  </si>
  <si>
    <t>K1.1</t>
  </si>
  <si>
    <t>Beschrijf op welke wijze de Inschrijver omgaat met marktschommelingen, materiaaltekorten, geopolitieke spanningen en andere leveringsonzekerheden. Licht daarbij toe welke maatregelen worden getroffen om de continuïteit van levering te borgen en geef concrete voorbeelden van hoe dit in de uitvoering zichtbaar wordt.</t>
  </si>
  <si>
    <t>1000 woorden (max.) PDF</t>
  </si>
  <si>
    <t>Punten voor:
• Beschrijving van risicovolle omgevingsomstandigheden (herkenning) en analyse van de risico's;
• Beschrijving van de maatregelen voor leveringscontinuïteit, inclusief alternatieven;
• Beschrijving van het escalatieproces bij verstoringen;
• Aantoonbaarheid en zichtbaarheid in de uitvoering.</t>
  </si>
  <si>
    <t>K1.2</t>
  </si>
  <si>
    <t>Beschrijf op welke wijze de Inschrijver zal omgaan met lifecycle management, productbeschikbaarheid, end-of-life verklaringen van vendors, het adviseren van opvolgmodellen en gelijkwaardige alternatieven. Beschrijf tevens hoe de Inschrijver de productcatalogus beoogt te beheren, actualiseren, daarover te rapporteren en hierover af te stemmen met KIEN binnen de in het Beschrijvend Document beschreven processen.</t>
  </si>
  <si>
    <t>Punten voor:
• Beschrijving van de lifecycle-aanpak;
• Beschrijving van de signalering van end-of-life en productbeschikbaarheid;
• Beschrijving van de advisering over opvolgmodellen en alternatieven;
• Beschrijving van het beheer en actualisatie van de productcatalogus, inclusief gelijkwaardigheidstoets.</t>
  </si>
  <si>
    <t>K1.3</t>
  </si>
  <si>
    <t>Beschrijf hoe de Inschrijver invulling zal geven aan de dienstverlening in de context van advisering aan de coöperatie en de doorontwikkeling van de KIEN-dienstverlening. Licht daarbij toe op welke wijze dit zichtbaar wordt in de uitvoering, onderbouwd met concrete voorbeelden.</t>
  </si>
  <si>
    <t>Punten voor:
• Het begrip van de adviesrol, waarbij innovatie en zi htbaarheid in de uitvoering beschreven worden;
• Beschrijving van de doorontwikkeling van de samenwerking tussen de coöperatie, de leden en inschrijver;
• Beschrijving van doorontwikkeling door te kunnen meedenken, analyseren en adviseren over ICT-basisvaardigheden en doorontwikkeling van kennis &amp; vaardigheden, binnen de KIEN Kennis-context;
• Beschrijving van het kunnen faciliteren van periodieke analyses over het gebruik van de producten, de leerbehoeftes en het leeraanbod, in samenwerking met KIEN Kennis.</t>
  </si>
  <si>
    <t>(2/3) Garanties &amp; Reparaties</t>
  </si>
  <si>
    <t>K2.1</t>
  </si>
  <si>
    <t>Beschrijf wat onder de garantieregeling zal vallen voor devices uit het Chromebook / Google Book Ecosysteem en het Microsoft Ecosysteem. Beschrijf tevens hoe de Inschrijver invulling zal geven aan reparaties binnen de garantietermijn.</t>
  </si>
  <si>
    <t xml:space="preserve">Punten voor:
• Beschrijving van de garantie voorwaarden en dekking;
• Beschrijving van het garantieproces, inclusief samenwerking in de garantieketen;
• Beschrijving van de doorlooptijden en continuïteit;
• Beschrijving van de aantoonbaarheid en uitvoerbaarheid van de service en de governance.
</t>
  </si>
  <si>
    <t>K2.2</t>
  </si>
  <si>
    <t>Beschrijf hoe de Inschrijver invulling zal geven aan reparaties buiten de garantietermijn. Licht daarbij toe hoe de reparatiecapaciteit, doorlooptijd, on-site/off-site, onderdelenvoorziening en retourafhandeling zijn georganiseerd.</t>
  </si>
  <si>
    <t>Punten voor:
• Beschrijving van de reparatieaanpak;
• Beschrijving van de beschikbaarheid en snelheid van de service;
• Beschrijving van de reparatievorm;
• Beschrijving van de aantoonbaarheid en uitvoerbaarheid van de service en de governance.</t>
  </si>
  <si>
    <t>(3/3) Logistiek &amp; duurzaamheid</t>
  </si>
  <si>
    <t>K3.1</t>
  </si>
  <si>
    <t>Beschrijf hoe de Inschrijver invulling zal geven aan de logistiek van leveringen en retourszendingen. Licht daarbij toe hoe levering, retourverwerking, tracking, ontvangstbevestiging en eventuele escalatie zijn georganiseerd.</t>
  </si>
  <si>
    <t>Punten voor:
• Beschrijving van de inrichting van de logistieke processen;
• Beschrijving van de leverbetrouwbaarheid en retourafhandeling;
• Beschrijving van de tracking en inzichtelijkheid in het logistieke proces;
• Beschrijving van de schaalbaarheid, wendbaarheid en uitvoerbaarheid van de logistieke processen.</t>
  </si>
  <si>
    <t>K3.2</t>
  </si>
  <si>
    <t>Beschrijf op welke wijze de Inschrijver invulling geeft aan duurzaamheid, waaronder bijvoorbeeld circulair gebruik, verlenging van de levensduur, energieverbruik, verpakkingen, transportbewegingen en/of retourstromen. Licht daarbij toe hoe deze aanpak zichtbaar wordt in de uitvoering.</t>
  </si>
  <si>
    <t>Punten voor:
• Beschrijving van een inhoudelijke visie op duurzaamheid;
• Beschrijving van concrete duurzaamheidsmaatregelen en de uitvoerbaarheid daarvan;
• Beschrijving van de zichtbaarheid in de uitvoering;
• Beschrijving van de relevantie en impact op de opdracht en missie van de Opdrachtgever.</t>
  </si>
  <si>
    <t>Nr.</t>
  </si>
  <si>
    <t>Categorie</t>
  </si>
  <si>
    <t>Eis</t>
  </si>
  <si>
    <t>Compliance</t>
  </si>
  <si>
    <t>Contractuele zaken &amp; Governance</t>
  </si>
  <si>
    <t>U gaat akkoord met het Beschrijvend Document en de inhoud van de Aanbestedingsdocumenten, en het committeren aan het uitvoeren van de Opdracht gedurende de volledige looptijd van de Overeenkomst.</t>
  </si>
  <si>
    <t>U bent bereid minstens één vaste interne contactpersoon aan te stellen voor KIEN (voor alle offertes, bestellingen, monitoring van bestellingen en performance, vragen en andere zaken).</t>
  </si>
  <si>
    <t>U bent bereid minstens één back-up interne contactpersoon aan te stellen voor KIEN, die bij afwezigheid in kan springen en voldoende op de hoogte is van de afspraken, bepalingen, KIEN-werkwijzen, etc.</t>
  </si>
  <si>
    <t>U bent bereid om na gunning, bij de implementatie van de Overeenkomst, een dedicated projectmanager aan te stellen om de eerste fase van het project te leiden. Dit kan ook de interne aangestelde contactpersoon zijn.</t>
  </si>
  <si>
    <t>U bent bereid minstens één gesprek per jaar met de Opdrachtgever te voeren over de werking van de Overeenkomst, bij KIEN op locatie.</t>
  </si>
  <si>
    <t>U gaat akkoord met het verkennen en eventueel afsluiten van Nadere overeenkomsten op het moment dat een van de Partijen gebruik wil maken van een Herzieningsmoment.</t>
  </si>
  <si>
    <t>Dienstverlening</t>
  </si>
  <si>
    <t>U gaat akkoord samen te werken aan een Productcatalogus, conform Prijsinvulblad, om Deelnemende Entiteiten van passende werkplekken te kunnen voorzien.</t>
  </si>
  <si>
    <t>U gaat akkoord KIEN te adviseren en met KIEN te overleggen over de samenstelling van de Productcatalogus, de geleverde diensten en het optimaliseren van processen.</t>
  </si>
  <si>
    <t>U gaat akkoord om KIEN zo snel mogelijk en vooraf te informeren wanneer een artikel uit de Productcatalogus end-of-life verklaard wordt door de vendor.</t>
  </si>
  <si>
    <t>U gaat akkoord om KIEN te adviseren over nieuwe producten en de samenstelling van de Productcatalogus, na een end-of-life verklaring voor een of meerdere artikelen.</t>
  </si>
  <si>
    <t>U gaat akkoord met een vast opslagbedrag per productcategorie gedurende de volledige looptijd, en een vast, indexeerbaar bedrag per dienstverleningscategorie, gedurende de volledige looptijd.</t>
  </si>
  <si>
    <t>U gaat akkoord met het beschikbaar stellen van een of twee webshops, waarbij zowel KIEN als Leden accessoires kunnen bestellen of direct uit de Productcatalogus kunnen bestellen:
• Functionaliteit voor accessoires: Bestellingen met direct shipment / drop-ship bij een door de Bestellende Entiteit geselecteerde afleverlocatie (van de Bestellende Entiteit) (zonder autorisatie of tussenkomst van KIEN);
• Functionaliteit voor devices met Dienstverlening (lees: sticker / Asset Tag): Altijd afleveren bij KIEN (geen optie voor drop-ship), tenzij anders schriftelijk overeenkomen door de Opdrachtgever.</t>
  </si>
  <si>
    <t>U gaat akkoord met het beschikbaar stellen van (en het is technisch en functioneel mogelijk om) het volgende bij bestellingen via offertes en via webshops:
• Pre-provisioning inregelen via Microsoft Intune;
• Self-deployment inregelen via Microsoft Intune;
• Device/Group Tag (conform Microsoft Intune Deployment Process) per order-lijn, zoals het vooraf aangeven dat het device een Admin-/Medewerker-/Edu-device is, een Multi-User Device, Single-User Device, of andere tags in overleg met KIEN.</t>
  </si>
  <si>
    <t>De webshop(s) die beschikbaar wordt gesteld, wordt uiterlijk 3 maanden na de start van de Overeenkomst beschikbaar gesteld.</t>
  </si>
  <si>
    <t>U gaat akkoord de webshop(s) zelf te beheren. KIEN kan ter ondersteuning meekijken.</t>
  </si>
  <si>
    <t>De door u aangeboden prijs op de webshop, in offertes en in facturen zijn marktconform.</t>
  </si>
  <si>
    <t>U gaat akkoord dat alle leveringen, garantieafhandelingen en vervangingen van onderdelen binnen redelijke termijn, in Nederland of via een binnen de EER gevestigde voorziening kan plaatsvinden. De garantieafhandeling vindt volledig plaats in de Nederlandse taal.</t>
  </si>
  <si>
    <t>U gaat akkoord om 12 maanden garantie te verlenen op devices uit het Chromebook / Google Book Ecosysteem.</t>
  </si>
  <si>
    <t>U gaat akkoord om 36 maanden garantie te verlenen op devices uit het Microsoft Ecosysteem (laptops en workstations).</t>
  </si>
  <si>
    <t>Operationele zaken &amp; Logistiek</t>
  </si>
  <si>
    <t xml:space="preserve">Bestelde devices (m.u.v. accessoires) worden geleverd met een opgeplakte sticker per device (asset tag) en door KIEN geleverde BIOS-aanpassingen, conform KIEN-standaarden, met een uniek nummer wat door KIEN aangeleverd wordt. </t>
  </si>
  <si>
    <t>Bestelde devices worden voor levering geregistreerd op een UEM/CMDB (met o.a. CI-item, omschrijving product, serienummer, MAC-adres, partnummer, etc.), en toegewezen aan de juiste tenant.</t>
  </si>
  <si>
    <t>Alle bestelde devices zijn fabrieksnieuw. U gaat akkoord nooit een refurbished of gebruikt apparaat te leveren, tenzij schriftelijk anders overeengekomen is met KIEN.</t>
  </si>
  <si>
    <t xml:space="preserve">U gaat akkoord om in redelijkheid en overleg kosteloos demo-modellen van devices (tijdelijk) beschikbaar te stellen aan KIEN, op aanvraag van KIEN. </t>
  </si>
  <si>
    <t>De ingangsdatum van de garantietermijn is gelijk aan de leverdatum van geleverde producten.</t>
  </si>
  <si>
    <t>U gaat akkoord om in alle mail-communicatie over bestellingen, offertes, facturen, leveringen of andere order-specifieke zaken, KIEN-kenmerken toe te voegen aan het onderwerp van de mail, die bij iedere bestelling door KIEN worden aangeleverd.</t>
  </si>
  <si>
    <t>U gaat akkoord een track-and-trace methode te faciliteren per e-mail of via de webshop(s) om elke levering te kunnen monitoren en volgen.</t>
  </si>
  <si>
    <t>U gaat akkoord een pakbon toe te voegen aan leveringen (zowel digitaal, als fysiek).</t>
  </si>
  <si>
    <t>U gaat akkoord een digitale ontvangstbevestiging aan te leveren, met een bewijs van ondertekening, naar KIEN en naar de Bestellende Entiteit.</t>
  </si>
  <si>
    <t>Via de webshop of e-mail moeten offertes opgevraagd kunnen worden voor afwijkende artikelen (buiten de Productcatalogus). Offertes worden in tekst en PDF doorgestuurd naar ons inkoopsysteem Topdesk.</t>
  </si>
  <si>
    <t>U gaat akkoord dat KIEN geen gebruik maakt van de Topdesk-bestelmodule of -koppelingen, maar gebruik maakt van de Wijzigingsbeheer-module op Topdesk.</t>
  </si>
  <si>
    <t>U gaat akkoord dat bestellingen geen minimale ordergrootte hebben (zowel in prijs als in volume), en dat de Opdrachtgever geen afnameverplichting heeft.</t>
  </si>
  <si>
    <t xml:space="preserve">U gaat akkoord dat bulk bestellingen door KIEN gecoördineerd worden, maar orders geadministreerd worden per Bestellende Entiteit, met separate opdrachtbevestigingen, facturatie en kostenplaatsen. </t>
  </si>
  <si>
    <t>U gaat akkoord binnen 2 werkdagen te reageren op offerteaanvragen (indien ze via e-mail plaatsvinden). Deze termijn geldt niet voor Special Bids en Bulk-orders.</t>
  </si>
  <si>
    <t>U gaat akkoord met het aanleveren van offertes, conform de beschrijving in het Beschrijvend Document.</t>
  </si>
  <si>
    <t>U gaat akkoord met de facturatiemethode die beschreven staat, conform het Beschrijvend Document.</t>
  </si>
  <si>
    <t>Facturatie vindt plaats per Bestellende Entiteit, met kostenplaatsen en per order, na volledige levering van de bestellingen, conform Beschrijvend Document. Deelleveringen (indien nodig) zijn toegestaan zonder deelfacturatie.</t>
  </si>
  <si>
    <t>De webshop werkt met Role-based Access Controls, waardoor onder andere interne procuratieregels ingeregeld en gerespecteerd kunnen worden, bestellingen gevolgd kunnen worden (afgezonderd per Entiteit), het goedkeuren van offertes afzonderlijk kan plaatsvinden per Bestellende Entiteit.</t>
  </si>
  <si>
    <t xml:space="preserve">U gaat akkoord om de verpakkingsmaterialen te minimaliseren en resterende verpakkingsmaterialen periodiek bij de aanbestedende dienst op te halen. </t>
  </si>
  <si>
    <t>Security &amp; IBP</t>
  </si>
  <si>
    <t>Indien nodig, bent u bereid om een verwerkersovereenkomst, volgens de standaard van het privacyconvenant onderwijs, af te sluiten als er gewerkt wordt met persoonsgegevens.</t>
  </si>
  <si>
    <t>U gaat akkoord met het signaleren (binnen 24 uur), waarschuwen en mogelijk adviseren van KIEN over beveiligingsincidenten van de door u geleverde producten en/of diensten die KIEN en/of Leden mogelijk raken.</t>
  </si>
  <si>
    <t>U gaat akkoord een Dead-on-Arrival (DOA)-check vóór de start van het leverproces voor het betreffende device uit te voeren. Mocht een DOA-device tóch geleverd worden, dan wordt er kosteloos een identiek en werkend exemplaar naar KIEN toegestuurd. De leverancier kan verantwoordelijk gesteld worden om het DOA-device op te halen. Ook zal de garantie voor het werkende exemplaar pas ingaan, op het moment dat het werkende exemplaar het leverproces ingaat.</t>
  </si>
  <si>
    <t>Beoordelingskader en Wensen &amp; Eisen | Werkplekapparatuur &amp; Aanvullende Dienstverlening | Coöperatie KIEN</t>
  </si>
  <si>
    <t>Beoordelingsmethodiek | Werkplekapparatuur &amp; Aanvullende Dienstverlening | Coöperatie KIEN</t>
  </si>
  <si>
    <t>Wensen/Gunningscriteria | Werkplekapparatuur &amp; Aanvullende Dienstverlening | Coöperatie KIEN</t>
  </si>
  <si>
    <t>Eisen | Werkplekapparatuur &amp; Aanvullende Dienstverlening | Coöperatie KIEN</t>
  </si>
  <si>
    <t>Dit document maakt onderdeel uit van de aanbestedingsdocumenten voor de aanbesteding Werkplekapparatuur &amp; Aanvullende Dienstverlening van Coöperatie KIEN. Het bevat het beoordelingskader en de wensen (gunningscriteria) waarop de kwaliteit van de inschrijving wordt beoordeeld, evenals de eisen (knock-outcriteria) waaraan iedere inschrijving dient te voldoen.</t>
  </si>
  <si>
    <t>Versie 1.0 |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</si>
</sst>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12"/>
      <color rgb="FFFFFFFF"/>
      <name val="Calibri"/>
      <family val="2"/>
      <scheme val="minor"/>
    </font>
    <font>
      <sz val="12"/>
      <color theme="1"/>
      <name val="Calibri"/>
      <family val="2"/>
      <scheme val="minor"/>
    </font>
    <font>
      <b/>
      <sz val="11"/>
      <color theme="0"/>
      <name val="Calibri"/>
      <family val="2"/>
    </font>
    <font>
      <b/>
      <sz val="12"/>
      <color theme="0"/>
      <name val="Calibri"/>
      <family val="2"/>
    </font>
    <font>
      <b/>
      <sz val="12"/>
      <name val="Calibri"/>
      <family val="2"/>
    </font>
    <font>
      <sz val="11"/>
      <name val="Calibri"/>
      <family val="2"/>
      <scheme val="minor"/>
    </font>
    <font>
      <b/>
      <sz val="11"/>
      <name val="Calibri"/>
      <family val="2"/>
      <charset val="1"/>
    </font>
    <font>
      <b/>
      <sz val="11"/>
      <color theme="1"/>
      <name val="Calibri"/>
      <family val="2"/>
      <charset val="1"/>
    </font>
    <font>
      <sz val="11"/>
      <color rgb="FF242424"/>
      <name val="Aptos Narrow"/>
      <charset val="1"/>
    </font>
    <font>
      <b/>
      <i/>
      <u/>
      <sz val="11"/>
      <color theme="1"/>
      <name val="Calibri"/>
      <family val="2"/>
      <scheme val="minor"/>
    </font>
    <font>
      <b/>
      <sz val="12"/>
      <color theme="0"/>
      <name val="Calibri"/>
    </font>
  </fonts>
  <fills count="7">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rgb="FFDAEEF3"/>
        <bgColor indexed="64"/>
      </patternFill>
    </fill>
    <fill>
      <patternFill patternType="solid">
        <fgColor theme="3" tint="-0.249977111117893"/>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rgb="FF999999"/>
      </right>
      <top style="medium">
        <color indexed="64"/>
      </top>
      <bottom/>
      <diagonal/>
    </border>
    <border>
      <left style="thin">
        <color rgb="FF999999"/>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70">
    <xf numFmtId="0" fontId="0" fillId="0" borderId="0" xfId="0"/>
    <xf numFmtId="0" fontId="9" fillId="0" borderId="1" xfId="0" applyFont="1" applyBorder="1"/>
    <xf numFmtId="0" fontId="0" fillId="0" borderId="1" xfId="0" applyBorder="1" applyAlignment="1">
      <alignment vertical="top" wrapText="1"/>
    </xf>
    <xf numFmtId="0" fontId="0" fillId="0" borderId="1" xfId="0" applyBorder="1" applyAlignment="1">
      <alignment wrapText="1"/>
    </xf>
    <xf numFmtId="0" fontId="9" fillId="0" borderId="1" xfId="0" applyFont="1" applyBorder="1" applyAlignment="1">
      <alignment wrapText="1"/>
    </xf>
    <xf numFmtId="0" fontId="10" fillId="0" borderId="1" xfId="0" applyFont="1" applyBorder="1" applyAlignment="1">
      <alignment wrapText="1"/>
    </xf>
    <xf numFmtId="0" fontId="2" fillId="0" borderId="1" xfId="0" applyFont="1" applyBorder="1"/>
    <xf numFmtId="0" fontId="0" fillId="6" borderId="0" xfId="0" applyFill="1"/>
    <xf numFmtId="0" fontId="0" fillId="6" borderId="0" xfId="0" applyFill="1" applyAlignment="1">
      <alignment vertical="top" wrapText="1"/>
    </xf>
    <xf numFmtId="0" fontId="12" fillId="6" borderId="0" xfId="0" applyFont="1" applyFill="1"/>
    <xf numFmtId="0" fontId="0" fillId="6" borderId="0" xfId="0" applyFill="1" applyAlignment="1">
      <alignment wrapText="1"/>
    </xf>
    <xf numFmtId="0" fontId="8" fillId="0" borderId="1" xfId="0" applyFont="1" applyBorder="1" applyAlignment="1">
      <alignment wrapText="1"/>
    </xf>
    <xf numFmtId="0" fontId="0" fillId="0" borderId="4" xfId="0" applyBorder="1"/>
    <xf numFmtId="0" fontId="0" fillId="0" borderId="5" xfId="0" applyBorder="1" applyAlignment="1">
      <alignment wrapText="1"/>
    </xf>
    <xf numFmtId="0" fontId="0" fillId="0" borderId="7" xfId="0" applyBorder="1"/>
    <xf numFmtId="0" fontId="0" fillId="0" borderId="9" xfId="0" applyBorder="1"/>
    <xf numFmtId="0" fontId="0" fillId="0" borderId="10" xfId="0" applyBorder="1" applyAlignment="1">
      <alignment wrapText="1"/>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7" fillId="3" borderId="17" xfId="0" applyFont="1" applyFill="1" applyBorder="1" applyAlignment="1">
      <alignment horizontal="left" vertical="center" wrapText="1"/>
    </xf>
    <xf numFmtId="10" fontId="0" fillId="6" borderId="0" xfId="1" applyNumberFormat="1" applyFont="1" applyFill="1"/>
    <xf numFmtId="9" fontId="0" fillId="6" borderId="0" xfId="1" applyFont="1" applyFill="1" applyBorder="1"/>
    <xf numFmtId="9" fontId="0" fillId="6" borderId="0" xfId="1" applyFont="1" applyFill="1"/>
    <xf numFmtId="0" fontId="11" fillId="0" borderId="1" xfId="0" applyFont="1" applyBorder="1" applyAlignment="1">
      <alignment wrapText="1"/>
    </xf>
    <xf numFmtId="10" fontId="0" fillId="0" borderId="1" xfId="1" applyNumberFormat="1" applyFont="1" applyFill="1" applyBorder="1" applyAlignment="1">
      <alignment vertical="top"/>
    </xf>
    <xf numFmtId="0" fontId="2" fillId="4" borderId="5" xfId="0" applyFont="1" applyFill="1" applyBorder="1" applyAlignment="1">
      <alignment horizontal="left" vertical="top"/>
    </xf>
    <xf numFmtId="164" fontId="2" fillId="4" borderId="5" xfId="1" applyNumberFormat="1" applyFont="1" applyFill="1" applyBorder="1" applyAlignment="1">
      <alignment horizontal="left" vertical="top"/>
    </xf>
    <xf numFmtId="0" fontId="0" fillId="0" borderId="7" xfId="0" applyBorder="1" applyAlignment="1">
      <alignment vertical="top"/>
    </xf>
    <xf numFmtId="0" fontId="0" fillId="0" borderId="9" xfId="0" applyBorder="1" applyAlignment="1">
      <alignment vertical="top"/>
    </xf>
    <xf numFmtId="0" fontId="0" fillId="0" borderId="10" xfId="0" applyBorder="1" applyAlignment="1">
      <alignment vertical="top" wrapText="1"/>
    </xf>
    <xf numFmtId="0" fontId="11" fillId="0" borderId="10" xfId="0" applyFont="1" applyBorder="1" applyAlignment="1">
      <alignment wrapText="1"/>
    </xf>
    <xf numFmtId="10" fontId="0" fillId="0" borderId="10" xfId="1" applyNumberFormat="1" applyFont="1" applyFill="1" applyBorder="1" applyAlignment="1">
      <alignment vertical="top"/>
    </xf>
    <xf numFmtId="0" fontId="2" fillId="4" borderId="19" xfId="0" applyFont="1" applyFill="1" applyBorder="1" applyAlignment="1">
      <alignment horizontal="left" vertical="top"/>
    </xf>
    <xf numFmtId="164" fontId="2" fillId="4" borderId="19" xfId="1" applyNumberFormat="1" applyFont="1" applyFill="1" applyBorder="1" applyAlignment="1">
      <alignment horizontal="left" vertical="top"/>
    </xf>
    <xf numFmtId="10" fontId="0" fillId="0" borderId="1" xfId="1" applyNumberFormat="1" applyFont="1" applyFill="1" applyBorder="1" applyAlignment="1">
      <alignment vertical="top" wrapText="1"/>
    </xf>
    <xf numFmtId="164" fontId="2" fillId="4" borderId="5" xfId="1" applyNumberFormat="1" applyFont="1" applyFill="1" applyBorder="1" applyAlignment="1">
      <alignment horizontal="left" vertical="top" wrapText="1"/>
    </xf>
    <xf numFmtId="164" fontId="2" fillId="4" borderId="6" xfId="1" applyNumberFormat="1" applyFont="1" applyFill="1" applyBorder="1" applyAlignment="1">
      <alignment horizontal="left" vertical="top" wrapText="1"/>
    </xf>
    <xf numFmtId="0" fontId="0" fillId="0" borderId="7" xfId="0" applyBorder="1" applyAlignment="1">
      <alignment vertical="top" wrapText="1"/>
    </xf>
    <xf numFmtId="10" fontId="0" fillId="0" borderId="8" xfId="1" applyNumberFormat="1" applyFont="1" applyFill="1" applyBorder="1" applyAlignment="1">
      <alignment vertical="top" wrapText="1"/>
    </xf>
    <xf numFmtId="0" fontId="0" fillId="0" borderId="9" xfId="0" applyBorder="1" applyAlignment="1">
      <alignment vertical="top" wrapText="1"/>
    </xf>
    <xf numFmtId="10" fontId="0" fillId="0" borderId="10" xfId="1" applyNumberFormat="1" applyFont="1" applyFill="1" applyBorder="1" applyAlignment="1">
      <alignment vertical="top" wrapText="1"/>
    </xf>
    <xf numFmtId="10" fontId="0" fillId="0" borderId="11" xfId="1" applyNumberFormat="1" applyFont="1" applyFill="1" applyBorder="1" applyAlignment="1">
      <alignment vertical="top" wrapText="1"/>
    </xf>
    <xf numFmtId="164" fontId="2" fillId="4" borderId="6" xfId="1" applyNumberFormat="1" applyFont="1" applyFill="1" applyBorder="1" applyAlignment="1">
      <alignment horizontal="left" vertical="top"/>
    </xf>
    <xf numFmtId="164" fontId="5" fillId="5" borderId="16" xfId="0" applyNumberFormat="1" applyFont="1" applyFill="1" applyBorder="1" applyAlignment="1">
      <alignment horizontal="left" vertical="center" wrapText="1"/>
    </xf>
    <xf numFmtId="164" fontId="5" fillId="5" borderId="17" xfId="0" applyNumberFormat="1" applyFont="1" applyFill="1" applyBorder="1" applyAlignment="1">
      <alignment horizontal="left" vertical="center" wrapText="1"/>
    </xf>
    <xf numFmtId="164" fontId="5" fillId="5" borderId="0" xfId="0" applyNumberFormat="1" applyFont="1" applyFill="1" applyAlignment="1">
      <alignment horizontal="left" vertical="center" wrapText="1"/>
    </xf>
    <xf numFmtId="164" fontId="5" fillId="5" borderId="23" xfId="0" applyNumberFormat="1" applyFont="1" applyFill="1" applyBorder="1" applyAlignment="1">
      <alignment horizontal="left" vertical="center" wrapText="1"/>
    </xf>
    <xf numFmtId="164" fontId="2" fillId="4" borderId="20" xfId="1" applyNumberFormat="1" applyFont="1" applyFill="1" applyBorder="1" applyAlignment="1">
      <alignment horizontal="left" vertical="top"/>
    </xf>
    <xf numFmtId="9" fontId="0" fillId="0" borderId="6" xfId="1" applyFont="1" applyFill="1" applyBorder="1" applyAlignment="1" applyProtection="1">
      <protection locked="0"/>
    </xf>
    <xf numFmtId="9" fontId="0" fillId="0" borderId="8" xfId="1" applyFont="1" applyFill="1" applyBorder="1" applyAlignment="1" applyProtection="1">
      <protection locked="0"/>
    </xf>
    <xf numFmtId="9" fontId="0" fillId="0" borderId="11" xfId="1" applyFont="1" applyFill="1" applyBorder="1" applyAlignment="1" applyProtection="1">
      <protection locked="0"/>
    </xf>
    <xf numFmtId="0" fontId="3" fillId="2" borderId="2" xfId="0" applyFont="1" applyFill="1" applyBorder="1" applyAlignment="1">
      <alignment horizontal="left" vertical="center"/>
    </xf>
    <xf numFmtId="0" fontId="4" fillId="2" borderId="3" xfId="0" applyFont="1" applyFill="1" applyBorder="1" applyAlignment="1">
      <alignment horizontal="left" vertical="center" wrapText="1"/>
    </xf>
    <xf numFmtId="0" fontId="0" fillId="6" borderId="0" xfId="0" applyFill="1" applyAlignment="1">
      <alignment wrapText="1"/>
    </xf>
    <xf numFmtId="0" fontId="6" fillId="5" borderId="15" xfId="0" applyFont="1" applyFill="1" applyBorder="1" applyAlignment="1">
      <alignment horizontal="left" vertical="center" wrapText="1"/>
    </xf>
    <xf numFmtId="0" fontId="6" fillId="5" borderId="16" xfId="0" applyFont="1" applyFill="1" applyBorder="1" applyAlignment="1">
      <alignment horizontal="left" vertical="center" wrapText="1"/>
    </xf>
    <xf numFmtId="0" fontId="2" fillId="4" borderId="4" xfId="0" applyFont="1" applyFill="1" applyBorder="1" applyAlignment="1">
      <alignment horizontal="left" vertical="top"/>
    </xf>
    <xf numFmtId="0" fontId="2" fillId="4" borderId="5" xfId="0" applyFont="1" applyFill="1" applyBorder="1" applyAlignment="1">
      <alignment horizontal="left" vertical="top"/>
    </xf>
    <xf numFmtId="0" fontId="13" fillId="5" borderId="22" xfId="0" applyFont="1" applyFill="1" applyBorder="1" applyAlignment="1">
      <alignment horizontal="left" vertical="center" wrapText="1"/>
    </xf>
    <xf numFmtId="0" fontId="13" fillId="5" borderId="21" xfId="0" applyFont="1" applyFill="1" applyBorder="1" applyAlignment="1">
      <alignment horizontal="left" vertical="center" wrapText="1"/>
    </xf>
    <xf numFmtId="0" fontId="2" fillId="4" borderId="18" xfId="0" applyFont="1" applyFill="1" applyBorder="1" applyAlignment="1">
      <alignment horizontal="left" vertical="top"/>
    </xf>
    <xf numFmtId="0" fontId="2" fillId="4" borderId="19" xfId="0" applyFont="1" applyFill="1" applyBorder="1" applyAlignment="1">
      <alignment horizontal="left" vertical="top"/>
    </xf>
    <xf numFmtId="9" fontId="0" fillId="0" borderId="8" xfId="1" applyFont="1" applyFill="1" applyBorder="1" applyAlignment="1">
      <alignment vertical="top"/>
    </xf>
    <xf numFmtId="9" fontId="0" fillId="0" borderId="11" xfId="1" applyFont="1" applyFill="1" applyBorder="1" applyAlignment="1">
      <alignment vertical="top"/>
    </xf>
    <xf numFmtId="9" fontId="0" fillId="0" borderId="24" xfId="1" applyFont="1" applyFill="1" applyBorder="1" applyAlignment="1">
      <alignment horizontal="center" vertical="top"/>
    </xf>
    <xf numFmtId="9" fontId="0" fillId="0" borderId="25" xfId="1" applyFont="1" applyFill="1" applyBorder="1" applyAlignment="1">
      <alignment horizontal="center" vertical="top"/>
    </xf>
    <xf numFmtId="9" fontId="0" fillId="0" borderId="26" xfId="1" applyFont="1" applyFill="1" applyBorder="1" applyAlignment="1">
      <alignment horizontal="center" vertical="top"/>
    </xf>
    <xf numFmtId="0" fontId="6" fillId="5" borderId="12"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5" borderId="14" xfId="0" applyFont="1" applyFill="1" applyBorder="1" applyAlignment="1">
      <alignment horizontal="left" vertical="center" wrapText="1"/>
    </xf>
  </cellXfs>
  <cellStyles count="2">
    <cellStyle name="Normal" xfId="0" builtinId="0"/>
    <cellStyle name="Per cent" xfId="1" builtinId="5"/>
  </cellStyles>
  <dxfs count="1">
    <dxf>
      <font>
        <color rgb="FF9C0006"/>
      </font>
      <fill>
        <patternFill>
          <bgColor rgb="FFFFC7CE"/>
        </patternFill>
      </fill>
    </dxf>
  </dxfs>
  <tableStyles count="0" defaultTableStyle="TableStyleMedium9" defaultPivotStyle="PivotStyleLight16"/>
  <colors>
    <mruColors>
      <color rgb="FFDAEEF3"/>
      <color rgb="FFD9EAF7"/>
      <color rgb="FFE2F0D9"/>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tabSelected="1" zoomScale="85" zoomScaleNormal="85" workbookViewId="0">
      <selection activeCell="A2" sqref="A2"/>
    </sheetView>
  </sheetViews>
  <sheetFormatPr defaultColWidth="8.81640625" defaultRowHeight="14.5" x14ac:dyDescent="0.35"/>
  <cols>
    <col min="1" max="1" width="31.81640625" style="7" bestFit="1" customWidth="1"/>
    <col min="2" max="2" width="110" style="7" customWidth="1"/>
    <col min="3" max="16384" width="8.81640625" style="7"/>
  </cols>
  <sheetData>
    <row r="1" spans="1:2" ht="27.75" customHeight="1" x14ac:dyDescent="0.35">
      <c r="A1" s="51" t="s">
        <v>142</v>
      </c>
      <c r="B1" s="52"/>
    </row>
    <row r="2" spans="1:2" ht="43.5" x14ac:dyDescent="0.35">
      <c r="A2" s="1" t="s">
        <v>0</v>
      </c>
      <c r="B2" s="2" t="s">
        <v>146</v>
      </c>
    </row>
    <row r="3" spans="1:2" ht="29" x14ac:dyDescent="0.35">
      <c r="A3" s="1" t="s">
        <v>1</v>
      </c>
      <c r="B3" s="2" t="s">
        <v>2</v>
      </c>
    </row>
    <row r="4" spans="1:2" ht="58" x14ac:dyDescent="0.35">
      <c r="A4" s="1" t="s">
        <v>3</v>
      </c>
      <c r="B4" s="2" t="s">
        <v>4</v>
      </c>
    </row>
    <row r="5" spans="1:2" ht="58" x14ac:dyDescent="0.35">
      <c r="A5" s="1" t="s">
        <v>5</v>
      </c>
      <c r="B5" s="2" t="s">
        <v>6</v>
      </c>
    </row>
    <row r="6" spans="1:2" ht="43.5" x14ac:dyDescent="0.35">
      <c r="A6" s="1" t="s">
        <v>7</v>
      </c>
      <c r="B6" s="2" t="s">
        <v>8</v>
      </c>
    </row>
    <row r="7" spans="1:2" ht="58" x14ac:dyDescent="0.35">
      <c r="A7" s="1" t="s">
        <v>9</v>
      </c>
      <c r="B7" s="2" t="s">
        <v>10</v>
      </c>
    </row>
    <row r="8" spans="1:2" ht="43.5" x14ac:dyDescent="0.35">
      <c r="A8" s="1" t="s">
        <v>11</v>
      </c>
      <c r="B8" s="2" t="s">
        <v>12</v>
      </c>
    </row>
    <row r="9" spans="1:2" ht="43.5" x14ac:dyDescent="0.35">
      <c r="A9" s="6" t="s">
        <v>13</v>
      </c>
      <c r="B9" s="3" t="s">
        <v>14</v>
      </c>
    </row>
    <row r="10" spans="1:2" ht="29" x14ac:dyDescent="0.35">
      <c r="A10" s="4" t="s">
        <v>15</v>
      </c>
      <c r="B10" s="2" t="s">
        <v>16</v>
      </c>
    </row>
    <row r="11" spans="1:2" ht="29" x14ac:dyDescent="0.35">
      <c r="A11" s="4" t="s">
        <v>17</v>
      </c>
      <c r="B11" s="2" t="s">
        <v>18</v>
      </c>
    </row>
    <row r="12" spans="1:2" x14ac:dyDescent="0.35">
      <c r="A12" s="4" t="s">
        <v>19</v>
      </c>
      <c r="B12" s="2" t="s">
        <v>20</v>
      </c>
    </row>
    <row r="13" spans="1:2" x14ac:dyDescent="0.35">
      <c r="A13" s="5" t="s">
        <v>21</v>
      </c>
      <c r="B13" s="2" t="s">
        <v>147</v>
      </c>
    </row>
    <row r="16" spans="1:2" x14ac:dyDescent="0.35">
      <c r="B16" s="8"/>
    </row>
  </sheetData>
  <sheetProtection algorithmName="SHA-512" hashValue="fBdXvJmCbEYs6nCNXXxgxBwb1SivGgnoqcQPmqA8tXIEDeFWZOEtDMhl2YvyT03pBr0ZRnkQxrby39lARCEeUg==" saltValue="9cOq8AqcPLt0PpcaIRLWaw==" spinCount="100000" sheet="1" objects="1" scenarios="1"/>
  <mergeCells count="1">
    <mergeCell ref="A1:B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CDB40-CF1E-4418-B7A4-9E411969A94E}">
  <dimension ref="A1:H18"/>
  <sheetViews>
    <sheetView zoomScale="70" zoomScaleNormal="70" workbookViewId="0">
      <pane ySplit="1" topLeftCell="A2" activePane="bottomLeft" state="frozen"/>
      <selection pane="bottomLeft" activeCell="B4" sqref="B4"/>
    </sheetView>
  </sheetViews>
  <sheetFormatPr defaultColWidth="8.81640625" defaultRowHeight="14.5" x14ac:dyDescent="0.35"/>
  <cols>
    <col min="1" max="1" width="8.81640625" style="7"/>
    <col min="2" max="2" width="39.453125" style="7" customWidth="1"/>
    <col min="3" max="3" width="45.453125" style="7" customWidth="1"/>
    <col min="4" max="8" width="36.7265625" style="7" customWidth="1"/>
    <col min="9" max="9" width="13.453125" style="7" customWidth="1"/>
    <col min="10" max="16384" width="8.81640625" style="7"/>
  </cols>
  <sheetData>
    <row r="1" spans="1:8" ht="15.75" customHeight="1" thickBot="1" x14ac:dyDescent="0.4">
      <c r="A1" s="17" t="s">
        <v>22</v>
      </c>
      <c r="B1" s="18" t="s">
        <v>23</v>
      </c>
      <c r="C1" s="18" t="s">
        <v>24</v>
      </c>
      <c r="D1" s="18" t="s">
        <v>25</v>
      </c>
      <c r="E1" s="18" t="s">
        <v>26</v>
      </c>
      <c r="F1" s="18" t="s">
        <v>27</v>
      </c>
      <c r="G1" s="18" t="s">
        <v>28</v>
      </c>
      <c r="H1" s="19" t="s">
        <v>29</v>
      </c>
    </row>
    <row r="2" spans="1:8" ht="24" customHeight="1" thickBot="1" x14ac:dyDescent="0.4">
      <c r="A2" s="54" t="s">
        <v>143</v>
      </c>
      <c r="B2" s="55"/>
      <c r="C2" s="55"/>
      <c r="D2" s="43">
        <f>0/9</f>
        <v>0</v>
      </c>
      <c r="E2" s="43">
        <f>3/9</f>
        <v>0.33333333333333331</v>
      </c>
      <c r="F2" s="43">
        <f>5/9</f>
        <v>0.55555555555555558</v>
      </c>
      <c r="G2" s="43">
        <f>7/9</f>
        <v>0.77777777777777779</v>
      </c>
      <c r="H2" s="44">
        <f>9/9</f>
        <v>1</v>
      </c>
    </row>
    <row r="3" spans="1:8" x14ac:dyDescent="0.35">
      <c r="A3" s="56" t="str">
        <f>Wensen!A3</f>
        <v>(1/3) Omgevingsomstandigheden &amp; Dienstverlening</v>
      </c>
      <c r="B3" s="57"/>
      <c r="C3" s="25"/>
      <c r="D3" s="26" t="str">
        <f>D1</f>
        <v>Score 0 | Niet/Nauwelijks</v>
      </c>
      <c r="E3" s="26" t="str">
        <f t="shared" ref="E3:H3" si="0">E1</f>
        <v>Score 3 | Beperkt</v>
      </c>
      <c r="F3" s="26" t="str">
        <f t="shared" si="0"/>
        <v>Score 5 | Matig-Voldoende</v>
      </c>
      <c r="G3" s="26" t="str">
        <f t="shared" si="0"/>
        <v>Score 7 | Goed</v>
      </c>
      <c r="H3" s="42" t="str">
        <f t="shared" si="0"/>
        <v>Score 9 | Uitstekend</v>
      </c>
    </row>
    <row r="4" spans="1:8" ht="310.5" customHeight="1" x14ac:dyDescent="0.35">
      <c r="A4" s="37" t="str">
        <f>Wensen!A4</f>
        <v>K1.1</v>
      </c>
      <c r="B4" s="2" t="str">
        <f>Wensen!B4</f>
        <v>Beschrijf op welke wijze de Inschrijver omgaat met marktschommelingen, materiaaltekorten, geopolitieke spanningen en andere leveringsonzekerheden. Licht daarbij toe welke maatregelen worden getroffen om de continuïteit van levering te borgen en geef concrete voorbeelden van hoe dit in de uitvoering zichtbaar wordt.</v>
      </c>
      <c r="C4" s="2" t="str">
        <f>Wensen!D4</f>
        <v>Punten voor:
• Beschrijving van risicovolle omgevingsomstandigheden (herkenning) en analyse van de risico's;
• Beschrijving van de maatregelen voor leveringscontinuïteit, inclusief alternatieven;
• Beschrijving van het escalatieproces bij verstoringen;
• Aantoonbaarheid en zichtbaarheid in de uitvoering.</v>
      </c>
      <c r="D4" s="34" t="s">
        <v>30</v>
      </c>
      <c r="E4" s="34" t="s">
        <v>31</v>
      </c>
      <c r="F4" s="34" t="s">
        <v>32</v>
      </c>
      <c r="G4" s="34" t="s">
        <v>33</v>
      </c>
      <c r="H4" s="38" t="s">
        <v>34</v>
      </c>
    </row>
    <row r="5" spans="1:8" ht="375.65" customHeight="1" x14ac:dyDescent="0.35">
      <c r="A5" s="37" t="str">
        <f>Wensen!A5</f>
        <v>K1.2</v>
      </c>
      <c r="B5" s="2" t="str">
        <f>Wensen!B5</f>
        <v>Beschrijf op welke wijze de Inschrijver zal omgaan met lifecycle management, productbeschikbaarheid, end-of-life verklaringen van vendors, het adviseren van opvolgmodellen en gelijkwaardige alternatieven. Beschrijf tevens hoe de Inschrijver de productcatalogus beoogt te beheren, actualiseren, daarover te rapporteren en hierover af te stemmen met KIEN binnen de in het Beschrijvend Document beschreven processen.</v>
      </c>
      <c r="C5" s="2" t="str">
        <f>Wensen!D5</f>
        <v>Punten voor:
• Beschrijving van de lifecycle-aanpak;
• Beschrijving van de signalering van end-of-life en productbeschikbaarheid;
• Beschrijving van de advisering over opvolgmodellen en alternatieven;
• Beschrijving van het beheer en actualisatie van de productcatalogus, inclusief gelijkwaardigheidstoets.</v>
      </c>
      <c r="D5" s="34" t="s">
        <v>35</v>
      </c>
      <c r="E5" s="34" t="s">
        <v>36</v>
      </c>
      <c r="F5" s="34" t="s">
        <v>37</v>
      </c>
      <c r="G5" s="34" t="s">
        <v>38</v>
      </c>
      <c r="H5" s="38" t="s">
        <v>39</v>
      </c>
    </row>
    <row r="6" spans="1:8" ht="366.75" customHeight="1" thickBot="1" x14ac:dyDescent="0.4">
      <c r="A6" s="39" t="str">
        <f>Wensen!A6</f>
        <v>K1.3</v>
      </c>
      <c r="B6" s="29" t="str">
        <f>Wensen!B6</f>
        <v>Beschrijf hoe de Inschrijver invulling zal geven aan de dienstverlening in de context van advisering aan de coöperatie en de doorontwikkeling van de KIEN-dienstverlening. Licht daarbij toe op welke wijze dit zichtbaar wordt in de uitvoering, onderbouwd met concrete voorbeelden.</v>
      </c>
      <c r="C6" s="29" t="str">
        <f>Wensen!D6</f>
        <v>Punten voor:
• Het begrip van de adviesrol, waarbij innovatie en zi htbaarheid in de uitvoering beschreven worden;
• Beschrijving van de doorontwikkeling van de samenwerking tussen de coöperatie, de leden en inschrijver;
• Beschrijving van doorontwikkeling door te kunnen meedenken, analyseren en adviseren over ICT-basisvaardigheden en doorontwikkeling van kennis &amp; vaardigheden, binnen de KIEN Kennis-context;
• Beschrijving van het kunnen faciliteren van periodieke analyses over het gebruik van de producten, de leerbehoeftes en het leeraanbod, in samenwerking met KIEN Kennis.</v>
      </c>
      <c r="D6" s="40" t="s">
        <v>40</v>
      </c>
      <c r="E6" s="40" t="s">
        <v>41</v>
      </c>
      <c r="F6" s="40" t="s">
        <v>42</v>
      </c>
      <c r="G6" s="40" t="s">
        <v>43</v>
      </c>
      <c r="H6" s="41" t="s">
        <v>44</v>
      </c>
    </row>
    <row r="7" spans="1:8" x14ac:dyDescent="0.35">
      <c r="A7" s="56" t="str">
        <f>Wensen!A7</f>
        <v>(2/3) Garanties &amp; Reparaties</v>
      </c>
      <c r="B7" s="57"/>
      <c r="C7" s="25"/>
      <c r="D7" s="35" t="str">
        <f>D1</f>
        <v>Score 0 | Niet/Nauwelijks</v>
      </c>
      <c r="E7" s="35" t="str">
        <f t="shared" ref="E7:H7" si="1">E1</f>
        <v>Score 3 | Beperkt</v>
      </c>
      <c r="F7" s="35" t="str">
        <f t="shared" si="1"/>
        <v>Score 5 | Matig-Voldoende</v>
      </c>
      <c r="G7" s="35" t="str">
        <f t="shared" si="1"/>
        <v>Score 7 | Goed</v>
      </c>
      <c r="H7" s="36" t="str">
        <f t="shared" si="1"/>
        <v>Score 9 | Uitstekend</v>
      </c>
    </row>
    <row r="8" spans="1:8" ht="302.14999999999998" customHeight="1" x14ac:dyDescent="0.35">
      <c r="A8" s="37" t="str">
        <f>Wensen!A8</f>
        <v>K2.1</v>
      </c>
      <c r="B8" s="2" t="str">
        <f>Wensen!B8</f>
        <v>Beschrijf wat onder de garantieregeling zal vallen voor devices uit het Chromebook / Google Book Ecosysteem en het Microsoft Ecosysteem. Beschrijf tevens hoe de Inschrijver invulling zal geven aan reparaties binnen de garantietermijn.</v>
      </c>
      <c r="C8" s="2" t="str">
        <f>Wensen!D8</f>
        <v xml:space="preserve">Punten voor:
• Beschrijving van de garantie voorwaarden en dekking;
• Beschrijving van het garantieproces, inclusief samenwerking in de garantieketen;
• Beschrijving van de doorlooptijden en continuïteit;
• Beschrijving van de aantoonbaarheid en uitvoerbaarheid van de service en de governance.
</v>
      </c>
      <c r="D8" s="34" t="s">
        <v>45</v>
      </c>
      <c r="E8" s="34" t="s">
        <v>46</v>
      </c>
      <c r="F8" s="34" t="s">
        <v>47</v>
      </c>
      <c r="G8" s="34" t="s">
        <v>48</v>
      </c>
      <c r="H8" s="38" t="s">
        <v>49</v>
      </c>
    </row>
    <row r="9" spans="1:8" ht="302.89999999999998" customHeight="1" thickBot="1" x14ac:dyDescent="0.4">
      <c r="A9" s="39" t="str">
        <f>Wensen!A9</f>
        <v>K2.2</v>
      </c>
      <c r="B9" s="29" t="str">
        <f>Wensen!B9</f>
        <v>Beschrijf hoe de Inschrijver invulling zal geven aan reparaties buiten de garantietermijn. Licht daarbij toe hoe de reparatiecapaciteit, doorlooptijd, on-site/off-site, onderdelenvoorziening en retourafhandeling zijn georganiseerd.</v>
      </c>
      <c r="C9" s="29" t="str">
        <f>Wensen!D9</f>
        <v>Punten voor:
• Beschrijving van de reparatieaanpak;
• Beschrijving van de beschikbaarheid en snelheid van de service;
• Beschrijving van de reparatievorm;
• Beschrijving van de aantoonbaarheid en uitvoerbaarheid van de service en de governance.</v>
      </c>
      <c r="D9" s="40" t="s">
        <v>50</v>
      </c>
      <c r="E9" s="40" t="s">
        <v>51</v>
      </c>
      <c r="F9" s="40" t="s">
        <v>52</v>
      </c>
      <c r="G9" s="40" t="s">
        <v>53</v>
      </c>
      <c r="H9" s="41" t="s">
        <v>54</v>
      </c>
    </row>
    <row r="10" spans="1:8" x14ac:dyDescent="0.35">
      <c r="A10" s="56" t="str">
        <f>Wensen!A10</f>
        <v>(3/3) Logistiek &amp; duurzaamheid</v>
      </c>
      <c r="B10" s="57"/>
      <c r="C10" s="25"/>
      <c r="D10" s="35" t="str">
        <f>D1</f>
        <v>Score 0 | Niet/Nauwelijks</v>
      </c>
      <c r="E10" s="35" t="str">
        <f t="shared" ref="E10:H10" si="2">E1</f>
        <v>Score 3 | Beperkt</v>
      </c>
      <c r="F10" s="35" t="str">
        <f t="shared" si="2"/>
        <v>Score 5 | Matig-Voldoende</v>
      </c>
      <c r="G10" s="35" t="str">
        <f t="shared" si="2"/>
        <v>Score 7 | Goed</v>
      </c>
      <c r="H10" s="36" t="str">
        <f t="shared" si="2"/>
        <v>Score 9 | Uitstekend</v>
      </c>
    </row>
    <row r="11" spans="1:8" ht="278.14999999999998" customHeight="1" x14ac:dyDescent="0.35">
      <c r="A11" s="37" t="str">
        <f>Wensen!A11</f>
        <v>K3.1</v>
      </c>
      <c r="B11" s="2" t="str">
        <f>Wensen!B11</f>
        <v>Beschrijf hoe de Inschrijver invulling zal geven aan de logistiek van leveringen en retourszendingen. Licht daarbij toe hoe levering, retourverwerking, tracking, ontvangstbevestiging en eventuele escalatie zijn georganiseerd.</v>
      </c>
      <c r="C11" s="2" t="str">
        <f>Wensen!D11</f>
        <v>Punten voor:
• Beschrijving van de inrichting van de logistieke processen;
• Beschrijving van de leverbetrouwbaarheid en retourafhandeling;
• Beschrijving van de tracking en inzichtelijkheid in het logistieke proces;
• Beschrijving van de schaalbaarheid, wendbaarheid en uitvoerbaarheid van de logistieke processen.</v>
      </c>
      <c r="D11" s="34" t="s">
        <v>55</v>
      </c>
      <c r="E11" s="34" t="s">
        <v>56</v>
      </c>
      <c r="F11" s="34" t="s">
        <v>57</v>
      </c>
      <c r="G11" s="34" t="s">
        <v>58</v>
      </c>
      <c r="H11" s="38" t="s">
        <v>59</v>
      </c>
    </row>
    <row r="12" spans="1:8" ht="279.64999999999998" customHeight="1" thickBot="1" x14ac:dyDescent="0.4">
      <c r="A12" s="39" t="str">
        <f>Wensen!A12</f>
        <v>K3.2</v>
      </c>
      <c r="B12" s="29" t="str">
        <f>Wensen!B12</f>
        <v>Beschrijf op welke wijze de Inschrijver invulling geeft aan duurzaamheid, waaronder bijvoorbeeld circulair gebruik, verlenging van de levensduur, energieverbruik, verpakkingen, transportbewegingen en/of retourstromen. Licht daarbij toe hoe deze aanpak zichtbaar wordt in de uitvoering.</v>
      </c>
      <c r="C12" s="29" t="str">
        <f>Wensen!D12</f>
        <v>Punten voor:
• Beschrijving van een inhoudelijke visie op duurzaamheid;
• Beschrijving van concrete duurzaamheidsmaatregelen en de uitvoerbaarheid daarvan;
• Beschrijving van de zichtbaarheid in de uitvoering;
• Beschrijving van de relevantie en impact op de opdracht en missie van de Opdrachtgever.</v>
      </c>
      <c r="D12" s="40" t="s">
        <v>60</v>
      </c>
      <c r="E12" s="40" t="s">
        <v>61</v>
      </c>
      <c r="F12" s="40" t="s">
        <v>62</v>
      </c>
      <c r="G12" s="40" t="s">
        <v>63</v>
      </c>
      <c r="H12" s="41" t="s">
        <v>64</v>
      </c>
    </row>
    <row r="13" spans="1:8" x14ac:dyDescent="0.35">
      <c r="B13" s="10"/>
      <c r="D13" s="20"/>
      <c r="E13" s="53"/>
      <c r="F13" s="53"/>
      <c r="G13" s="53"/>
      <c r="H13" s="53"/>
    </row>
    <row r="14" spans="1:8" x14ac:dyDescent="0.35">
      <c r="B14" s="10"/>
      <c r="D14" s="22"/>
      <c r="E14" s="53"/>
      <c r="F14" s="53"/>
      <c r="G14" s="53"/>
      <c r="H14" s="53"/>
    </row>
    <row r="15" spans="1:8" x14ac:dyDescent="0.35">
      <c r="B15" s="10"/>
      <c r="D15" s="22"/>
      <c r="E15" s="53"/>
      <c r="F15" s="53"/>
      <c r="G15" s="53"/>
      <c r="H15" s="53"/>
    </row>
    <row r="16" spans="1:8" x14ac:dyDescent="0.35">
      <c r="B16" s="10"/>
      <c r="D16" s="22"/>
      <c r="E16" s="53"/>
      <c r="F16" s="53"/>
      <c r="G16" s="53"/>
      <c r="H16" s="53"/>
    </row>
    <row r="17" spans="2:8" x14ac:dyDescent="0.35">
      <c r="B17" s="10"/>
      <c r="D17" s="22"/>
      <c r="E17" s="53"/>
      <c r="F17" s="53"/>
      <c r="G17" s="53"/>
      <c r="H17" s="53"/>
    </row>
    <row r="18" spans="2:8" x14ac:dyDescent="0.35">
      <c r="B18" s="10"/>
      <c r="D18" s="22"/>
      <c r="E18" s="53"/>
      <c r="F18" s="53"/>
      <c r="G18" s="53"/>
      <c r="H18" s="53"/>
    </row>
  </sheetData>
  <sheetProtection algorithmName="SHA-512" hashValue="5+tGBMTSK0fUP7OFiO+OfyQ0oUFI6cehOOeptIW/USsX0o7gTBgHqPao9YueeWzhqPd1sILlq4PV5S3yS7HHhA==" saltValue="Cg+6T+4HCrnMPAmS/I6eFQ==" spinCount="100000" sheet="1" objects="1" scenarios="1"/>
  <mergeCells count="10">
    <mergeCell ref="E18:H18"/>
    <mergeCell ref="A2:C2"/>
    <mergeCell ref="A3:B3"/>
    <mergeCell ref="A7:B7"/>
    <mergeCell ref="A10:B10"/>
    <mergeCell ref="E13:H13"/>
    <mergeCell ref="E14:H14"/>
    <mergeCell ref="E15:H15"/>
    <mergeCell ref="E16:H16"/>
    <mergeCell ref="E17:H17"/>
  </mergeCells>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9"/>
  <sheetViews>
    <sheetView zoomScale="40" zoomScaleNormal="40" workbookViewId="0">
      <pane ySplit="1" topLeftCell="A2" activePane="bottomLeft" state="frozen"/>
      <selection pane="bottomLeft" activeCell="I8" sqref="I8"/>
    </sheetView>
  </sheetViews>
  <sheetFormatPr defaultColWidth="8.81640625" defaultRowHeight="14.5" x14ac:dyDescent="0.35"/>
  <cols>
    <col min="1" max="1" width="8.81640625" style="7"/>
    <col min="2" max="2" width="52.26953125" style="7" customWidth="1"/>
    <col min="3" max="3" width="17" style="7" customWidth="1"/>
    <col min="4" max="4" width="70.453125" style="7" customWidth="1"/>
    <col min="5" max="6" width="12.453125" style="7" customWidth="1"/>
    <col min="7" max="7" width="13.453125" style="7" customWidth="1"/>
    <col min="8" max="8" width="37.81640625" style="7" customWidth="1"/>
    <col min="9" max="16384" width="8.81640625" style="7"/>
  </cols>
  <sheetData>
    <row r="1" spans="1:10" ht="31.5" thickBot="1" x14ac:dyDescent="0.4">
      <c r="A1" s="17" t="s">
        <v>22</v>
      </c>
      <c r="B1" s="18" t="s">
        <v>23</v>
      </c>
      <c r="C1" s="18" t="s">
        <v>65</v>
      </c>
      <c r="D1" s="18" t="s">
        <v>24</v>
      </c>
      <c r="E1" s="18" t="s">
        <v>66</v>
      </c>
      <c r="F1" s="19" t="s">
        <v>67</v>
      </c>
    </row>
    <row r="2" spans="1:10" ht="22.5" customHeight="1" thickBot="1" x14ac:dyDescent="0.4">
      <c r="A2" s="58" t="s">
        <v>144</v>
      </c>
      <c r="B2" s="59"/>
      <c r="C2" s="59"/>
      <c r="D2" s="59"/>
      <c r="E2" s="45">
        <f>SUM(E3,E7,E10)</f>
        <v>1</v>
      </c>
      <c r="F2" s="46">
        <f>SUM(F3,F7,F10)</f>
        <v>1</v>
      </c>
    </row>
    <row r="3" spans="1:10" x14ac:dyDescent="0.35">
      <c r="A3" s="56" t="s">
        <v>68</v>
      </c>
      <c r="B3" s="57"/>
      <c r="C3" s="57"/>
      <c r="D3" s="25"/>
      <c r="E3" s="26">
        <v>0.5</v>
      </c>
      <c r="F3" s="42">
        <f>SUM(E4:E6)</f>
        <v>0.5</v>
      </c>
    </row>
    <row r="4" spans="1:10" ht="101.5" x14ac:dyDescent="0.35">
      <c r="A4" s="27" t="s">
        <v>69</v>
      </c>
      <c r="B4" s="2" t="s">
        <v>70</v>
      </c>
      <c r="C4" s="2" t="s">
        <v>71</v>
      </c>
      <c r="D4" s="2" t="s">
        <v>72</v>
      </c>
      <c r="E4" s="24">
        <f>50%/3</f>
        <v>0.16666666666666666</v>
      </c>
      <c r="F4" s="64"/>
    </row>
    <row r="5" spans="1:10" ht="116" x14ac:dyDescent="0.35">
      <c r="A5" s="27" t="s">
        <v>73</v>
      </c>
      <c r="B5" s="2" t="s">
        <v>74</v>
      </c>
      <c r="C5" s="23" t="s">
        <v>71</v>
      </c>
      <c r="D5" s="2" t="s">
        <v>75</v>
      </c>
      <c r="E5" s="24">
        <f>50%/3</f>
        <v>0.16666666666666666</v>
      </c>
      <c r="F5" s="65"/>
      <c r="G5" s="10"/>
      <c r="H5" s="10"/>
      <c r="I5" s="10"/>
      <c r="J5" s="10"/>
    </row>
    <row r="6" spans="1:10" ht="207.65" customHeight="1" thickBot="1" x14ac:dyDescent="0.4">
      <c r="A6" s="28" t="s">
        <v>76</v>
      </c>
      <c r="B6" s="29" t="s">
        <v>77</v>
      </c>
      <c r="C6" s="30" t="s">
        <v>71</v>
      </c>
      <c r="D6" s="29" t="s">
        <v>78</v>
      </c>
      <c r="E6" s="31">
        <f>50%/3</f>
        <v>0.16666666666666666</v>
      </c>
      <c r="F6" s="66"/>
    </row>
    <row r="7" spans="1:10" x14ac:dyDescent="0.35">
      <c r="A7" s="60" t="s">
        <v>79</v>
      </c>
      <c r="B7" s="61"/>
      <c r="C7" s="61"/>
      <c r="D7" s="32"/>
      <c r="E7" s="33">
        <v>0.25</v>
      </c>
      <c r="F7" s="47">
        <f>SUM(E8:E9)</f>
        <v>0.25</v>
      </c>
    </row>
    <row r="8" spans="1:10" ht="101.5" x14ac:dyDescent="0.35">
      <c r="A8" s="27" t="s">
        <v>80</v>
      </c>
      <c r="B8" s="2" t="s">
        <v>81</v>
      </c>
      <c r="C8" s="23" t="s">
        <v>71</v>
      </c>
      <c r="D8" s="2" t="s">
        <v>82</v>
      </c>
      <c r="E8" s="24">
        <v>0.125</v>
      </c>
      <c r="F8" s="62"/>
    </row>
    <row r="9" spans="1:10" ht="87.5" thickBot="1" x14ac:dyDescent="0.4">
      <c r="A9" s="28" t="s">
        <v>83</v>
      </c>
      <c r="B9" s="29" t="s">
        <v>84</v>
      </c>
      <c r="C9" s="30" t="s">
        <v>71</v>
      </c>
      <c r="D9" s="29" t="s">
        <v>85</v>
      </c>
      <c r="E9" s="31">
        <v>0.125</v>
      </c>
      <c r="F9" s="63"/>
    </row>
    <row r="10" spans="1:10" x14ac:dyDescent="0.35">
      <c r="A10" s="60" t="s">
        <v>86</v>
      </c>
      <c r="B10" s="61"/>
      <c r="C10" s="61"/>
      <c r="D10" s="32"/>
      <c r="E10" s="33">
        <v>0.25</v>
      </c>
      <c r="F10" s="47">
        <f>SUM(E11:E12)</f>
        <v>0.25</v>
      </c>
    </row>
    <row r="11" spans="1:10" ht="87" x14ac:dyDescent="0.35">
      <c r="A11" s="27" t="s">
        <v>87</v>
      </c>
      <c r="B11" s="2" t="s">
        <v>88</v>
      </c>
      <c r="C11" s="23" t="s">
        <v>71</v>
      </c>
      <c r="D11" s="2" t="s">
        <v>89</v>
      </c>
      <c r="E11" s="24">
        <v>0.125</v>
      </c>
      <c r="F11" s="62"/>
    </row>
    <row r="12" spans="1:10" ht="133.5" customHeight="1" thickBot="1" x14ac:dyDescent="0.4">
      <c r="A12" s="28" t="s">
        <v>90</v>
      </c>
      <c r="B12" s="29" t="s">
        <v>91</v>
      </c>
      <c r="C12" s="30" t="s">
        <v>71</v>
      </c>
      <c r="D12" s="29" t="s">
        <v>92</v>
      </c>
      <c r="E12" s="31">
        <v>0.125</v>
      </c>
      <c r="F12" s="63"/>
    </row>
    <row r="13" spans="1:10" x14ac:dyDescent="0.35">
      <c r="B13" s="10"/>
      <c r="C13" s="10"/>
      <c r="E13" s="20"/>
      <c r="F13" s="21"/>
    </row>
    <row r="14" spans="1:10" x14ac:dyDescent="0.35">
      <c r="B14" s="10"/>
      <c r="C14" s="10"/>
      <c r="E14" s="20"/>
      <c r="F14" s="21"/>
    </row>
    <row r="15" spans="1:10" x14ac:dyDescent="0.35">
      <c r="B15" s="10"/>
      <c r="C15" s="10"/>
      <c r="E15" s="22"/>
      <c r="F15" s="22"/>
    </row>
    <row r="16" spans="1:10" x14ac:dyDescent="0.35">
      <c r="B16" s="10"/>
      <c r="C16" s="10"/>
      <c r="E16" s="22"/>
      <c r="F16" s="22"/>
    </row>
    <row r="17" spans="2:6" x14ac:dyDescent="0.35">
      <c r="B17" s="10"/>
      <c r="C17" s="10"/>
      <c r="E17" s="22"/>
      <c r="F17" s="22"/>
    </row>
    <row r="18" spans="2:6" x14ac:dyDescent="0.35">
      <c r="B18" s="10"/>
      <c r="C18" s="10"/>
      <c r="E18" s="22"/>
      <c r="F18" s="22"/>
    </row>
    <row r="19" spans="2:6" x14ac:dyDescent="0.35">
      <c r="B19" s="10"/>
      <c r="C19" s="10"/>
      <c r="E19" s="22"/>
      <c r="F19" s="22"/>
    </row>
  </sheetData>
  <sheetProtection algorithmName="SHA-512" hashValue="5tqM8AFWEsVKPgyYd4N06SCkPPoOFGr1P9F4p9BHIzo9KAMg0Kq4eAcJ99cwK8WMy2NTguxAA2VjC1BnCVoaSw==" saltValue="yjTz50QUWB95AXeF7pPB9A==" spinCount="100000" sheet="1" objects="1" scenarios="1"/>
  <mergeCells count="7">
    <mergeCell ref="A2:D2"/>
    <mergeCell ref="A3:C3"/>
    <mergeCell ref="A7:C7"/>
    <mergeCell ref="A10:C10"/>
    <mergeCell ref="F11:F12"/>
    <mergeCell ref="F8:F9"/>
    <mergeCell ref="F4:F6"/>
  </mergeCells>
  <pageMargins left="0.75" right="0.75" top="1" bottom="1" header="0.5" footer="0.5"/>
  <pageSetup paperSize="9" orientation="portrait" r:id="rId1"/>
  <ignoredErrors>
    <ignoredError sqref="F3 F7 F10"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A7D3D-B0A0-485F-8BB2-964551BE9365}">
  <dimension ref="A1:F44"/>
  <sheetViews>
    <sheetView zoomScale="85" zoomScaleNormal="85" workbookViewId="0">
      <pane ySplit="1" topLeftCell="A2" activePane="bottomLeft" state="frozen"/>
      <selection pane="bottomLeft" activeCell="C5" sqref="C5"/>
    </sheetView>
  </sheetViews>
  <sheetFormatPr defaultColWidth="8.81640625" defaultRowHeight="14.5" x14ac:dyDescent="0.35"/>
  <cols>
    <col min="1" max="1" width="8.81640625" style="7"/>
    <col min="2" max="2" width="31.1796875" style="7" customWidth="1"/>
    <col min="3" max="3" width="60.54296875" style="7" customWidth="1"/>
    <col min="4" max="4" width="27.81640625" style="7" customWidth="1"/>
    <col min="5" max="5" width="13.453125" style="7" customWidth="1"/>
    <col min="6" max="6" width="37.81640625" style="7" customWidth="1"/>
    <col min="7" max="16384" width="8.81640625" style="7"/>
  </cols>
  <sheetData>
    <row r="1" spans="1:4" ht="16" thickBot="1" x14ac:dyDescent="0.4">
      <c r="A1" s="17" t="s">
        <v>93</v>
      </c>
      <c r="B1" s="18" t="s">
        <v>94</v>
      </c>
      <c r="C1" s="18" t="s">
        <v>95</v>
      </c>
      <c r="D1" s="19" t="s">
        <v>96</v>
      </c>
    </row>
    <row r="2" spans="1:4" ht="24" customHeight="1" thickBot="1" x14ac:dyDescent="0.4">
      <c r="A2" s="67" t="s">
        <v>145</v>
      </c>
      <c r="B2" s="68"/>
      <c r="C2" s="68"/>
      <c r="D2" s="69"/>
    </row>
    <row r="3" spans="1:4" ht="61.5" customHeight="1" x14ac:dyDescent="0.35">
      <c r="A3" s="12">
        <v>1</v>
      </c>
      <c r="B3" s="13" t="s">
        <v>97</v>
      </c>
      <c r="C3" s="13" t="s">
        <v>98</v>
      </c>
      <c r="D3" s="48"/>
    </row>
    <row r="4" spans="1:4" ht="57.5" customHeight="1" x14ac:dyDescent="0.35">
      <c r="A4" s="14">
        <f>A3+1</f>
        <v>2</v>
      </c>
      <c r="B4" s="3" t="s">
        <v>97</v>
      </c>
      <c r="C4" s="3" t="s">
        <v>99</v>
      </c>
      <c r="D4" s="49"/>
    </row>
    <row r="5" spans="1:4" ht="66" customHeight="1" x14ac:dyDescent="0.35">
      <c r="A5" s="14">
        <f t="shared" ref="A5:A43" si="0">A4+1</f>
        <v>3</v>
      </c>
      <c r="B5" s="3" t="s">
        <v>97</v>
      </c>
      <c r="C5" s="3" t="s">
        <v>100</v>
      </c>
      <c r="D5" s="49"/>
    </row>
    <row r="6" spans="1:4" ht="68" customHeight="1" x14ac:dyDescent="0.35">
      <c r="A6" s="14">
        <f t="shared" si="0"/>
        <v>4</v>
      </c>
      <c r="B6" s="3" t="s">
        <v>97</v>
      </c>
      <c r="C6" s="3" t="s">
        <v>101</v>
      </c>
      <c r="D6" s="49"/>
    </row>
    <row r="7" spans="1:4" ht="48.5" customHeight="1" x14ac:dyDescent="0.35">
      <c r="A7" s="14">
        <f t="shared" si="0"/>
        <v>5</v>
      </c>
      <c r="B7" s="3" t="s">
        <v>97</v>
      </c>
      <c r="C7" s="3" t="s">
        <v>102</v>
      </c>
      <c r="D7" s="49"/>
    </row>
    <row r="8" spans="1:4" ht="56" customHeight="1" x14ac:dyDescent="0.35">
      <c r="A8" s="14">
        <f t="shared" si="0"/>
        <v>6</v>
      </c>
      <c r="B8" s="3" t="s">
        <v>97</v>
      </c>
      <c r="C8" s="3" t="s">
        <v>103</v>
      </c>
      <c r="D8" s="49"/>
    </row>
    <row r="9" spans="1:4" ht="58" customHeight="1" x14ac:dyDescent="0.35">
      <c r="A9" s="14">
        <f t="shared" si="0"/>
        <v>7</v>
      </c>
      <c r="B9" s="3" t="s">
        <v>104</v>
      </c>
      <c r="C9" s="3" t="s">
        <v>105</v>
      </c>
      <c r="D9" s="49"/>
    </row>
    <row r="10" spans="1:4" ht="57" customHeight="1" x14ac:dyDescent="0.35">
      <c r="A10" s="14">
        <f t="shared" si="0"/>
        <v>8</v>
      </c>
      <c r="B10" s="3" t="s">
        <v>104</v>
      </c>
      <c r="C10" s="3" t="s">
        <v>106</v>
      </c>
      <c r="D10" s="49"/>
    </row>
    <row r="11" spans="1:4" ht="53" customHeight="1" x14ac:dyDescent="0.35">
      <c r="A11" s="14">
        <f t="shared" si="0"/>
        <v>9</v>
      </c>
      <c r="B11" s="3" t="s">
        <v>104</v>
      </c>
      <c r="C11" s="3" t="s">
        <v>107</v>
      </c>
      <c r="D11" s="49"/>
    </row>
    <row r="12" spans="1:4" ht="63" customHeight="1" x14ac:dyDescent="0.35">
      <c r="A12" s="14">
        <f t="shared" si="0"/>
        <v>10</v>
      </c>
      <c r="B12" s="3" t="s">
        <v>104</v>
      </c>
      <c r="C12" s="3" t="s">
        <v>108</v>
      </c>
      <c r="D12" s="49"/>
    </row>
    <row r="13" spans="1:4" ht="61" customHeight="1" x14ac:dyDescent="0.35">
      <c r="A13" s="14">
        <f t="shared" si="0"/>
        <v>11</v>
      </c>
      <c r="B13" s="3" t="s">
        <v>104</v>
      </c>
      <c r="C13" s="3" t="s">
        <v>109</v>
      </c>
      <c r="D13" s="49"/>
    </row>
    <row r="14" spans="1:4" ht="167.5" customHeight="1" x14ac:dyDescent="0.35">
      <c r="A14" s="14">
        <f t="shared" si="0"/>
        <v>12</v>
      </c>
      <c r="B14" s="3" t="s">
        <v>104</v>
      </c>
      <c r="C14" s="3" t="s">
        <v>110</v>
      </c>
      <c r="D14" s="49"/>
    </row>
    <row r="15" spans="1:4" ht="153.5" customHeight="1" x14ac:dyDescent="0.35">
      <c r="A15" s="14">
        <f t="shared" si="0"/>
        <v>13</v>
      </c>
      <c r="B15" s="3" t="s">
        <v>104</v>
      </c>
      <c r="C15" s="3" t="s">
        <v>111</v>
      </c>
      <c r="D15" s="49"/>
    </row>
    <row r="16" spans="1:4" ht="51" customHeight="1" x14ac:dyDescent="0.35">
      <c r="A16" s="14">
        <f t="shared" si="0"/>
        <v>14</v>
      </c>
      <c r="B16" s="3" t="s">
        <v>104</v>
      </c>
      <c r="C16" s="3" t="s">
        <v>112</v>
      </c>
      <c r="D16" s="49"/>
    </row>
    <row r="17" spans="1:4" ht="42.5" customHeight="1" x14ac:dyDescent="0.35">
      <c r="A17" s="14">
        <f t="shared" si="0"/>
        <v>15</v>
      </c>
      <c r="B17" s="3" t="s">
        <v>104</v>
      </c>
      <c r="C17" s="3" t="s">
        <v>113</v>
      </c>
      <c r="D17" s="49"/>
    </row>
    <row r="18" spans="1:4" ht="44" customHeight="1" x14ac:dyDescent="0.35">
      <c r="A18" s="14">
        <f t="shared" si="0"/>
        <v>16</v>
      </c>
      <c r="B18" s="3" t="s">
        <v>104</v>
      </c>
      <c r="C18" s="3" t="s">
        <v>114</v>
      </c>
      <c r="D18" s="49"/>
    </row>
    <row r="19" spans="1:4" ht="76.5" customHeight="1" x14ac:dyDescent="0.35">
      <c r="A19" s="14">
        <f t="shared" si="0"/>
        <v>17</v>
      </c>
      <c r="B19" s="3" t="s">
        <v>104</v>
      </c>
      <c r="C19" s="3" t="s">
        <v>115</v>
      </c>
      <c r="D19" s="49"/>
    </row>
    <row r="20" spans="1:4" ht="41.5" customHeight="1" x14ac:dyDescent="0.35">
      <c r="A20" s="14">
        <f t="shared" si="0"/>
        <v>18</v>
      </c>
      <c r="B20" s="3" t="s">
        <v>104</v>
      </c>
      <c r="C20" s="3" t="s">
        <v>116</v>
      </c>
      <c r="D20" s="49"/>
    </row>
    <row r="21" spans="1:4" ht="46" customHeight="1" x14ac:dyDescent="0.35">
      <c r="A21" s="14">
        <f t="shared" si="0"/>
        <v>19</v>
      </c>
      <c r="B21" s="3" t="s">
        <v>104</v>
      </c>
      <c r="C21" s="3" t="s">
        <v>117</v>
      </c>
      <c r="D21" s="49"/>
    </row>
    <row r="22" spans="1:4" ht="71.5" customHeight="1" x14ac:dyDescent="0.35">
      <c r="A22" s="14">
        <f t="shared" si="0"/>
        <v>20</v>
      </c>
      <c r="B22" s="3" t="s">
        <v>118</v>
      </c>
      <c r="C22" s="3" t="s">
        <v>119</v>
      </c>
      <c r="D22" s="49"/>
    </row>
    <row r="23" spans="1:4" ht="61.5" customHeight="1" x14ac:dyDescent="0.35">
      <c r="A23" s="14">
        <f t="shared" si="0"/>
        <v>21</v>
      </c>
      <c r="B23" s="3" t="s">
        <v>118</v>
      </c>
      <c r="C23" s="3" t="s">
        <v>120</v>
      </c>
      <c r="D23" s="49"/>
    </row>
    <row r="24" spans="1:4" ht="65" customHeight="1" x14ac:dyDescent="0.35">
      <c r="A24" s="14">
        <f t="shared" si="0"/>
        <v>22</v>
      </c>
      <c r="B24" s="3" t="s">
        <v>118</v>
      </c>
      <c r="C24" s="3" t="s">
        <v>121</v>
      </c>
      <c r="D24" s="49"/>
    </row>
    <row r="25" spans="1:4" ht="120.5" customHeight="1" x14ac:dyDescent="0.35">
      <c r="A25" s="14">
        <f t="shared" si="0"/>
        <v>23</v>
      </c>
      <c r="B25" s="3" t="s">
        <v>118</v>
      </c>
      <c r="C25" s="3" t="s">
        <v>141</v>
      </c>
      <c r="D25" s="49"/>
    </row>
    <row r="26" spans="1:4" ht="52.5" customHeight="1" x14ac:dyDescent="0.35">
      <c r="A26" s="14">
        <f t="shared" si="0"/>
        <v>24</v>
      </c>
      <c r="B26" s="3" t="s">
        <v>118</v>
      </c>
      <c r="C26" s="3" t="s">
        <v>122</v>
      </c>
      <c r="D26" s="49"/>
    </row>
    <row r="27" spans="1:4" ht="43.5" customHeight="1" x14ac:dyDescent="0.35">
      <c r="A27" s="14">
        <f t="shared" si="0"/>
        <v>25</v>
      </c>
      <c r="B27" s="3" t="s">
        <v>118</v>
      </c>
      <c r="C27" s="3" t="s">
        <v>123</v>
      </c>
      <c r="D27" s="49"/>
    </row>
    <row r="28" spans="1:4" ht="71" customHeight="1" x14ac:dyDescent="0.35">
      <c r="A28" s="14">
        <f t="shared" si="0"/>
        <v>26</v>
      </c>
      <c r="B28" s="3" t="s">
        <v>118</v>
      </c>
      <c r="C28" s="3" t="s">
        <v>124</v>
      </c>
      <c r="D28" s="49"/>
    </row>
    <row r="29" spans="1:4" ht="40" customHeight="1" x14ac:dyDescent="0.35">
      <c r="A29" s="14">
        <f t="shared" si="0"/>
        <v>27</v>
      </c>
      <c r="B29" s="3" t="s">
        <v>118</v>
      </c>
      <c r="C29" s="3" t="s">
        <v>125</v>
      </c>
      <c r="D29" s="49"/>
    </row>
    <row r="30" spans="1:4" ht="43" customHeight="1" x14ac:dyDescent="0.35">
      <c r="A30" s="14">
        <f t="shared" si="0"/>
        <v>28</v>
      </c>
      <c r="B30" s="3" t="s">
        <v>118</v>
      </c>
      <c r="C30" s="3" t="s">
        <v>126</v>
      </c>
      <c r="D30" s="49"/>
    </row>
    <row r="31" spans="1:4" ht="47.5" customHeight="1" x14ac:dyDescent="0.35">
      <c r="A31" s="14">
        <f t="shared" si="0"/>
        <v>29</v>
      </c>
      <c r="B31" s="3" t="s">
        <v>118</v>
      </c>
      <c r="C31" s="3" t="s">
        <v>127</v>
      </c>
      <c r="D31" s="49"/>
    </row>
    <row r="32" spans="1:4" ht="65.5" customHeight="1" x14ac:dyDescent="0.35">
      <c r="A32" s="14">
        <f t="shared" si="0"/>
        <v>30</v>
      </c>
      <c r="B32" s="3" t="s">
        <v>118</v>
      </c>
      <c r="C32" s="3" t="s">
        <v>128</v>
      </c>
      <c r="D32" s="49"/>
    </row>
    <row r="33" spans="1:6" ht="58.5" customHeight="1" x14ac:dyDescent="0.35">
      <c r="A33" s="14">
        <f t="shared" si="0"/>
        <v>31</v>
      </c>
      <c r="B33" s="3" t="s">
        <v>118</v>
      </c>
      <c r="C33" s="3" t="s">
        <v>129</v>
      </c>
      <c r="D33" s="49"/>
    </row>
    <row r="34" spans="1:6" ht="53" customHeight="1" x14ac:dyDescent="0.35">
      <c r="A34" s="14">
        <f t="shared" si="0"/>
        <v>32</v>
      </c>
      <c r="B34" s="3" t="s">
        <v>118</v>
      </c>
      <c r="C34" s="3" t="s">
        <v>130</v>
      </c>
      <c r="D34" s="49"/>
      <c r="F34" s="10"/>
    </row>
    <row r="35" spans="1:6" ht="57" customHeight="1" x14ac:dyDescent="0.35">
      <c r="A35" s="14">
        <f t="shared" si="0"/>
        <v>33</v>
      </c>
      <c r="B35" s="3" t="s">
        <v>118</v>
      </c>
      <c r="C35" s="11" t="s">
        <v>131</v>
      </c>
      <c r="D35" s="49"/>
      <c r="F35" s="10"/>
    </row>
    <row r="36" spans="1:6" ht="57.5" customHeight="1" x14ac:dyDescent="0.35">
      <c r="A36" s="14">
        <f t="shared" si="0"/>
        <v>34</v>
      </c>
      <c r="B36" s="3" t="s">
        <v>118</v>
      </c>
      <c r="C36" s="3" t="s">
        <v>132</v>
      </c>
      <c r="D36" s="49"/>
    </row>
    <row r="37" spans="1:6" ht="45" customHeight="1" x14ac:dyDescent="0.35">
      <c r="A37" s="14">
        <f t="shared" si="0"/>
        <v>35</v>
      </c>
      <c r="B37" s="3" t="s">
        <v>118</v>
      </c>
      <c r="C37" s="3" t="s">
        <v>133</v>
      </c>
      <c r="D37" s="49"/>
    </row>
    <row r="38" spans="1:6" ht="44.5" customHeight="1" x14ac:dyDescent="0.35">
      <c r="A38" s="14">
        <f t="shared" si="0"/>
        <v>36</v>
      </c>
      <c r="B38" s="3" t="s">
        <v>118</v>
      </c>
      <c r="C38" s="3" t="s">
        <v>134</v>
      </c>
      <c r="D38" s="49"/>
    </row>
    <row r="39" spans="1:6" ht="73.5" customHeight="1" x14ac:dyDescent="0.35">
      <c r="A39" s="14">
        <f t="shared" si="0"/>
        <v>37</v>
      </c>
      <c r="B39" s="3" t="s">
        <v>118</v>
      </c>
      <c r="C39" s="3" t="s">
        <v>135</v>
      </c>
      <c r="D39" s="49"/>
    </row>
    <row r="40" spans="1:6" ht="91.5" customHeight="1" x14ac:dyDescent="0.35">
      <c r="A40" s="14">
        <f t="shared" si="0"/>
        <v>38</v>
      </c>
      <c r="B40" s="3" t="s">
        <v>118</v>
      </c>
      <c r="C40" s="3" t="s">
        <v>136</v>
      </c>
      <c r="D40" s="49"/>
    </row>
    <row r="41" spans="1:6" ht="67" customHeight="1" x14ac:dyDescent="0.35">
      <c r="A41" s="14">
        <f t="shared" si="0"/>
        <v>39</v>
      </c>
      <c r="B41" s="3" t="s">
        <v>118</v>
      </c>
      <c r="C41" s="3" t="s">
        <v>137</v>
      </c>
      <c r="D41" s="49"/>
    </row>
    <row r="42" spans="1:6" ht="54.5" customHeight="1" x14ac:dyDescent="0.35">
      <c r="A42" s="14">
        <f t="shared" si="0"/>
        <v>40</v>
      </c>
      <c r="B42" s="3" t="s">
        <v>138</v>
      </c>
      <c r="C42" s="3" t="s">
        <v>139</v>
      </c>
      <c r="D42" s="49"/>
    </row>
    <row r="43" spans="1:6" ht="69.5" customHeight="1" thickBot="1" x14ac:dyDescent="0.4">
      <c r="A43" s="15">
        <f t="shared" si="0"/>
        <v>41</v>
      </c>
      <c r="B43" s="16" t="s">
        <v>138</v>
      </c>
      <c r="C43" s="16" t="s">
        <v>140</v>
      </c>
      <c r="D43" s="50"/>
    </row>
    <row r="44" spans="1:6" x14ac:dyDescent="0.35">
      <c r="C44" s="9"/>
    </row>
  </sheetData>
  <sheetProtection algorithmName="SHA-512" hashValue="K936r5lmCCr3w3DXUcluz26n9AJfKxCYm7N+Vv0RV1dUg8qTyAELvLF0m8XHCT5aiY2urhW4eMrmU3OoEyyz4w==" saltValue="KyBxe7CecXdyzKOFFw98NA==" spinCount="100000" sheet="1" objects="1" scenarios="1"/>
  <autoFilter ref="A1:D1" xr:uid="{202A7D3D-B0A0-485F-8BB2-964551BE9365}"/>
  <sortState xmlns:xlrd2="http://schemas.microsoft.com/office/spreadsheetml/2017/richdata2" ref="B3:C43">
    <sortCondition ref="B3:B43"/>
  </sortState>
  <dataConsolidate/>
  <mergeCells count="1">
    <mergeCell ref="A2:D2"/>
  </mergeCells>
  <conditionalFormatting sqref="D3:D43">
    <cfRule type="containsText" dxfId="0" priority="1" operator="containsText" text="Nee">
      <formula>NOT(ISERROR(SEARCH("Nee",D3)))</formula>
    </cfRule>
  </conditionalFormatting>
  <dataValidations count="1">
    <dataValidation type="list" allowBlank="1" showInputMessage="1" showErrorMessage="1" sqref="D3:D43" xr:uid="{C2E788A5-054A-47A7-A20D-5AABB450BDA8}">
      <formula1>"Ja, Nee"</formula1>
    </dataValidation>
  </dataValidations>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C4E1E864520148A820EA20ED84C108" ma:contentTypeVersion="3" ma:contentTypeDescription="Create a new document." ma:contentTypeScope="" ma:versionID="600be73491fd049d3fd89344d59937a8">
  <xsd:schema xmlns:xsd="http://www.w3.org/2001/XMLSchema" xmlns:xs="http://www.w3.org/2001/XMLSchema" xmlns:p="http://schemas.microsoft.com/office/2006/metadata/properties" xmlns:ns2="549286f1-8c1b-4f8b-9ff5-b91a56830df7" targetNamespace="http://schemas.microsoft.com/office/2006/metadata/properties" ma:root="true" ma:fieldsID="57f61800796a986253e1da0a051b1280" ns2:_="">
    <xsd:import namespace="549286f1-8c1b-4f8b-9ff5-b91a56830df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9286f1-8c1b-4f8b-9ff5-b91a56830d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B0D532-3141-4DD2-A6FD-3225E3AD2E4C}">
  <ds:schemaRefs>
    <ds:schemaRef ds:uri="http://purl.org/dc/elements/1.1/"/>
    <ds:schemaRef ds:uri="http://schemas.microsoft.com/office/2006/documentManagement/types"/>
    <ds:schemaRef ds:uri="http://schemas.microsoft.com/office/infopath/2007/PartnerControls"/>
    <ds:schemaRef ds:uri="http://purl.org/dc/terms/"/>
    <ds:schemaRef ds:uri="http://www.w3.org/XML/1998/namespace"/>
    <ds:schemaRef ds:uri="http://schemas.microsoft.com/office/2006/metadata/properties"/>
    <ds:schemaRef ds:uri="http://schemas.openxmlformats.org/package/2006/metadata/core-properties"/>
    <ds:schemaRef ds:uri="549286f1-8c1b-4f8b-9ff5-b91a56830df7"/>
    <ds:schemaRef ds:uri="http://purl.org/dc/dcmitype/"/>
  </ds:schemaRefs>
</ds:datastoreItem>
</file>

<file path=customXml/itemProps2.xml><?xml version="1.0" encoding="utf-8"?>
<ds:datastoreItem xmlns:ds="http://schemas.openxmlformats.org/officeDocument/2006/customXml" ds:itemID="{9DA06AC0-D5E9-42E8-9C74-181CC0339FD4}"/>
</file>

<file path=customXml/itemProps3.xml><?xml version="1.0" encoding="utf-8"?>
<ds:datastoreItem xmlns:ds="http://schemas.openxmlformats.org/officeDocument/2006/customXml" ds:itemID="{391CF9D6-132F-4DAD-8C51-C8B2D41D1B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Toelichting</vt:lpstr>
      <vt:lpstr>Beoordelingskader</vt:lpstr>
      <vt:lpstr>Wensen</vt:lpstr>
      <vt:lpstr>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Verlaan</dc:creator>
  <cp:keywords/>
  <dc:description/>
  <cp:lastModifiedBy>Saef Ibrahim</cp:lastModifiedBy>
  <cp:revision/>
  <dcterms:created xsi:type="dcterms:W3CDTF">2026-07-05T16:14:33Z</dcterms:created>
  <dcterms:modified xsi:type="dcterms:W3CDTF">2026-09-08T13:22:29Z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0x01010095C4E1E864520148A820EA20ED84C108</vt:lpwstr>
  </property>
</Properties>
</file>