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stroomopwaartscloud.sharepoint.com/sites/msteams_903b4a_398150-Inkoop/Shared Documents/Inkoop/Aanbestedingen Europees 2026/SOW-SD-2026-17 - Schoonmaakartikelen/SOW-SD-2026-17 - TN 606109 - Schoonmaakartikelen/0.0 Aanbestedingsstukken/"/>
    </mc:Choice>
  </mc:AlternateContent>
  <xr:revisionPtr revIDLastSave="4" documentId="8_{CF43C78F-F34E-4A78-862E-FEEC221A3434}" xr6:coauthVersionLast="47" xr6:coauthVersionMax="47" xr10:uidLastSave="{A3C9D2D3-0F2F-4F8A-8117-3618E2A90CD5}"/>
  <bookViews>
    <workbookView xWindow="14535" yWindow="-21600" windowWidth="26010" windowHeight="20985" xr2:uid="{00000000-000D-0000-FFFF-FFFF00000000}"/>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7" i="1" l="1"/>
  <c r="J101" i="1"/>
  <c r="J138" i="1"/>
  <c r="J136" i="1"/>
  <c r="J135" i="1"/>
  <c r="J134" i="1"/>
  <c r="J133" i="1"/>
  <c r="J132" i="1"/>
  <c r="J131" i="1"/>
  <c r="J126" i="1"/>
  <c r="J125" i="1"/>
  <c r="J124" i="1"/>
  <c r="J123" i="1"/>
  <c r="J122" i="1"/>
  <c r="J121" i="1"/>
  <c r="J120" i="1"/>
  <c r="J119" i="1"/>
  <c r="J118" i="1"/>
  <c r="J117" i="1"/>
  <c r="J116" i="1"/>
  <c r="J115" i="1"/>
  <c r="J114" i="1"/>
  <c r="J113" i="1"/>
  <c r="J112" i="1"/>
  <c r="J111" i="1"/>
  <c r="J110" i="1"/>
  <c r="J109" i="1"/>
  <c r="J108" i="1"/>
  <c r="J107" i="1"/>
  <c r="J106" i="1"/>
  <c r="J105" i="1"/>
  <c r="J100" i="1"/>
  <c r="J95" i="1"/>
  <c r="J94" i="1"/>
  <c r="J93" i="1"/>
  <c r="J92" i="1"/>
  <c r="J91" i="1"/>
  <c r="J90" i="1"/>
  <c r="J89" i="1"/>
  <c r="J88" i="1"/>
  <c r="J87" i="1"/>
  <c r="J86" i="1"/>
  <c r="J85" i="1"/>
  <c r="J84" i="1"/>
  <c r="J83" i="1"/>
  <c r="J82" i="1"/>
  <c r="J81" i="1"/>
  <c r="J76" i="1"/>
  <c r="J75" i="1"/>
  <c r="J74" i="1"/>
  <c r="J73" i="1"/>
  <c r="J72" i="1"/>
  <c r="J71" i="1"/>
  <c r="J70" i="1"/>
  <c r="J69" i="1"/>
  <c r="J64" i="1"/>
  <c r="J62" i="1"/>
  <c r="J60" i="1"/>
  <c r="J59" i="1"/>
  <c r="J58" i="1"/>
  <c r="J57" i="1"/>
  <c r="J56" i="1"/>
  <c r="J53" i="1"/>
  <c r="J52" i="1"/>
  <c r="J51" i="1"/>
  <c r="J50" i="1"/>
  <c r="J47" i="1"/>
  <c r="J46" i="1"/>
  <c r="J43" i="1"/>
  <c r="J42" i="1"/>
  <c r="J41" i="1"/>
  <c r="J38" i="1"/>
  <c r="J37" i="1"/>
  <c r="J36" i="1"/>
  <c r="J31" i="1"/>
  <c r="J30" i="1"/>
  <c r="J29" i="1"/>
  <c r="J28" i="1"/>
  <c r="J27" i="1"/>
  <c r="J26" i="1"/>
  <c r="J25" i="1"/>
  <c r="J24" i="1"/>
  <c r="J23" i="1"/>
  <c r="J22" i="1"/>
  <c r="J17" i="1"/>
  <c r="J16" i="1"/>
  <c r="J15" i="1"/>
  <c r="J14" i="1"/>
  <c r="J13" i="1"/>
  <c r="J12" i="1"/>
  <c r="J11" i="1"/>
  <c r="J10" i="1"/>
  <c r="J9" i="1"/>
  <c r="J65" i="1" l="1"/>
  <c r="J139" i="1"/>
  <c r="J32" i="1"/>
  <c r="J127" i="1"/>
  <c r="J96" i="1"/>
  <c r="J18" i="1"/>
  <c r="J77" i="1"/>
  <c r="J142" i="1" l="1"/>
</calcChain>
</file>

<file path=xl/sharedStrings.xml><?xml version="1.0" encoding="utf-8"?>
<sst xmlns="http://schemas.openxmlformats.org/spreadsheetml/2006/main" count="270" uniqueCount="138">
  <si>
    <t>Omschrijving</t>
  </si>
  <si>
    <t>Hardware</t>
  </si>
  <si>
    <t>Toiletpapierdispenser/houder, inclusief levering en montage</t>
  </si>
  <si>
    <t>stuk</t>
  </si>
  <si>
    <t>Handdoekjesdispenser, inclusief levering en montage</t>
  </si>
  <si>
    <t>Handzeepdispenser, inclusief levering en montage</t>
  </si>
  <si>
    <t>Hand-desinfectievloeistof, inclusief levering en montage</t>
  </si>
  <si>
    <t>Dameshygiënezakjesdispenser, inclusief levering en montage</t>
  </si>
  <si>
    <t>Luchtverfrissingsdispensers, inclusief levering en montage</t>
  </si>
  <si>
    <t>Toiletborstelhouders, inclusief levering en montage</t>
  </si>
  <si>
    <t>Toiletborstels, inclusief leveren en plaatsen</t>
  </si>
  <si>
    <t>Toiletartikelen</t>
  </si>
  <si>
    <t>Toiletpapier</t>
  </si>
  <si>
    <t>meter</t>
  </si>
  <si>
    <t>Papieren handdoekjes</t>
  </si>
  <si>
    <t>Handzeep antibacterieel</t>
  </si>
  <si>
    <t>liter</t>
  </si>
  <si>
    <t>Hand-desinfectievloeistof</t>
  </si>
  <si>
    <t>Dameshygiënezakjes</t>
  </si>
  <si>
    <t>Toiletborstels</t>
  </si>
  <si>
    <t>Urinoirmatjes</t>
  </si>
  <si>
    <t xml:space="preserve">Urinoirblokjes </t>
  </si>
  <si>
    <t>Volledig systeem voor (omschrijving):</t>
  </si>
  <si>
    <t>Vloerreiniging nat:</t>
  </si>
  <si>
    <t>Vloerreiniging droog:</t>
  </si>
  <si>
    <t>Interieurreiniging:</t>
  </si>
  <si>
    <t>Toilet en sanitairreiniging:</t>
  </si>
  <si>
    <t>Foodafdeling wand en tafelreiniging:</t>
  </si>
  <si>
    <t>Schoonmaakkar</t>
  </si>
  <si>
    <t>Waarschuwingsbord: glad(picotgram), 3 talen, opklapbaar</t>
  </si>
  <si>
    <t>Schoonmaakmiddelen</t>
  </si>
  <si>
    <t xml:space="preserve">Vloerreiniger </t>
  </si>
  <si>
    <t>dosis p/m2</t>
  </si>
  <si>
    <t>One step vloerreiniger schrobzuigmachine</t>
  </si>
  <si>
    <t>Interieur reiniger</t>
  </si>
  <si>
    <t>RVS reiniger</t>
  </si>
  <si>
    <t>Sanitair toiletreiniger</t>
  </si>
  <si>
    <t>dosis p/toilet</t>
  </si>
  <si>
    <t>Sanitair oppervlaktereiniger</t>
  </si>
  <si>
    <t>Sanitair urinekiller</t>
  </si>
  <si>
    <t>Diepreiniger tapijtreinigingsmachine</t>
  </si>
  <si>
    <t>Afvalzakken</t>
  </si>
  <si>
    <t>Avz 70x110 type 70my blauw T70 recy, ds 200st</t>
  </si>
  <si>
    <t>AVZ Komo 60x80x0,05 recy, ds 400st</t>
  </si>
  <si>
    <t>Non-komo 61x80xES grijs T23 recy, ds 500st</t>
  </si>
  <si>
    <t>AVZ 70x110x0,023 T25 transparant, ds 300st</t>
  </si>
  <si>
    <t>Afvalzakken rol 80 x 110cm T 25 wit, ds 200st</t>
  </si>
  <si>
    <t>AVZ 70x110 T25 rood, ds 500st</t>
  </si>
  <si>
    <t>AVZ 90x110x0,70 T20 blauw, ds 100st</t>
  </si>
  <si>
    <t>Pez 44x56 T10 transparant, ds 2500st</t>
  </si>
  <si>
    <t>Afvalzak LDPE 80x120cm T70 Grijs, recy  200st.</t>
  </si>
  <si>
    <t>Afvalzak HDPE 61x80 cm - T23 recy grijs o/r, ds 500 st</t>
  </si>
  <si>
    <t>Afvalzak  HDPE 70x110 cm T25  blauw o/r, ds 500 st</t>
  </si>
  <si>
    <t>Pedaalemmerzak HDPE 50x55 - T10 transp, ds 2500 st</t>
  </si>
  <si>
    <t>Pl.zak 63x70 T15 Transparant,  ds 1000st</t>
  </si>
  <si>
    <t>Pl.zak 70x110 T25 Blauw, ds 500st</t>
  </si>
  <si>
    <t>Pl.zak 90x110 T25 Blauw, ds 300st</t>
  </si>
  <si>
    <t>Speciaal gamma schoonmaakobject extern</t>
  </si>
  <si>
    <t>Worden automatisch opgeteld.</t>
  </si>
  <si>
    <t>Verklaart bovenstaande naar waarheid te hebben ingevuld</t>
  </si>
  <si>
    <t>Naam Inschrijver:</t>
  </si>
  <si>
    <t>Plaats:</t>
  </si>
  <si>
    <t>Datum:</t>
  </si>
  <si>
    <t>Naam:</t>
  </si>
  <si>
    <t>Functie:</t>
  </si>
  <si>
    <t>Handtekening:</t>
  </si>
  <si>
    <t>Bijlage 2. Prijzenblad</t>
  </si>
  <si>
    <t>SOW-SD-2026-17</t>
  </si>
  <si>
    <t>Afvalbakjes dameshygiëne, inclusief levering en montage</t>
  </si>
  <si>
    <t>Accu/batterijen voor luchtverfrissers</t>
  </si>
  <si>
    <t>Aantal</t>
  </si>
  <si>
    <t>Eenheid</t>
  </si>
  <si>
    <t>Prijs per 
eenheid</t>
  </si>
  <si>
    <t>Totaal</t>
  </si>
  <si>
    <t>Blauwe velden</t>
  </si>
  <si>
    <t xml:space="preserve">Aantal 
per bestel
eenheid
</t>
  </si>
  <si>
    <t>Prijs per
bestel-
eenheid</t>
  </si>
  <si>
    <t>Prijs per eenheid</t>
  </si>
  <si>
    <t xml:space="preserve">Geschat aantal per jaar o.b.v.
historie
</t>
  </si>
  <si>
    <t xml:space="preserve">Geschat aantal per jaar o.b.v. 
historie
</t>
  </si>
  <si>
    <t>Steel Spray pro Vileda</t>
  </si>
  <si>
    <t xml:space="preserve">Vlakmop micro tech 40 cm Vileda </t>
  </si>
  <si>
    <t>Vlakmophouder Spray pro Vileda</t>
  </si>
  <si>
    <t>Telescoopsteel 100-180 cm Vileda</t>
  </si>
  <si>
    <t>Multi duster houder</t>
  </si>
  <si>
    <t>Steel Spray micro Vileda</t>
  </si>
  <si>
    <t>Duo Moframe 35 cm</t>
  </si>
  <si>
    <t>Duo microplus tweezijdige microvezel vlakmop 35 cm</t>
  </si>
  <si>
    <t>Duo tweezijdige microvezel interieur- en glasmop</t>
  </si>
  <si>
    <t>Microtuff microvezeldoek blauw</t>
  </si>
  <si>
    <t>Fictief aantal</t>
  </si>
  <si>
    <t>Fictieve eenheid</t>
  </si>
  <si>
    <t>Prijs per
fictieve
eenheid</t>
  </si>
  <si>
    <t xml:space="preserve">Geschat aantal per jaar obv 
historie
</t>
  </si>
  <si>
    <t xml:space="preserve">Geschat aantal per jaar o.b.v. 
historie
</t>
  </si>
  <si>
    <t>Rode velden</t>
  </si>
  <si>
    <t>Katrin handzeep, 6 x 1.000 ml oud model</t>
  </si>
  <si>
    <t>In te vullen door Inschrijver</t>
  </si>
  <si>
    <t>HACCP beschermingskleding</t>
  </si>
  <si>
    <t>doos</t>
  </si>
  <si>
    <t>Haarnet blauw CMT haarnet (clip cap), pp non woven baret, large (ca 53 cm) 1.000 stuks per doos</t>
  </si>
  <si>
    <t>Haarnetten blauw, baret polypropyleen wokkel, 1.000 stuks per doos</t>
  </si>
  <si>
    <t>Haarnet rood, CMT haarnet (clip cap) pp non woven, medium (ca 50 cm) 100 stuks per zak</t>
  </si>
  <si>
    <t>zak</t>
  </si>
  <si>
    <t>Handschoenen M-safe nitrile food blauw ongep 7/M, poedervrij, doos á 200 stuks, maat S</t>
  </si>
  <si>
    <t>Handschoenen M-safe nitrile food blauw ongep 8/M, poedervrij, doos á 200 stuks, maat M</t>
  </si>
  <si>
    <t>Handschoenen M-safe nitrile food blauw ongep 8/L, poedervrij, doos á 200 stuks, maat L</t>
  </si>
  <si>
    <t>Handschoenen M-safe nitrile food blauw ongep 10/XL, poedervrij, doos á 200 stuks, maat XL</t>
  </si>
  <si>
    <t>Handschoen zwart, maat 9, pr whs M-Safe PU-Flex, 9/L</t>
  </si>
  <si>
    <t>Handschoen zwart, maat 7, pr whs M-Safe PU-Flex, 7/S</t>
  </si>
  <si>
    <t>Handschoen zwart, maat 8, pr whs M-Safe PU-Flex, 8/M</t>
  </si>
  <si>
    <t>Handschoen zwart, maat 10, pr whs M-Safe PU-Flex, 10/XL</t>
  </si>
  <si>
    <t>Handschoen wit, maat 7, Oxxa Knitter 12 paar 7</t>
  </si>
  <si>
    <t>Handschoen wit, maat 6, Oxxa Knitter 12 paar 6</t>
  </si>
  <si>
    <t>Handschoen wit, maat 9, Oxxa Knitter 12 paar 9</t>
  </si>
  <si>
    <t>Handschoen wit, maat 10, Oxxa Knitter 12 paar 10</t>
  </si>
  <si>
    <t>Handschoen wit, maat 11, Oxxa Knitter 12 paar 11</t>
  </si>
  <si>
    <t>12 paar</t>
  </si>
  <si>
    <t>Handschoen blauw, maat L, Classic handschoen nitril poedervrij, doos a 200 stuks</t>
  </si>
  <si>
    <t>Handschoen blauw, maat M, Classic handschoen nitril poedervrij, doos a 200 stuks</t>
  </si>
  <si>
    <t>Baardnetjes, CMTbaardmasker, pp non-woven, blauw, 2 oorelestieken, 1000 stuks per doos</t>
  </si>
  <si>
    <t>Witte jassen zonder manchette met logo, Orcon Food - High Care Lange Jas Leuven, wit, 68</t>
  </si>
  <si>
    <t>Witte jassen zonder manchette met logo, Orcon Food - High Care Lange Jas Leuven, wit, 70</t>
  </si>
  <si>
    <t>Beschermings mouw. OXXA Cover 65-670 mouw 400 mm per 100</t>
  </si>
  <si>
    <t>Overige artikelen</t>
  </si>
  <si>
    <t>Afwasborstel</t>
  </si>
  <si>
    <t>Vaatwastabletten 200 stuks per pak</t>
  </si>
  <si>
    <t>pak</t>
  </si>
  <si>
    <t>Waspoeder 6,6 KG per pak</t>
  </si>
  <si>
    <t>Torkrol minirol jumbo 180-2lg</t>
  </si>
  <si>
    <t>Torkrol premium 430137, wit cloth 530</t>
  </si>
  <si>
    <t>Handwasmiddel 10 x 1 liter</t>
  </si>
  <si>
    <t>Schuurspons pur active rose 10 per pak</t>
  </si>
  <si>
    <t>Schuurmiddel 12 x 750 ml per pak</t>
  </si>
  <si>
    <t xml:space="preserve">Luchtverfrissing </t>
  </si>
  <si>
    <t xml:space="preserve">Aanbestedende dienst heeft dit formulier met zorg samengesteld, mocht u desondanks een fout tegenkomen dan wordt u verzocht dit te melden bij de Nota van Inlichtingen. Inschrijvers zijn verplicht dit formulier te gebruiken voor het indienen van een prijsaanbieding. Het is niet toegestaan dit formulier aan te passen.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1 jaar. De genoemde hoeveelheden zijn weergegeven ter indicatie. Hieraan kunnen geen rechten ontleend worden. </t>
  </si>
  <si>
    <t>Muit duster MicroPlus tweezijdige microvezels hoes</t>
  </si>
  <si>
    <t>Microtuff microvezeldoek rood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</si>
</sst>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10" x14ac:knownFonts="1">
    <font>
      <sz val="10"/>
      <color rgb="FF000000"/>
      <name val="Arial"/>
    </font>
    <font>
      <b/>
      <sz val="10"/>
      <name val="Arial"/>
      <family val="2"/>
    </font>
    <font>
      <b/>
      <sz val="11"/>
      <color theme="1"/>
      <name val="Trebuchet MS"/>
      <family val="2"/>
    </font>
    <font>
      <sz val="11"/>
      <color rgb="FF000000"/>
      <name val="Trebuchet MS"/>
      <family val="2"/>
    </font>
    <font>
      <sz val="11"/>
      <color theme="1"/>
      <name val="Trebuchet MS"/>
      <family val="2"/>
    </font>
    <font>
      <b/>
      <sz val="11"/>
      <color rgb="FF000000"/>
      <name val="Trebuchet MS"/>
      <family val="2"/>
    </font>
    <font>
      <sz val="11"/>
      <name val="Trebuchet MS"/>
      <family val="2"/>
    </font>
    <font>
      <b/>
      <sz val="11"/>
      <name val="Trebuchet MS"/>
      <family val="2"/>
    </font>
    <font>
      <b/>
      <sz val="18"/>
      <color rgb="FF000000"/>
      <name val="Trebuchet MS"/>
      <family val="2"/>
    </font>
    <font>
      <b/>
      <sz val="12"/>
      <name val="Trebuchet MS"/>
      <family val="2"/>
    </font>
  </fonts>
  <fills count="21">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theme="0"/>
        <bgColor rgb="FFBFBFBF"/>
      </patternFill>
    </fill>
    <fill>
      <patternFill patternType="solid">
        <fgColor theme="0"/>
        <bgColor rgb="FFFFFF00"/>
      </patternFill>
    </fill>
    <fill>
      <patternFill patternType="solid">
        <fgColor theme="0"/>
        <bgColor rgb="FFFFFFFF"/>
      </patternFill>
    </fill>
    <fill>
      <patternFill patternType="solid">
        <fgColor theme="0"/>
        <bgColor rgb="FF000000"/>
      </patternFill>
    </fill>
    <fill>
      <patternFill patternType="solid">
        <fgColor theme="0"/>
        <bgColor rgb="FFF79646"/>
      </patternFill>
    </fill>
    <fill>
      <patternFill patternType="solid">
        <fgColor theme="0" tint="-0.249977111117893"/>
        <bgColor rgb="FFBFBFBF"/>
      </patternFill>
    </fill>
    <fill>
      <patternFill patternType="solid">
        <fgColor theme="0"/>
        <bgColor indexed="64"/>
      </patternFill>
    </fill>
    <fill>
      <patternFill patternType="solid">
        <fgColor theme="3" tint="0.79998168889431442"/>
        <bgColor rgb="FFBFBFBF"/>
      </patternFill>
    </fill>
    <fill>
      <patternFill patternType="solid">
        <fgColor theme="3" tint="0.79998168889431442"/>
        <bgColor rgb="FFF79646"/>
      </patternFill>
    </fill>
    <fill>
      <patternFill patternType="solid">
        <fgColor theme="3" tint="0.79998168889431442"/>
        <bgColor rgb="FFFFFF00"/>
      </patternFill>
    </fill>
    <fill>
      <patternFill patternType="solid">
        <fgColor theme="3" tint="0.79998168889431442"/>
        <bgColor indexed="6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tint="-0.14999847407452621"/>
        <bgColor rgb="FFFFFF00"/>
      </patternFill>
    </fill>
    <fill>
      <patternFill patternType="solid">
        <fgColor theme="0" tint="-0.14999847407452621"/>
        <bgColor rgb="FFFFFFFF"/>
      </patternFill>
    </fill>
    <fill>
      <patternFill patternType="solid">
        <fgColor theme="5" tint="0.59999389629810485"/>
        <bgColor rgb="FFFFFFFF"/>
      </patternFill>
    </fill>
    <fill>
      <patternFill patternType="solid">
        <fgColor theme="5" tint="0.59999389629810485"/>
        <bgColor indexed="64"/>
      </patternFill>
    </fill>
  </fills>
  <borders count="10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D3D3D3"/>
      </left>
      <right style="thin">
        <color rgb="FFD3D3D3"/>
      </right>
      <top style="thin">
        <color rgb="FFD3D3D3"/>
      </top>
      <bottom style="thin">
        <color rgb="FFD3D3D3"/>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bottom style="medium">
        <color indexed="64"/>
      </bottom>
      <diagonal/>
    </border>
    <border>
      <left style="medium">
        <color indexed="64"/>
      </left>
      <right style="thin">
        <color rgb="FF000000"/>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rgb="FF000000"/>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diagonal/>
    </border>
  </borders>
  <cellStyleXfs count="1">
    <xf numFmtId="0" fontId="0" fillId="0" borderId="5"/>
  </cellStyleXfs>
  <cellXfs count="370">
    <xf numFmtId="0" fontId="0" fillId="0" borderId="0" xfId="0" applyBorder="1"/>
    <xf numFmtId="0" fontId="0" fillId="0" borderId="5" xfId="0"/>
    <xf numFmtId="0" fontId="1" fillId="9" borderId="5" xfId="0" applyFont="1" applyFill="1" applyAlignment="1">
      <alignment horizontal="left" vertical="top" wrapText="1"/>
    </xf>
    <xf numFmtId="0" fontId="1" fillId="2" borderId="5" xfId="0" applyFont="1" applyFill="1" applyAlignment="1">
      <alignment vertical="top" wrapText="1"/>
    </xf>
    <xf numFmtId="0" fontId="1" fillId="2" borderId="5" xfId="0" applyFont="1" applyFill="1" applyAlignment="1">
      <alignment horizontal="left" vertical="top" wrapText="1"/>
    </xf>
    <xf numFmtId="0" fontId="2" fillId="0" borderId="5" xfId="0" applyFont="1"/>
    <xf numFmtId="0" fontId="3" fillId="0" borderId="5" xfId="0" applyFont="1" applyAlignment="1">
      <alignment vertical="center"/>
    </xf>
    <xf numFmtId="0" fontId="4" fillId="0" borderId="5" xfId="0" applyFont="1" applyAlignment="1">
      <alignment vertical="center"/>
    </xf>
    <xf numFmtId="0" fontId="3" fillId="0" borderId="11" xfId="0" applyFont="1" applyBorder="1" applyAlignment="1">
      <alignment horizontal="left" vertical="top"/>
    </xf>
    <xf numFmtId="0" fontId="2" fillId="0" borderId="5" xfId="0" applyFont="1" applyAlignment="1">
      <alignment horizontal="center"/>
    </xf>
    <xf numFmtId="0" fontId="3" fillId="0" borderId="5" xfId="0" applyFont="1" applyAlignment="1">
      <alignment horizontal="left" vertical="top"/>
    </xf>
    <xf numFmtId="0" fontId="3" fillId="0" borderId="5" xfId="0" applyFont="1" applyAlignment="1">
      <alignment horizontal="right" vertical="top"/>
    </xf>
    <xf numFmtId="0" fontId="5" fillId="0" borderId="5" xfId="0" applyFont="1"/>
    <xf numFmtId="0" fontId="6" fillId="0" borderId="5" xfId="0" applyFont="1"/>
    <xf numFmtId="0" fontId="3" fillId="0" borderId="5" xfId="0" applyFont="1"/>
    <xf numFmtId="0" fontId="3" fillId="0" borderId="0" xfId="0" applyFont="1" applyBorder="1"/>
    <xf numFmtId="0" fontId="7" fillId="0" borderId="5" xfId="0" applyFont="1"/>
    <xf numFmtId="0" fontId="6" fillId="3" borderId="5" xfId="0" applyFont="1" applyFill="1"/>
    <xf numFmtId="0" fontId="6" fillId="4" borderId="5" xfId="0" applyFont="1" applyFill="1" applyAlignment="1">
      <alignment horizontal="left" vertical="top" wrapText="1"/>
    </xf>
    <xf numFmtId="0" fontId="6" fillId="5" borderId="5" xfId="0" applyFont="1" applyFill="1"/>
    <xf numFmtId="0" fontId="6" fillId="6" borderId="5" xfId="0" applyFont="1" applyFill="1"/>
    <xf numFmtId="0" fontId="3" fillId="6" borderId="5" xfId="0" applyFont="1" applyFill="1"/>
    <xf numFmtId="0" fontId="7" fillId="6" borderId="5" xfId="0" applyFont="1" applyFill="1" applyAlignment="1">
      <alignment horizontal="left" vertical="top" wrapText="1"/>
    </xf>
    <xf numFmtId="44" fontId="6" fillId="5" borderId="5" xfId="0" applyNumberFormat="1" applyFont="1" applyFill="1"/>
    <xf numFmtId="44" fontId="6" fillId="7" borderId="5" xfId="0" applyNumberFormat="1" applyFont="1" applyFill="1"/>
    <xf numFmtId="44" fontId="6" fillId="5" borderId="5" xfId="0" applyNumberFormat="1" applyFont="1" applyFill="1" applyAlignment="1">
      <alignment horizontal="left"/>
    </xf>
    <xf numFmtId="164" fontId="6" fillId="6" borderId="5" xfId="0" applyNumberFormat="1" applyFont="1" applyFill="1" applyAlignment="1">
      <alignment horizontal="left"/>
    </xf>
    <xf numFmtId="0" fontId="6" fillId="3" borderId="5" xfId="0" applyFont="1" applyFill="1" applyAlignment="1">
      <alignment horizontal="left"/>
    </xf>
    <xf numFmtId="0" fontId="3" fillId="10" borderId="5" xfId="0" applyFont="1" applyFill="1" applyAlignment="1">
      <alignment horizontal="left"/>
    </xf>
    <xf numFmtId="0" fontId="6" fillId="10" borderId="5" xfId="0" applyFont="1" applyFill="1" applyAlignment="1">
      <alignment horizontal="left"/>
    </xf>
    <xf numFmtId="164" fontId="7" fillId="5" borderId="5" xfId="0" applyNumberFormat="1" applyFont="1" applyFill="1" applyAlignment="1">
      <alignment horizontal="left"/>
    </xf>
    <xf numFmtId="0" fontId="6" fillId="0" borderId="8" xfId="0" applyFont="1" applyBorder="1" applyAlignment="1">
      <alignment horizontal="left"/>
    </xf>
    <xf numFmtId="44" fontId="6" fillId="5" borderId="12" xfId="0" applyNumberFormat="1" applyFont="1" applyFill="1" applyBorder="1" applyAlignment="1">
      <alignment horizontal="left"/>
    </xf>
    <xf numFmtId="0" fontId="6" fillId="10" borderId="8" xfId="0" applyFont="1" applyFill="1" applyBorder="1" applyAlignment="1">
      <alignment horizontal="left"/>
    </xf>
    <xf numFmtId="44" fontId="6" fillId="0" borderId="12" xfId="0" applyNumberFormat="1" applyFont="1" applyBorder="1" applyAlignment="1">
      <alignment horizontal="left"/>
    </xf>
    <xf numFmtId="0" fontId="6" fillId="3" borderId="1" xfId="0" applyFont="1" applyFill="1" applyBorder="1" applyAlignment="1">
      <alignment horizontal="left"/>
    </xf>
    <xf numFmtId="44" fontId="7" fillId="8" borderId="5" xfId="0" applyNumberFormat="1" applyFont="1" applyFill="1"/>
    <xf numFmtId="0" fontId="6" fillId="10" borderId="5" xfId="0" applyFont="1" applyFill="1"/>
    <xf numFmtId="0" fontId="8" fillId="0" borderId="5" xfId="0" applyFont="1"/>
    <xf numFmtId="164" fontId="6" fillId="15" borderId="4" xfId="0" applyNumberFormat="1" applyFont="1" applyFill="1" applyBorder="1" applyAlignment="1">
      <alignment horizontal="left" vertical="top"/>
    </xf>
    <xf numFmtId="0" fontId="6" fillId="15" borderId="22" xfId="0" applyFont="1" applyFill="1" applyBorder="1" applyAlignment="1">
      <alignment horizontal="left" vertical="top"/>
    </xf>
    <xf numFmtId="0" fontId="6" fillId="15" borderId="2" xfId="0" applyFont="1" applyFill="1" applyBorder="1" applyAlignment="1">
      <alignment horizontal="left" vertical="top"/>
    </xf>
    <xf numFmtId="0" fontId="6" fillId="15" borderId="3" xfId="0" applyFont="1" applyFill="1" applyBorder="1" applyAlignment="1">
      <alignment horizontal="left" vertical="top"/>
    </xf>
    <xf numFmtId="164" fontId="6" fillId="15" borderId="3" xfId="0" applyNumberFormat="1" applyFont="1" applyFill="1" applyBorder="1" applyAlignment="1">
      <alignment horizontal="left" vertical="top"/>
    </xf>
    <xf numFmtId="0" fontId="6" fillId="15" borderId="23" xfId="0" applyFont="1" applyFill="1" applyBorder="1" applyAlignment="1">
      <alignment horizontal="left" vertical="top"/>
    </xf>
    <xf numFmtId="0" fontId="6" fillId="18" borderId="8" xfId="0" applyFont="1" applyFill="1" applyBorder="1" applyAlignment="1">
      <alignment horizontal="left"/>
    </xf>
    <xf numFmtId="0" fontId="6" fillId="18" borderId="10" xfId="0" applyFont="1" applyFill="1" applyBorder="1" applyAlignment="1">
      <alignment horizontal="left"/>
    </xf>
    <xf numFmtId="164" fontId="6" fillId="18" borderId="10" xfId="0" applyNumberFormat="1" applyFont="1" applyFill="1" applyBorder="1" applyAlignment="1">
      <alignment horizontal="left"/>
    </xf>
    <xf numFmtId="0" fontId="6" fillId="18" borderId="1" xfId="0" applyFont="1" applyFill="1" applyBorder="1" applyAlignment="1">
      <alignment horizontal="left"/>
    </xf>
    <xf numFmtId="0" fontId="6" fillId="16" borderId="1" xfId="0" applyFont="1" applyFill="1" applyBorder="1" applyAlignment="1">
      <alignment horizontal="left"/>
    </xf>
    <xf numFmtId="0" fontId="7" fillId="18" borderId="29" xfId="0" applyFont="1" applyFill="1" applyBorder="1" applyAlignment="1">
      <alignment horizontal="left" vertical="top"/>
    </xf>
    <xf numFmtId="0" fontId="7" fillId="15" borderId="29" xfId="0" applyFont="1" applyFill="1" applyBorder="1" applyAlignment="1">
      <alignment horizontal="left" vertical="top" wrapText="1"/>
    </xf>
    <xf numFmtId="0" fontId="7" fillId="15" borderId="29" xfId="0" applyFont="1" applyFill="1" applyBorder="1" applyAlignment="1">
      <alignment vertical="top" wrapText="1"/>
    </xf>
    <xf numFmtId="0" fontId="7" fillId="15" borderId="18" xfId="0" applyFont="1" applyFill="1" applyBorder="1" applyAlignment="1">
      <alignment horizontal="center" vertical="top" wrapText="1"/>
    </xf>
    <xf numFmtId="0" fontId="6" fillId="0" borderId="1" xfId="0" applyFont="1" applyBorder="1" applyAlignment="1">
      <alignment horizontal="left"/>
    </xf>
    <xf numFmtId="0" fontId="6" fillId="3" borderId="45" xfId="0" applyFont="1" applyFill="1" applyBorder="1"/>
    <xf numFmtId="0" fontId="3" fillId="0" borderId="46" xfId="0" applyFont="1" applyBorder="1" applyAlignment="1">
      <alignment horizontal="left"/>
    </xf>
    <xf numFmtId="0" fontId="6" fillId="0" borderId="46" xfId="0" applyFont="1" applyBorder="1" applyAlignment="1">
      <alignment horizontal="left"/>
    </xf>
    <xf numFmtId="164" fontId="6" fillId="6" borderId="46" xfId="0" applyNumberFormat="1" applyFont="1" applyFill="1" applyBorder="1" applyAlignment="1">
      <alignment horizontal="left"/>
    </xf>
    <xf numFmtId="0" fontId="6" fillId="4" borderId="44" xfId="0" applyFont="1" applyFill="1" applyBorder="1" applyAlignment="1">
      <alignment horizontal="left" vertical="top"/>
    </xf>
    <xf numFmtId="0" fontId="6" fillId="0" borderId="50" xfId="0" applyFont="1" applyBorder="1"/>
    <xf numFmtId="164" fontId="6" fillId="17" borderId="51" xfId="0" applyNumberFormat="1" applyFont="1" applyFill="1" applyBorder="1"/>
    <xf numFmtId="164" fontId="6" fillId="17" borderId="52" xfId="0" applyNumberFormat="1" applyFont="1" applyFill="1" applyBorder="1"/>
    <xf numFmtId="0" fontId="6" fillId="16" borderId="53" xfId="0" applyFont="1" applyFill="1" applyBorder="1"/>
    <xf numFmtId="0" fontId="6" fillId="16" borderId="51" xfId="0" applyFont="1" applyFill="1" applyBorder="1"/>
    <xf numFmtId="0" fontId="7" fillId="15" borderId="55" xfId="0" applyFont="1" applyFill="1" applyBorder="1" applyAlignment="1">
      <alignment horizontal="left" vertical="top"/>
    </xf>
    <xf numFmtId="0" fontId="6" fillId="15" borderId="56" xfId="0" applyFont="1" applyFill="1" applyBorder="1" applyAlignment="1">
      <alignment horizontal="center" vertical="top" wrapText="1"/>
    </xf>
    <xf numFmtId="0" fontId="6" fillId="15" borderId="57" xfId="0" applyFont="1" applyFill="1" applyBorder="1" applyAlignment="1">
      <alignment horizontal="center" vertical="top"/>
    </xf>
    <xf numFmtId="0" fontId="6" fillId="15" borderId="58" xfId="0" applyFont="1" applyFill="1" applyBorder="1" applyAlignment="1">
      <alignment horizontal="left" vertical="top"/>
    </xf>
    <xf numFmtId="0" fontId="6" fillId="15" borderId="59" xfId="0" applyFont="1" applyFill="1" applyBorder="1" applyAlignment="1">
      <alignment horizontal="left" vertical="top"/>
    </xf>
    <xf numFmtId="0" fontId="6" fillId="0" borderId="30" xfId="0" applyFont="1" applyBorder="1" applyAlignment="1">
      <alignment horizontal="center" vertical="top" wrapText="1"/>
    </xf>
    <xf numFmtId="0" fontId="5" fillId="6" borderId="30" xfId="0" applyFont="1" applyFill="1" applyBorder="1" applyAlignment="1">
      <alignment horizontal="left"/>
    </xf>
    <xf numFmtId="0" fontId="5" fillId="6" borderId="31" xfId="0" applyFont="1" applyFill="1" applyBorder="1" applyAlignment="1">
      <alignment horizontal="left"/>
    </xf>
    <xf numFmtId="0" fontId="7" fillId="15" borderId="57" xfId="0" applyFont="1" applyFill="1" applyBorder="1" applyAlignment="1">
      <alignment horizontal="left" vertical="top" wrapText="1"/>
    </xf>
    <xf numFmtId="0" fontId="7" fillId="15" borderId="62" xfId="0" applyFont="1" applyFill="1" applyBorder="1" applyAlignment="1">
      <alignment vertical="top" wrapText="1"/>
    </xf>
    <xf numFmtId="0" fontId="7" fillId="15" borderId="56" xfId="0" applyFont="1" applyFill="1" applyBorder="1" applyAlignment="1">
      <alignment vertical="top" wrapText="1"/>
    </xf>
    <xf numFmtId="0" fontId="5" fillId="0" borderId="30" xfId="0" applyFont="1" applyBorder="1" applyAlignment="1">
      <alignment horizontal="left"/>
    </xf>
    <xf numFmtId="44" fontId="6" fillId="5" borderId="42" xfId="0" applyNumberFormat="1" applyFont="1" applyFill="1" applyBorder="1"/>
    <xf numFmtId="0" fontId="6" fillId="0" borderId="48" xfId="0" applyFont="1" applyBorder="1"/>
    <xf numFmtId="0" fontId="7" fillId="10" borderId="43" xfId="0" applyFont="1" applyFill="1" applyBorder="1"/>
    <xf numFmtId="0" fontId="6" fillId="3" borderId="63" xfId="0" applyFont="1" applyFill="1" applyBorder="1"/>
    <xf numFmtId="164" fontId="6" fillId="3" borderId="5" xfId="0" applyNumberFormat="1" applyFont="1" applyFill="1" applyAlignment="1">
      <alignment horizontal="left"/>
    </xf>
    <xf numFmtId="0" fontId="3" fillId="0" borderId="5" xfId="0" applyFont="1" applyAlignment="1">
      <alignment horizontal="left"/>
    </xf>
    <xf numFmtId="0" fontId="6" fillId="0" borderId="5" xfId="0" applyFont="1" applyAlignment="1">
      <alignment horizontal="left"/>
    </xf>
    <xf numFmtId="164" fontId="7" fillId="0" borderId="5" xfId="0" applyNumberFormat="1" applyFont="1" applyAlignment="1">
      <alignment horizontal="left"/>
    </xf>
    <xf numFmtId="0" fontId="6" fillId="3" borderId="39" xfId="0" applyFont="1" applyFill="1" applyBorder="1"/>
    <xf numFmtId="0" fontId="7" fillId="15" borderId="61" xfId="0" applyFont="1" applyFill="1" applyBorder="1" applyAlignment="1">
      <alignment horizontal="left" vertical="top" wrapText="1"/>
    </xf>
    <xf numFmtId="44" fontId="6" fillId="5" borderId="46" xfId="0" applyNumberFormat="1" applyFont="1" applyFill="1" applyBorder="1" applyAlignment="1">
      <alignment horizontal="left"/>
    </xf>
    <xf numFmtId="0" fontId="6" fillId="3" borderId="46" xfId="0" applyFont="1" applyFill="1" applyBorder="1" applyAlignment="1">
      <alignment horizontal="left"/>
    </xf>
    <xf numFmtId="164" fontId="6" fillId="3" borderId="46" xfId="0" applyNumberFormat="1" applyFont="1" applyFill="1" applyBorder="1" applyAlignment="1">
      <alignment horizontal="left"/>
    </xf>
    <xf numFmtId="164" fontId="6" fillId="19" borderId="12" xfId="0" applyNumberFormat="1" applyFont="1" applyFill="1" applyBorder="1" applyAlignment="1" applyProtection="1">
      <alignment horizontal="left"/>
      <protection locked="0"/>
    </xf>
    <xf numFmtId="0" fontId="3" fillId="16" borderId="8" xfId="0" applyFont="1" applyFill="1" applyBorder="1" applyAlignment="1">
      <alignment horizontal="left"/>
    </xf>
    <xf numFmtId="0" fontId="3" fillId="16" borderId="21" xfId="0" applyFont="1" applyFill="1" applyBorder="1" applyAlignment="1">
      <alignment horizontal="left"/>
    </xf>
    <xf numFmtId="164" fontId="6" fillId="19" borderId="27" xfId="0" applyNumberFormat="1" applyFont="1" applyFill="1" applyBorder="1" applyAlignment="1" applyProtection="1">
      <alignment horizontal="left"/>
      <protection locked="0"/>
    </xf>
    <xf numFmtId="0" fontId="7" fillId="0" borderId="71" xfId="0" applyFont="1" applyBorder="1" applyAlignment="1">
      <alignment horizontal="center" vertical="top"/>
    </xf>
    <xf numFmtId="164" fontId="6" fillId="11" borderId="72" xfId="0" applyNumberFormat="1" applyFont="1" applyFill="1" applyBorder="1" applyAlignment="1">
      <alignment horizontal="left" vertical="top"/>
    </xf>
    <xf numFmtId="164" fontId="6" fillId="11" borderId="73" xfId="0" applyNumberFormat="1" applyFont="1" applyFill="1" applyBorder="1" applyAlignment="1">
      <alignment horizontal="left" vertical="top"/>
    </xf>
    <xf numFmtId="164" fontId="6" fillId="11" borderId="49" xfId="0" applyNumberFormat="1" applyFont="1" applyFill="1" applyBorder="1" applyAlignment="1">
      <alignment horizontal="left" vertical="top"/>
    </xf>
    <xf numFmtId="0" fontId="7" fillId="15" borderId="61" xfId="0" applyFont="1" applyFill="1" applyBorder="1" applyAlignment="1">
      <alignment vertical="top" wrapText="1"/>
    </xf>
    <xf numFmtId="0" fontId="5" fillId="0" borderId="60" xfId="0" applyFont="1" applyBorder="1" applyAlignment="1">
      <alignment horizontal="left"/>
    </xf>
    <xf numFmtId="0" fontId="6" fillId="18" borderId="14" xfId="0" applyFont="1" applyFill="1" applyBorder="1" applyAlignment="1">
      <alignment horizontal="left"/>
    </xf>
    <xf numFmtId="0" fontId="6" fillId="18" borderId="40" xfId="0" applyFont="1" applyFill="1" applyBorder="1" applyAlignment="1">
      <alignment horizontal="left"/>
    </xf>
    <xf numFmtId="0" fontId="6" fillId="18" borderId="45" xfId="0" applyFont="1" applyFill="1" applyBorder="1" applyAlignment="1">
      <alignment horizontal="left"/>
    </xf>
    <xf numFmtId="0" fontId="6" fillId="18" borderId="76" xfId="0" applyFont="1" applyFill="1" applyBorder="1" applyAlignment="1">
      <alignment horizontal="left"/>
    </xf>
    <xf numFmtId="164" fontId="6" fillId="18" borderId="76" xfId="0" applyNumberFormat="1" applyFont="1" applyFill="1" applyBorder="1" applyAlignment="1">
      <alignment horizontal="left"/>
    </xf>
    <xf numFmtId="0" fontId="3" fillId="16" borderId="54" xfId="0" applyFont="1" applyFill="1" applyBorder="1" applyAlignment="1">
      <alignment horizontal="left"/>
    </xf>
    <xf numFmtId="0" fontId="3" fillId="16" borderId="15" xfId="0" applyFont="1" applyFill="1" applyBorder="1" applyAlignment="1">
      <alignment horizontal="left"/>
    </xf>
    <xf numFmtId="164" fontId="6" fillId="19" borderId="16" xfId="0" applyNumberFormat="1" applyFont="1" applyFill="1" applyBorder="1" applyAlignment="1" applyProtection="1">
      <alignment horizontal="left"/>
      <protection locked="0"/>
    </xf>
    <xf numFmtId="0" fontId="5" fillId="6" borderId="42" xfId="0" applyFont="1" applyFill="1" applyBorder="1" applyAlignment="1">
      <alignment horizontal="left"/>
    </xf>
    <xf numFmtId="0" fontId="5" fillId="6" borderId="77" xfId="0" applyFont="1" applyFill="1" applyBorder="1" applyAlignment="1">
      <alignment horizontal="left"/>
    </xf>
    <xf numFmtId="164" fontId="7" fillId="13" borderId="75" xfId="0" applyNumberFormat="1" applyFont="1" applyFill="1" applyBorder="1" applyAlignment="1">
      <alignment horizontal="left"/>
    </xf>
    <xf numFmtId="0" fontId="6" fillId="18" borderId="46" xfId="0" applyFont="1" applyFill="1" applyBorder="1"/>
    <xf numFmtId="44" fontId="6" fillId="17" borderId="46" xfId="0" applyNumberFormat="1" applyFont="1" applyFill="1" applyBorder="1"/>
    <xf numFmtId="164" fontId="6" fillId="18" borderId="46" xfId="0" applyNumberFormat="1" applyFont="1" applyFill="1" applyBorder="1"/>
    <xf numFmtId="0" fontId="3" fillId="16" borderId="46" xfId="0" applyFont="1" applyFill="1" applyBorder="1" applyAlignment="1">
      <alignment horizontal="left"/>
    </xf>
    <xf numFmtId="0" fontId="6" fillId="16" borderId="46" xfId="0" applyFont="1" applyFill="1" applyBorder="1" applyAlignment="1">
      <alignment horizontal="left"/>
    </xf>
    <xf numFmtId="164" fontId="6" fillId="18" borderId="46" xfId="0" applyNumberFormat="1" applyFont="1" applyFill="1" applyBorder="1" applyAlignment="1">
      <alignment horizontal="left"/>
    </xf>
    <xf numFmtId="0" fontId="6" fillId="18" borderId="63" xfId="0" applyFont="1" applyFill="1" applyBorder="1"/>
    <xf numFmtId="44" fontId="6" fillId="17" borderId="46" xfId="0" applyNumberFormat="1" applyFont="1" applyFill="1" applyBorder="1" applyAlignment="1">
      <alignment horizontal="left"/>
    </xf>
    <xf numFmtId="0" fontId="6" fillId="18" borderId="46" xfId="0" applyFont="1" applyFill="1" applyBorder="1" applyAlignment="1">
      <alignment horizontal="left"/>
    </xf>
    <xf numFmtId="0" fontId="7" fillId="15" borderId="57" xfId="0" applyFont="1" applyFill="1" applyBorder="1" applyAlignment="1">
      <alignment vertical="top" wrapText="1"/>
    </xf>
    <xf numFmtId="0" fontId="7" fillId="15" borderId="37" xfId="0" applyFont="1" applyFill="1" applyBorder="1" applyAlignment="1">
      <alignment vertical="top"/>
    </xf>
    <xf numFmtId="0" fontId="5" fillId="3" borderId="34" xfId="0" applyFont="1" applyFill="1" applyBorder="1" applyAlignment="1">
      <alignment horizontal="left"/>
    </xf>
    <xf numFmtId="0" fontId="6" fillId="3" borderId="33" xfId="0" applyFont="1" applyFill="1" applyBorder="1"/>
    <xf numFmtId="0" fontId="6" fillId="3" borderId="40" xfId="0" applyFont="1" applyFill="1" applyBorder="1"/>
    <xf numFmtId="0" fontId="5" fillId="6" borderId="41" xfId="0" applyFont="1" applyFill="1" applyBorder="1" applyAlignment="1">
      <alignment horizontal="left"/>
    </xf>
    <xf numFmtId="3" fontId="6" fillId="16" borderId="14" xfId="0" applyNumberFormat="1" applyFont="1" applyFill="1" applyBorder="1" applyAlignment="1" applyProtection="1">
      <alignment horizontal="left"/>
      <protection locked="0"/>
    </xf>
    <xf numFmtId="0" fontId="6" fillId="16" borderId="14" xfId="0" applyFont="1" applyFill="1" applyBorder="1" applyAlignment="1" applyProtection="1">
      <alignment horizontal="left"/>
      <protection locked="0"/>
    </xf>
    <xf numFmtId="0" fontId="6" fillId="16" borderId="78" xfId="0" applyFont="1" applyFill="1" applyBorder="1" applyAlignment="1" applyProtection="1">
      <alignment horizontal="left"/>
      <protection locked="0"/>
    </xf>
    <xf numFmtId="0" fontId="7" fillId="15" borderId="79" xfId="0" applyFont="1" applyFill="1" applyBorder="1" applyAlignment="1">
      <alignment vertical="top" wrapText="1"/>
    </xf>
    <xf numFmtId="0" fontId="5" fillId="0" borderId="25" xfId="0" applyFont="1" applyBorder="1" applyAlignment="1">
      <alignment horizontal="left"/>
    </xf>
    <xf numFmtId="164" fontId="6" fillId="18" borderId="27" xfId="0" applyNumberFormat="1" applyFont="1" applyFill="1" applyBorder="1" applyAlignment="1">
      <alignment horizontal="left"/>
    </xf>
    <xf numFmtId="0" fontId="5" fillId="6" borderId="60" xfId="0" applyFont="1" applyFill="1" applyBorder="1" applyAlignment="1">
      <alignment horizontal="left"/>
    </xf>
    <xf numFmtId="3" fontId="6" fillId="18" borderId="14" xfId="0" applyNumberFormat="1" applyFont="1" applyFill="1" applyBorder="1" applyAlignment="1">
      <alignment horizontal="left"/>
    </xf>
    <xf numFmtId="3" fontId="3" fillId="18" borderId="14" xfId="0" applyNumberFormat="1" applyFont="1" applyFill="1" applyBorder="1" applyAlignment="1">
      <alignment horizontal="left"/>
    </xf>
    <xf numFmtId="0" fontId="6" fillId="18" borderId="14" xfId="0" applyFont="1" applyFill="1" applyBorder="1" applyAlignment="1">
      <alignment horizontal="left" vertical="top" wrapText="1"/>
    </xf>
    <xf numFmtId="3" fontId="6" fillId="16" borderId="14" xfId="0" applyNumberFormat="1" applyFont="1" applyFill="1" applyBorder="1" applyAlignment="1">
      <alignment horizontal="left"/>
    </xf>
    <xf numFmtId="0" fontId="6" fillId="16" borderId="14" xfId="0" applyFont="1" applyFill="1" applyBorder="1" applyAlignment="1">
      <alignment horizontal="left"/>
    </xf>
    <xf numFmtId="0" fontId="3" fillId="16" borderId="14" xfId="0" applyFont="1" applyFill="1" applyBorder="1" applyAlignment="1">
      <alignment horizontal="left"/>
    </xf>
    <xf numFmtId="0" fontId="3" fillId="16" borderId="78" xfId="0" applyFont="1" applyFill="1" applyBorder="1" applyAlignment="1">
      <alignment horizontal="left"/>
    </xf>
    <xf numFmtId="0" fontId="6" fillId="0" borderId="25" xfId="0" applyFont="1" applyBorder="1" applyAlignment="1">
      <alignment horizontal="center" vertical="top" wrapText="1"/>
    </xf>
    <xf numFmtId="0" fontId="6" fillId="15" borderId="1" xfId="0" applyFont="1" applyFill="1" applyBorder="1" applyAlignment="1">
      <alignment horizontal="left" vertical="top"/>
    </xf>
    <xf numFmtId="0" fontId="6" fillId="16" borderId="80" xfId="0" applyFont="1" applyFill="1" applyBorder="1" applyAlignment="1">
      <alignment horizontal="left"/>
    </xf>
    <xf numFmtId="0" fontId="7" fillId="0" borderId="42" xfId="0" applyFont="1" applyBorder="1" applyAlignment="1">
      <alignment horizontal="center" vertical="top" wrapText="1"/>
    </xf>
    <xf numFmtId="0" fontId="6" fillId="0" borderId="26" xfId="0" applyFont="1" applyBorder="1" applyAlignment="1">
      <alignment horizontal="center" vertical="top" wrapText="1"/>
    </xf>
    <xf numFmtId="0" fontId="7" fillId="0" borderId="47" xfId="0" applyFont="1" applyBorder="1" applyAlignment="1">
      <alignment horizontal="left" vertical="top"/>
    </xf>
    <xf numFmtId="0" fontId="6" fillId="0" borderId="43" xfId="0" applyFont="1" applyBorder="1" applyAlignment="1">
      <alignment horizontal="center" vertical="top" wrapText="1"/>
    </xf>
    <xf numFmtId="0" fontId="6" fillId="0" borderId="42" xfId="0" applyFont="1" applyBorder="1" applyAlignment="1">
      <alignment horizontal="center" vertical="top" wrapText="1"/>
    </xf>
    <xf numFmtId="44" fontId="6" fillId="5" borderId="41" xfId="0" applyNumberFormat="1" applyFont="1" applyFill="1" applyBorder="1"/>
    <xf numFmtId="1" fontId="6" fillId="18" borderId="14" xfId="0" applyNumberFormat="1" applyFont="1" applyFill="1" applyBorder="1" applyAlignment="1" applyProtection="1">
      <alignment horizontal="left"/>
      <protection locked="0"/>
    </xf>
    <xf numFmtId="44" fontId="6" fillId="5" borderId="14" xfId="0" applyNumberFormat="1" applyFont="1" applyFill="1" applyBorder="1" applyAlignment="1">
      <alignment horizontal="left"/>
    </xf>
    <xf numFmtId="44" fontId="6" fillId="0" borderId="14" xfId="0" applyNumberFormat="1" applyFont="1" applyBorder="1" applyAlignment="1">
      <alignment horizontal="left"/>
    </xf>
    <xf numFmtId="0" fontId="7" fillId="3" borderId="71" xfId="0" applyFont="1" applyFill="1" applyBorder="1"/>
    <xf numFmtId="0" fontId="6" fillId="18" borderId="72" xfId="0" applyFont="1" applyFill="1" applyBorder="1" applyProtection="1">
      <protection locked="0"/>
    </xf>
    <xf numFmtId="0" fontId="7" fillId="6" borderId="72" xfId="0" applyFont="1" applyFill="1" applyBorder="1"/>
    <xf numFmtId="0" fontId="7" fillId="3" borderId="72" xfId="0" applyFont="1" applyFill="1" applyBorder="1"/>
    <xf numFmtId="0" fontId="3" fillId="10" borderId="65" xfId="0" applyFont="1" applyFill="1" applyBorder="1"/>
    <xf numFmtId="0" fontId="3" fillId="16" borderId="14" xfId="0" applyFont="1" applyFill="1" applyBorder="1" applyAlignment="1" applyProtection="1">
      <alignment horizontal="left"/>
      <protection locked="0"/>
    </xf>
    <xf numFmtId="0" fontId="3" fillId="10" borderId="14" xfId="0" applyFont="1" applyFill="1" applyBorder="1" applyAlignment="1">
      <alignment horizontal="left"/>
    </xf>
    <xf numFmtId="0" fontId="3" fillId="0" borderId="14" xfId="0" applyFont="1" applyBorder="1" applyAlignment="1">
      <alignment horizontal="left"/>
    </xf>
    <xf numFmtId="0" fontId="6" fillId="0" borderId="82" xfId="0" applyFont="1" applyBorder="1"/>
    <xf numFmtId="0" fontId="6" fillId="0" borderId="42" xfId="0" applyFont="1" applyBorder="1"/>
    <xf numFmtId="0" fontId="6" fillId="18" borderId="83" xfId="0" applyFont="1" applyFill="1" applyBorder="1" applyAlignment="1">
      <alignment horizontal="left"/>
    </xf>
    <xf numFmtId="0" fontId="6" fillId="18" borderId="22" xfId="0" applyFont="1" applyFill="1" applyBorder="1" applyAlignment="1">
      <alignment horizontal="left"/>
    </xf>
    <xf numFmtId="0" fontId="6" fillId="18" borderId="23" xfId="0" applyFont="1" applyFill="1" applyBorder="1" applyAlignment="1">
      <alignment horizontal="left"/>
    </xf>
    <xf numFmtId="0" fontId="6" fillId="0" borderId="83" xfId="0" applyFont="1" applyBorder="1" applyAlignment="1">
      <alignment horizontal="left"/>
    </xf>
    <xf numFmtId="0" fontId="6" fillId="0" borderId="23" xfId="0" applyFont="1" applyBorder="1" applyAlignment="1">
      <alignment horizontal="left"/>
    </xf>
    <xf numFmtId="44" fontId="6" fillId="5" borderId="86" xfId="0" applyNumberFormat="1" applyFont="1" applyFill="1" applyBorder="1"/>
    <xf numFmtId="44" fontId="6" fillId="5" borderId="27" xfId="0" applyNumberFormat="1" applyFont="1" applyFill="1" applyBorder="1" applyAlignment="1">
      <alignment horizontal="left"/>
    </xf>
    <xf numFmtId="44" fontId="6" fillId="0" borderId="27" xfId="0" applyNumberFormat="1" applyFont="1" applyBorder="1" applyAlignment="1">
      <alignment horizontal="left"/>
    </xf>
    <xf numFmtId="44" fontId="6" fillId="5" borderId="77" xfId="0" applyNumberFormat="1" applyFont="1" applyFill="1" applyBorder="1"/>
    <xf numFmtId="44" fontId="6" fillId="5" borderId="74" xfId="0" applyNumberFormat="1" applyFont="1" applyFill="1" applyBorder="1" applyAlignment="1">
      <alignment horizontal="left"/>
    </xf>
    <xf numFmtId="44" fontId="6" fillId="7" borderId="74" xfId="0" applyNumberFormat="1" applyFont="1" applyFill="1" applyBorder="1" applyAlignment="1">
      <alignment horizontal="left"/>
    </xf>
    <xf numFmtId="44" fontId="6" fillId="0" borderId="74" xfId="0" applyNumberFormat="1" applyFont="1" applyBorder="1" applyAlignment="1">
      <alignment horizontal="left"/>
    </xf>
    <xf numFmtId="0" fontId="6" fillId="16" borderId="8" xfId="0" applyFont="1" applyFill="1" applyBorder="1" applyAlignment="1">
      <alignment horizontal="left"/>
    </xf>
    <xf numFmtId="0" fontId="6" fillId="0" borderId="72" xfId="0" applyFont="1" applyBorder="1" applyProtection="1">
      <protection locked="0"/>
    </xf>
    <xf numFmtId="1" fontId="6" fillId="0" borderId="14" xfId="0" applyNumberFormat="1" applyFont="1" applyBorder="1" applyAlignment="1" applyProtection="1">
      <alignment horizontal="left"/>
      <protection locked="0"/>
    </xf>
    <xf numFmtId="164" fontId="6" fillId="0" borderId="12" xfId="0" applyNumberFormat="1" applyFont="1" applyBorder="1" applyAlignment="1" applyProtection="1">
      <alignment horizontal="left"/>
      <protection locked="0"/>
    </xf>
    <xf numFmtId="0" fontId="3" fillId="0" borderId="14" xfId="0" applyFont="1" applyBorder="1" applyAlignment="1" applyProtection="1">
      <alignment horizontal="left"/>
      <protection locked="0"/>
    </xf>
    <xf numFmtId="164" fontId="6" fillId="0" borderId="27" xfId="0" applyNumberFormat="1" applyFont="1" applyBorder="1" applyAlignment="1" applyProtection="1">
      <alignment horizontal="left"/>
      <protection locked="0"/>
    </xf>
    <xf numFmtId="164" fontId="6" fillId="0" borderId="87" xfId="0" applyNumberFormat="1" applyFont="1" applyBorder="1" applyAlignment="1">
      <alignment horizontal="left" vertical="top"/>
    </xf>
    <xf numFmtId="164" fontId="6" fillId="0" borderId="72" xfId="0" applyNumberFormat="1" applyFont="1" applyBorder="1" applyAlignment="1">
      <alignment horizontal="left" vertical="top"/>
    </xf>
    <xf numFmtId="0" fontId="7" fillId="18" borderId="37" xfId="0" applyFont="1" applyFill="1" applyBorder="1" applyAlignment="1">
      <alignment horizontal="left" vertical="top"/>
    </xf>
    <xf numFmtId="0" fontId="7" fillId="15" borderId="79" xfId="0" applyFont="1" applyFill="1" applyBorder="1" applyAlignment="1">
      <alignment horizontal="left" vertical="top" wrapText="1"/>
    </xf>
    <xf numFmtId="0" fontId="7" fillId="15" borderId="29" xfId="0" applyFont="1" applyFill="1" applyBorder="1" applyAlignment="1">
      <alignment horizontal="center" vertical="top" wrapText="1"/>
    </xf>
    <xf numFmtId="0" fontId="7" fillId="15" borderId="29" xfId="0" applyFont="1" applyFill="1" applyBorder="1" applyAlignment="1">
      <alignment horizontal="center" vertical="top"/>
    </xf>
    <xf numFmtId="0" fontId="7" fillId="15" borderId="88" xfId="0" applyFont="1" applyFill="1" applyBorder="1" applyAlignment="1">
      <alignment horizontal="center" vertical="top"/>
    </xf>
    <xf numFmtId="0" fontId="7" fillId="15" borderId="24" xfId="0" applyFont="1" applyFill="1" applyBorder="1" applyAlignment="1">
      <alignment horizontal="center" vertical="top"/>
    </xf>
    <xf numFmtId="0" fontId="7" fillId="15" borderId="89" xfId="0" applyFont="1" applyFill="1" applyBorder="1" applyAlignment="1">
      <alignment horizontal="center" vertical="top" wrapText="1"/>
    </xf>
    <xf numFmtId="0" fontId="6" fillId="15" borderId="8" xfId="0" applyFont="1" applyFill="1" applyBorder="1" applyAlignment="1">
      <alignment horizontal="left" vertical="top"/>
    </xf>
    <xf numFmtId="0" fontId="6" fillId="16" borderId="76" xfId="0" applyFont="1" applyFill="1" applyBorder="1"/>
    <xf numFmtId="0" fontId="7" fillId="0" borderId="41" xfId="0" applyFont="1" applyBorder="1" applyAlignment="1">
      <alignment horizontal="center" vertical="top"/>
    </xf>
    <xf numFmtId="0" fontId="7" fillId="0" borderId="43" xfId="0" applyFont="1" applyBorder="1" applyAlignment="1">
      <alignment horizontal="center" vertical="top"/>
    </xf>
    <xf numFmtId="0" fontId="6" fillId="15" borderId="14" xfId="0" applyFont="1" applyFill="1" applyBorder="1" applyAlignment="1">
      <alignment horizontal="left" vertical="top"/>
    </xf>
    <xf numFmtId="0" fontId="6" fillId="16" borderId="81" xfId="0" applyFont="1" applyFill="1" applyBorder="1" applyAlignment="1">
      <alignment horizontal="left"/>
    </xf>
    <xf numFmtId="164" fontId="6" fillId="19" borderId="90" xfId="0" applyNumberFormat="1" applyFont="1" applyFill="1" applyBorder="1" applyAlignment="1" applyProtection="1">
      <alignment horizontal="left"/>
      <protection locked="0"/>
    </xf>
    <xf numFmtId="0" fontId="7" fillId="18" borderId="84" xfId="0" applyFont="1" applyFill="1" applyBorder="1"/>
    <xf numFmtId="0" fontId="6" fillId="16" borderId="45" xfId="0" applyFont="1" applyFill="1" applyBorder="1" applyAlignment="1">
      <alignment horizontal="left"/>
    </xf>
    <xf numFmtId="0" fontId="6" fillId="16" borderId="76" xfId="0" applyFont="1" applyFill="1" applyBorder="1" applyAlignment="1">
      <alignment horizontal="left"/>
    </xf>
    <xf numFmtId="0" fontId="6" fillId="16" borderId="52" xfId="0" applyFont="1" applyFill="1" applyBorder="1" applyAlignment="1">
      <alignment horizontal="left"/>
    </xf>
    <xf numFmtId="0" fontId="6" fillId="16" borderId="54" xfId="0" applyFont="1" applyFill="1" applyBorder="1" applyAlignment="1">
      <alignment horizontal="left"/>
    </xf>
    <xf numFmtId="1" fontId="6" fillId="16" borderId="78" xfId="0" applyNumberFormat="1" applyFont="1" applyFill="1" applyBorder="1" applyAlignment="1">
      <alignment horizontal="left"/>
    </xf>
    <xf numFmtId="0" fontId="7" fillId="3" borderId="73" xfId="0" applyFont="1" applyFill="1" applyBorder="1"/>
    <xf numFmtId="44" fontId="6" fillId="0" borderId="91" xfId="0" applyNumberFormat="1" applyFont="1" applyBorder="1" applyAlignment="1">
      <alignment horizontal="left"/>
    </xf>
    <xf numFmtId="44" fontId="6" fillId="0" borderId="64" xfId="0" applyNumberFormat="1" applyFont="1" applyBorder="1" applyAlignment="1">
      <alignment horizontal="left"/>
    </xf>
    <xf numFmtId="0" fontId="6" fillId="0" borderId="92" xfId="0" applyFont="1" applyBorder="1" applyAlignment="1">
      <alignment horizontal="left"/>
    </xf>
    <xf numFmtId="0" fontId="6" fillId="0" borderId="93" xfId="0" applyFont="1" applyBorder="1" applyAlignment="1">
      <alignment horizontal="left"/>
    </xf>
    <xf numFmtId="0" fontId="6" fillId="0" borderId="70" xfId="0" applyFont="1" applyBorder="1" applyAlignment="1">
      <alignment horizontal="left"/>
    </xf>
    <xf numFmtId="0" fontId="3" fillId="0" borderId="91" xfId="0" applyFont="1" applyBorder="1" applyAlignment="1">
      <alignment horizontal="left"/>
    </xf>
    <xf numFmtId="0" fontId="6" fillId="0" borderId="94" xfId="0" applyFont="1" applyBorder="1" applyAlignment="1">
      <alignment horizontal="left"/>
    </xf>
    <xf numFmtId="0" fontId="6" fillId="16" borderId="83" xfId="0" applyFont="1" applyFill="1" applyBorder="1" applyAlignment="1">
      <alignment horizontal="left"/>
    </xf>
    <xf numFmtId="0" fontId="6" fillId="16" borderId="23" xfId="0" applyFont="1" applyFill="1" applyBorder="1" applyAlignment="1">
      <alignment horizontal="left"/>
    </xf>
    <xf numFmtId="0" fontId="7" fillId="18" borderId="72" xfId="0" applyFont="1" applyFill="1" applyBorder="1"/>
    <xf numFmtId="1" fontId="6" fillId="16" borderId="14" xfId="0" applyNumberFormat="1" applyFont="1" applyFill="1" applyBorder="1" applyAlignment="1">
      <alignment horizontal="left"/>
    </xf>
    <xf numFmtId="164" fontId="6" fillId="0" borderId="95" xfId="0" applyNumberFormat="1" applyFont="1" applyBorder="1" applyAlignment="1" applyProtection="1">
      <alignment horizontal="left"/>
      <protection locked="0"/>
    </xf>
    <xf numFmtId="164" fontId="6" fillId="20" borderId="27" xfId="0" applyNumberFormat="1" applyFont="1" applyFill="1" applyBorder="1" applyAlignment="1" applyProtection="1">
      <alignment horizontal="left"/>
      <protection locked="0"/>
    </xf>
    <xf numFmtId="164" fontId="6" fillId="20" borderId="69" xfId="0" applyNumberFormat="1" applyFont="1" applyFill="1" applyBorder="1" applyAlignment="1" applyProtection="1">
      <alignment horizontal="left"/>
      <protection locked="0"/>
    </xf>
    <xf numFmtId="1" fontId="6" fillId="18" borderId="13" xfId="0" applyNumberFormat="1" applyFont="1" applyFill="1" applyBorder="1" applyAlignment="1" applyProtection="1">
      <alignment horizontal="left"/>
      <protection locked="0"/>
    </xf>
    <xf numFmtId="0" fontId="6" fillId="3" borderId="71" xfId="0" applyFont="1" applyFill="1" applyBorder="1"/>
    <xf numFmtId="0" fontId="6" fillId="3" borderId="72" xfId="0" applyFont="1" applyFill="1" applyBorder="1"/>
    <xf numFmtId="0" fontId="6" fillId="3" borderId="84" xfId="0" applyFont="1" applyFill="1" applyBorder="1"/>
    <xf numFmtId="1" fontId="6" fillId="18" borderId="41" xfId="0" applyNumberFormat="1" applyFont="1" applyFill="1" applyBorder="1" applyAlignment="1" applyProtection="1">
      <alignment horizontal="left"/>
      <protection locked="0"/>
    </xf>
    <xf numFmtId="164" fontId="6" fillId="19" borderId="42" xfId="0" applyNumberFormat="1" applyFont="1" applyFill="1" applyBorder="1" applyAlignment="1" applyProtection="1">
      <alignment horizontal="left"/>
      <protection locked="0"/>
    </xf>
    <xf numFmtId="1" fontId="6" fillId="18" borderId="78" xfId="0" applyNumberFormat="1" applyFont="1" applyFill="1" applyBorder="1" applyAlignment="1" applyProtection="1">
      <alignment horizontal="left"/>
      <protection locked="0"/>
    </xf>
    <xf numFmtId="3" fontId="6" fillId="3" borderId="82" xfId="0" applyNumberFormat="1" applyFont="1" applyFill="1" applyBorder="1" applyAlignment="1">
      <alignment horizontal="left"/>
    </xf>
    <xf numFmtId="0" fontId="6" fillId="3" borderId="48" xfId="0" applyFont="1" applyFill="1" applyBorder="1" applyAlignment="1">
      <alignment horizontal="left"/>
    </xf>
    <xf numFmtId="3" fontId="6" fillId="3" borderId="83" xfId="0" applyNumberFormat="1" applyFont="1" applyFill="1" applyBorder="1" applyAlignment="1">
      <alignment horizontal="left"/>
    </xf>
    <xf numFmtId="3" fontId="6" fillId="3" borderId="45" xfId="0" applyNumberFormat="1" applyFont="1" applyFill="1" applyBorder="1" applyAlignment="1">
      <alignment horizontal="left"/>
    </xf>
    <xf numFmtId="0" fontId="6" fillId="3" borderId="76" xfId="0" applyFont="1" applyFill="1" applyBorder="1" applyAlignment="1">
      <alignment horizontal="left"/>
    </xf>
    <xf numFmtId="0" fontId="6" fillId="0" borderId="43" xfId="0" applyFont="1" applyBorder="1" applyAlignment="1">
      <alignment horizontal="left"/>
    </xf>
    <xf numFmtId="164" fontId="6" fillId="18" borderId="86" xfId="0" applyNumberFormat="1" applyFont="1" applyFill="1" applyBorder="1" applyAlignment="1">
      <alignment horizontal="left"/>
    </xf>
    <xf numFmtId="164" fontId="6" fillId="18" borderId="69" xfId="0" applyNumberFormat="1" applyFont="1" applyFill="1" applyBorder="1" applyAlignment="1">
      <alignment horizontal="left"/>
    </xf>
    <xf numFmtId="164" fontId="6" fillId="11" borderId="71" xfId="0" applyNumberFormat="1" applyFont="1" applyFill="1" applyBorder="1" applyAlignment="1">
      <alignment horizontal="left" vertical="top"/>
    </xf>
    <xf numFmtId="0" fontId="6" fillId="18" borderId="43" xfId="0" applyFont="1" applyFill="1" applyBorder="1" applyAlignment="1">
      <alignment horizontal="left"/>
    </xf>
    <xf numFmtId="0" fontId="6" fillId="18" borderId="54" xfId="0" applyFont="1" applyFill="1" applyBorder="1" applyAlignment="1">
      <alignment horizontal="left"/>
    </xf>
    <xf numFmtId="0" fontId="3" fillId="0" borderId="77" xfId="0" applyFont="1" applyBorder="1" applyAlignment="1">
      <alignment vertical="center"/>
    </xf>
    <xf numFmtId="0" fontId="3" fillId="0" borderId="74" xfId="0" applyFont="1" applyBorder="1" applyAlignment="1">
      <alignment vertical="center"/>
    </xf>
    <xf numFmtId="0" fontId="4" fillId="0" borderId="74" xfId="0" applyFont="1" applyBorder="1" applyAlignment="1">
      <alignment vertical="center"/>
    </xf>
    <xf numFmtId="0" fontId="3" fillId="0" borderId="74" xfId="0" applyFont="1" applyBorder="1" applyAlignment="1">
      <alignment horizontal="left" vertical="top"/>
    </xf>
    <xf numFmtId="0" fontId="6" fillId="18" borderId="41" xfId="0" applyFont="1" applyFill="1" applyBorder="1" applyAlignment="1">
      <alignment horizontal="left"/>
    </xf>
    <xf numFmtId="0" fontId="6" fillId="18" borderId="42" xfId="0" applyFont="1" applyFill="1" applyBorder="1" applyAlignment="1">
      <alignment horizontal="left"/>
    </xf>
    <xf numFmtId="0" fontId="6" fillId="18" borderId="12" xfId="0" applyFont="1" applyFill="1" applyBorder="1" applyAlignment="1">
      <alignment horizontal="left"/>
    </xf>
    <xf numFmtId="0" fontId="6" fillId="18" borderId="78" xfId="0" applyFont="1" applyFill="1" applyBorder="1" applyAlignment="1">
      <alignment horizontal="left"/>
    </xf>
    <xf numFmtId="0" fontId="6" fillId="18" borderId="16" xfId="0" applyFont="1" applyFill="1" applyBorder="1" applyAlignment="1">
      <alignment horizontal="left"/>
    </xf>
    <xf numFmtId="164" fontId="7" fillId="12" borderId="68" xfId="0" applyNumberFormat="1" applyFont="1" applyFill="1" applyBorder="1" applyAlignment="1">
      <alignment horizontal="left"/>
    </xf>
    <xf numFmtId="164" fontId="6" fillId="11" borderId="75" xfId="0" applyNumberFormat="1" applyFont="1" applyFill="1" applyBorder="1" applyAlignment="1">
      <alignment horizontal="left" vertical="top"/>
    </xf>
    <xf numFmtId="164" fontId="7" fillId="13" borderId="68" xfId="0" applyNumberFormat="1" applyFont="1" applyFill="1" applyBorder="1" applyAlignment="1">
      <alignment horizontal="left"/>
    </xf>
    <xf numFmtId="164" fontId="6" fillId="11" borderId="84" xfId="0" applyNumberFormat="1" applyFont="1" applyFill="1" applyBorder="1" applyAlignment="1">
      <alignment horizontal="left" vertical="top"/>
    </xf>
    <xf numFmtId="164" fontId="7" fillId="13" borderId="29" xfId="0" applyNumberFormat="1" applyFont="1" applyFill="1" applyBorder="1" applyAlignment="1">
      <alignment horizontal="left"/>
    </xf>
    <xf numFmtId="1" fontId="6" fillId="18" borderId="36" xfId="0" applyNumberFormat="1" applyFont="1" applyFill="1" applyBorder="1" applyAlignment="1" applyProtection="1">
      <alignment horizontal="left"/>
      <protection locked="0"/>
    </xf>
    <xf numFmtId="1" fontId="6" fillId="18" borderId="96" xfId="0" applyNumberFormat="1" applyFont="1" applyFill="1" applyBorder="1" applyAlignment="1" applyProtection="1">
      <alignment horizontal="left"/>
      <protection locked="0"/>
    </xf>
    <xf numFmtId="0" fontId="3" fillId="0" borderId="68" xfId="0" applyFont="1" applyBorder="1" applyAlignment="1">
      <alignment horizontal="left" vertical="top"/>
    </xf>
    <xf numFmtId="0" fontId="3" fillId="16" borderId="36" xfId="0" applyFont="1" applyFill="1" applyBorder="1" applyAlignment="1">
      <alignment horizontal="left" vertical="center"/>
    </xf>
    <xf numFmtId="0" fontId="3" fillId="16" borderId="43" xfId="0" applyFont="1" applyFill="1" applyBorder="1" applyAlignment="1">
      <alignment horizontal="left"/>
    </xf>
    <xf numFmtId="0" fontId="3" fillId="16" borderId="13" xfId="0" applyFont="1" applyFill="1" applyBorder="1" applyAlignment="1">
      <alignment horizontal="left" vertical="center"/>
    </xf>
    <xf numFmtId="0" fontId="4" fillId="16" borderId="13" xfId="0" applyFont="1" applyFill="1" applyBorder="1" applyAlignment="1">
      <alignment horizontal="left" vertical="center"/>
    </xf>
    <xf numFmtId="0" fontId="3" fillId="16" borderId="13" xfId="0" applyFont="1" applyFill="1" applyBorder="1" applyAlignment="1">
      <alignment horizontal="left" vertical="top"/>
    </xf>
    <xf numFmtId="0" fontId="3" fillId="16" borderId="96" xfId="0" applyFont="1" applyFill="1" applyBorder="1" applyAlignment="1">
      <alignment horizontal="left" vertical="top"/>
    </xf>
    <xf numFmtId="0" fontId="3" fillId="16" borderId="82" xfId="0" applyFont="1" applyFill="1" applyBorder="1" applyAlignment="1">
      <alignment horizontal="left"/>
    </xf>
    <xf numFmtId="0" fontId="6" fillId="16" borderId="43" xfId="0" applyFont="1" applyFill="1" applyBorder="1" applyAlignment="1">
      <alignment horizontal="left"/>
    </xf>
    <xf numFmtId="0" fontId="3" fillId="16" borderId="83" xfId="0" applyFont="1" applyFill="1" applyBorder="1" applyAlignment="1">
      <alignment horizontal="left"/>
    </xf>
    <xf numFmtId="0" fontId="3" fillId="16" borderId="45" xfId="0" applyFont="1" applyFill="1" applyBorder="1" applyAlignment="1">
      <alignment horizontal="left"/>
    </xf>
    <xf numFmtId="0" fontId="7" fillId="0" borderId="5" xfId="0" applyFont="1" applyAlignment="1">
      <alignment vertical="top" wrapText="1"/>
    </xf>
    <xf numFmtId="0" fontId="7" fillId="10" borderId="5" xfId="0" applyFont="1" applyFill="1" applyAlignment="1">
      <alignment horizontal="left" vertical="top" wrapText="1"/>
    </xf>
    <xf numFmtId="44" fontId="7" fillId="0" borderId="5" xfId="0" applyNumberFormat="1" applyFont="1" applyAlignment="1">
      <alignment horizontal="left"/>
    </xf>
    <xf numFmtId="0" fontId="7" fillId="16" borderId="37" xfId="0" applyFont="1" applyFill="1" applyBorder="1" applyAlignment="1">
      <alignment vertical="top" wrapText="1"/>
    </xf>
    <xf numFmtId="0" fontId="7" fillId="16" borderId="17" xfId="0" applyFont="1" applyFill="1" applyBorder="1" applyAlignment="1">
      <alignment vertical="top" wrapText="1"/>
    </xf>
    <xf numFmtId="0" fontId="7" fillId="16" borderId="17" xfId="0" applyFont="1" applyFill="1" applyBorder="1" applyAlignment="1">
      <alignment horizontal="left" vertical="top" wrapText="1"/>
    </xf>
    <xf numFmtId="0" fontId="6" fillId="16" borderId="17" xfId="0" applyFont="1" applyFill="1" applyBorder="1" applyAlignment="1">
      <alignment horizontal="left"/>
    </xf>
    <xf numFmtId="0" fontId="3" fillId="16" borderId="17" xfId="0" applyFont="1" applyFill="1" applyBorder="1" applyAlignment="1">
      <alignment horizontal="left"/>
    </xf>
    <xf numFmtId="164" fontId="7" fillId="12" borderId="18" xfId="0" applyNumberFormat="1" applyFont="1" applyFill="1" applyBorder="1" applyAlignment="1">
      <alignment horizontal="left"/>
    </xf>
    <xf numFmtId="0" fontId="3" fillId="0" borderId="29" xfId="0" applyFont="1" applyBorder="1" applyAlignment="1">
      <alignment horizontal="left" vertical="top"/>
    </xf>
    <xf numFmtId="1" fontId="6" fillId="18" borderId="61" xfId="0" applyNumberFormat="1" applyFont="1" applyFill="1" applyBorder="1" applyAlignment="1" applyProtection="1">
      <alignment horizontal="left"/>
      <protection locked="0"/>
    </xf>
    <xf numFmtId="164" fontId="6" fillId="19" borderId="57" xfId="0" applyNumberFormat="1" applyFont="1" applyFill="1" applyBorder="1" applyAlignment="1" applyProtection="1">
      <alignment horizontal="left"/>
      <protection locked="0"/>
    </xf>
    <xf numFmtId="0" fontId="6" fillId="18" borderId="61" xfId="0" applyFont="1" applyFill="1" applyBorder="1" applyAlignment="1">
      <alignment horizontal="left"/>
    </xf>
    <xf numFmtId="0" fontId="6" fillId="18" borderId="56" xfId="0" applyFont="1" applyFill="1" applyBorder="1" applyAlignment="1">
      <alignment horizontal="left"/>
    </xf>
    <xf numFmtId="0" fontId="6" fillId="18" borderId="57" xfId="0" applyFont="1" applyFill="1" applyBorder="1" applyAlignment="1">
      <alignment horizontal="left"/>
    </xf>
    <xf numFmtId="0" fontId="3" fillId="16" borderId="61" xfId="0" applyFont="1" applyFill="1" applyBorder="1" applyAlignment="1">
      <alignment horizontal="left" vertical="top"/>
    </xf>
    <xf numFmtId="0" fontId="3" fillId="16" borderId="56" xfId="0" applyFont="1" applyFill="1" applyBorder="1" applyAlignment="1">
      <alignment horizontal="left" vertical="top"/>
    </xf>
    <xf numFmtId="164" fontId="6" fillId="11" borderId="29" xfId="0" applyNumberFormat="1" applyFont="1" applyFill="1" applyBorder="1" applyAlignment="1">
      <alignment horizontal="left" vertical="top"/>
    </xf>
    <xf numFmtId="0" fontId="6" fillId="0" borderId="35" xfId="0" applyFont="1" applyBorder="1"/>
    <xf numFmtId="0" fontId="7" fillId="0" borderId="35" xfId="0" applyFont="1" applyBorder="1"/>
    <xf numFmtId="0" fontId="3" fillId="0" borderId="35" xfId="0" applyFont="1" applyBorder="1"/>
    <xf numFmtId="0" fontId="7" fillId="0" borderId="85" xfId="0" applyFont="1" applyBorder="1"/>
    <xf numFmtId="0" fontId="6" fillId="0" borderId="46" xfId="0" applyFont="1" applyBorder="1"/>
    <xf numFmtId="0" fontId="3" fillId="0" borderId="46" xfId="0" applyFont="1" applyBorder="1"/>
    <xf numFmtId="0" fontId="6" fillId="0" borderId="67" xfId="0" applyFont="1" applyBorder="1"/>
    <xf numFmtId="0" fontId="6" fillId="20" borderId="77" xfId="0" applyFont="1" applyFill="1" applyBorder="1"/>
    <xf numFmtId="0" fontId="6" fillId="14" borderId="68" xfId="0" applyFont="1" applyFill="1" applyBorder="1"/>
    <xf numFmtId="0" fontId="7" fillId="3" borderId="5" xfId="0" applyFont="1" applyFill="1"/>
    <xf numFmtId="165" fontId="6" fillId="7" borderId="5" xfId="0" applyNumberFormat="1" applyFont="1" applyFill="1"/>
    <xf numFmtId="0" fontId="6" fillId="3" borderId="8" xfId="0" applyFont="1" applyFill="1" applyBorder="1" applyAlignment="1">
      <alignment horizontal="left"/>
    </xf>
    <xf numFmtId="0" fontId="6" fillId="3" borderId="77" xfId="0" applyFont="1" applyFill="1" applyBorder="1"/>
    <xf numFmtId="0" fontId="6" fillId="3" borderId="74" xfId="0" applyFont="1" applyFill="1" applyBorder="1"/>
    <xf numFmtId="1" fontId="6" fillId="5" borderId="41" xfId="0" applyNumberFormat="1" applyFont="1" applyFill="1" applyBorder="1" applyAlignment="1">
      <alignment horizontal="left"/>
    </xf>
    <xf numFmtId="1" fontId="6" fillId="5" borderId="14" xfId="0" applyNumberFormat="1" applyFont="1" applyFill="1" applyBorder="1" applyAlignment="1">
      <alignment horizontal="left"/>
    </xf>
    <xf numFmtId="0" fontId="6" fillId="3" borderId="41" xfId="0" applyFont="1" applyFill="1" applyBorder="1" applyAlignment="1">
      <alignment horizontal="left"/>
    </xf>
    <xf numFmtId="0" fontId="6" fillId="3" borderId="43" xfId="0" applyFont="1" applyFill="1" applyBorder="1" applyAlignment="1">
      <alignment horizontal="left"/>
    </xf>
    <xf numFmtId="164" fontId="6" fillId="3" borderId="42" xfId="0" applyNumberFormat="1" applyFont="1" applyFill="1" applyBorder="1" applyAlignment="1">
      <alignment horizontal="left"/>
    </xf>
    <xf numFmtId="0" fontId="6" fillId="3" borderId="14" xfId="0" applyFont="1" applyFill="1" applyBorder="1" applyAlignment="1">
      <alignment horizontal="left"/>
    </xf>
    <xf numFmtId="164" fontId="6" fillId="3" borderId="12" xfId="0" applyNumberFormat="1" applyFont="1" applyFill="1" applyBorder="1" applyAlignment="1">
      <alignment horizontal="left"/>
    </xf>
    <xf numFmtId="0" fontId="3" fillId="0" borderId="41" xfId="0" applyFont="1" applyBorder="1" applyAlignment="1">
      <alignment horizontal="left"/>
    </xf>
    <xf numFmtId="164" fontId="6" fillId="11" borderId="98" xfId="0" applyNumberFormat="1" applyFont="1" applyFill="1" applyBorder="1" applyAlignment="1">
      <alignment horizontal="left" vertical="top"/>
    </xf>
    <xf numFmtId="0" fontId="7" fillId="0" borderId="5" xfId="0" applyFont="1" applyAlignment="1">
      <alignment horizontal="left" vertical="top" wrapText="1"/>
    </xf>
    <xf numFmtId="0" fontId="7" fillId="15" borderId="97" xfId="0" applyFont="1" applyFill="1" applyBorder="1" applyAlignment="1">
      <alignment horizontal="center" vertical="top" wrapText="1"/>
    </xf>
    <xf numFmtId="0" fontId="7" fillId="0" borderId="8" xfId="0" applyFont="1" applyBorder="1" applyAlignment="1">
      <alignment vertical="top" wrapText="1"/>
    </xf>
    <xf numFmtId="0" fontId="7" fillId="0" borderId="77" xfId="0" applyFont="1" applyBorder="1" applyAlignment="1">
      <alignment vertical="top" wrapText="1"/>
    </xf>
    <xf numFmtId="0" fontId="6" fillId="0" borderId="74" xfId="0" applyFont="1" applyBorder="1" applyAlignment="1">
      <alignment vertical="top" wrapText="1"/>
    </xf>
    <xf numFmtId="0" fontId="7" fillId="0" borderId="74" xfId="0" applyFont="1" applyBorder="1" applyAlignment="1">
      <alignment vertical="top" wrapText="1"/>
    </xf>
    <xf numFmtId="0" fontId="6" fillId="0" borderId="74" xfId="0" applyFont="1" applyBorder="1" applyAlignment="1">
      <alignment horizontal="left" vertical="top" wrapText="1"/>
    </xf>
    <xf numFmtId="0" fontId="7" fillId="0" borderId="20" xfId="0" applyFont="1" applyBorder="1" applyAlignment="1">
      <alignment vertical="top" wrapText="1"/>
    </xf>
    <xf numFmtId="164" fontId="6" fillId="19" borderId="28" xfId="0" applyNumberFormat="1" applyFont="1" applyFill="1" applyBorder="1" applyAlignment="1" applyProtection="1">
      <alignment horizontal="left"/>
      <protection locked="0"/>
    </xf>
    <xf numFmtId="0" fontId="7" fillId="0" borderId="41" xfId="0" applyFont="1" applyBorder="1" applyAlignment="1">
      <alignment vertical="top" wrapText="1"/>
    </xf>
    <xf numFmtId="0" fontId="7" fillId="0" borderId="43" xfId="0" applyFont="1" applyBorder="1" applyAlignment="1">
      <alignment vertical="top" wrapText="1"/>
    </xf>
    <xf numFmtId="0" fontId="7" fillId="0" borderId="42" xfId="0" applyFont="1" applyBorder="1" applyAlignment="1">
      <alignment horizontal="left" vertical="top" wrapText="1"/>
    </xf>
    <xf numFmtId="0" fontId="7" fillId="0" borderId="14" xfId="0" applyFont="1" applyBorder="1" applyAlignment="1">
      <alignment vertical="top" wrapText="1"/>
    </xf>
    <xf numFmtId="0" fontId="7" fillId="0" borderId="12" xfId="0" applyFont="1" applyBorder="1" applyAlignment="1">
      <alignment horizontal="left" vertical="top" wrapText="1"/>
    </xf>
    <xf numFmtId="164" fontId="7" fillId="0" borderId="13" xfId="0" applyNumberFormat="1" applyFont="1" applyBorder="1" applyAlignment="1">
      <alignment horizontal="left"/>
    </xf>
    <xf numFmtId="0" fontId="6" fillId="0" borderId="41" xfId="0" applyFont="1" applyBorder="1" applyAlignment="1">
      <alignment horizontal="left"/>
    </xf>
    <xf numFmtId="0" fontId="3" fillId="0" borderId="43" xfId="0" applyFont="1" applyBorder="1" applyAlignment="1">
      <alignment horizontal="left"/>
    </xf>
    <xf numFmtId="44" fontId="7" fillId="0" borderId="42" xfId="0" applyNumberFormat="1" applyFont="1" applyBorder="1" applyAlignment="1">
      <alignment horizontal="left"/>
    </xf>
    <xf numFmtId="0" fontId="6" fillId="0" borderId="99" xfId="0" applyFont="1" applyBorder="1" applyAlignment="1">
      <alignment vertical="top" wrapText="1"/>
    </xf>
    <xf numFmtId="0" fontId="6" fillId="0" borderId="99" xfId="0" applyFont="1" applyBorder="1" applyAlignment="1">
      <alignment horizontal="left" vertical="top" wrapText="1"/>
    </xf>
    <xf numFmtId="164" fontId="6" fillId="19" borderId="38" xfId="0" applyNumberFormat="1" applyFont="1" applyFill="1" applyBorder="1" applyAlignment="1" applyProtection="1">
      <alignment horizontal="left"/>
      <protection locked="0"/>
    </xf>
    <xf numFmtId="0" fontId="7" fillId="0" borderId="91" xfId="0" applyFont="1" applyBorder="1" applyAlignment="1">
      <alignment vertical="top" wrapText="1"/>
    </xf>
    <xf numFmtId="0" fontId="7" fillId="0" borderId="94" xfId="0" applyFont="1" applyBorder="1" applyAlignment="1">
      <alignment vertical="top" wrapText="1"/>
    </xf>
    <xf numFmtId="0" fontId="7" fillId="0" borderId="64" xfId="0" applyFont="1" applyBorder="1" applyAlignment="1">
      <alignment horizontal="left" vertical="top" wrapText="1"/>
    </xf>
    <xf numFmtId="164" fontId="6" fillId="19" borderId="64" xfId="0" applyNumberFormat="1" applyFont="1" applyFill="1" applyBorder="1" applyAlignment="1" applyProtection="1">
      <alignment horizontal="left"/>
      <protection locked="0"/>
    </xf>
    <xf numFmtId="0" fontId="6" fillId="3" borderId="99" xfId="0" applyFont="1" applyFill="1" applyBorder="1"/>
    <xf numFmtId="1" fontId="6" fillId="5" borderId="91" xfId="0" applyNumberFormat="1" applyFont="1" applyFill="1" applyBorder="1" applyAlignment="1">
      <alignment horizontal="left"/>
    </xf>
    <xf numFmtId="0" fontId="6" fillId="3" borderId="91" xfId="0" applyFont="1" applyFill="1" applyBorder="1" applyAlignment="1">
      <alignment horizontal="left"/>
    </xf>
    <xf numFmtId="0" fontId="6" fillId="3" borderId="94" xfId="0" applyFont="1" applyFill="1" applyBorder="1" applyAlignment="1">
      <alignment horizontal="left"/>
    </xf>
    <xf numFmtId="164" fontId="6" fillId="3" borderId="64" xfId="0" applyNumberFormat="1" applyFont="1" applyFill="1" applyBorder="1" applyAlignment="1">
      <alignment horizontal="left"/>
    </xf>
    <xf numFmtId="44" fontId="7" fillId="16" borderId="18" xfId="0" applyNumberFormat="1" applyFont="1" applyFill="1" applyBorder="1" applyAlignment="1">
      <alignment horizontal="left"/>
    </xf>
    <xf numFmtId="164" fontId="6" fillId="18" borderId="67" xfId="0" applyNumberFormat="1" applyFont="1" applyFill="1" applyBorder="1" applyAlignment="1">
      <alignment horizontal="left"/>
    </xf>
    <xf numFmtId="0" fontId="5" fillId="20" borderId="6" xfId="0" applyFont="1" applyFill="1" applyBorder="1" applyAlignment="1" applyProtection="1">
      <alignment vertical="center" wrapText="1"/>
      <protection locked="0"/>
    </xf>
    <xf numFmtId="0" fontId="5" fillId="20" borderId="5" xfId="0" applyFont="1" applyFill="1" applyProtection="1">
      <protection locked="0"/>
    </xf>
    <xf numFmtId="0" fontId="5" fillId="20" borderId="9" xfId="0" applyFont="1" applyFill="1" applyBorder="1" applyAlignment="1" applyProtection="1">
      <alignment vertical="center" wrapText="1"/>
      <protection locked="0"/>
    </xf>
    <xf numFmtId="0" fontId="5" fillId="20" borderId="7" xfId="0" applyFont="1" applyFill="1" applyBorder="1" applyAlignment="1" applyProtection="1">
      <alignment vertical="center" wrapText="1"/>
      <protection locked="0"/>
    </xf>
    <xf numFmtId="0" fontId="6" fillId="0" borderId="14" xfId="0" applyFont="1" applyBorder="1" applyAlignment="1">
      <alignment horizontal="left"/>
    </xf>
    <xf numFmtId="0" fontId="3" fillId="0" borderId="8" xfId="0" applyFont="1" applyBorder="1" applyAlignment="1">
      <alignment horizontal="left"/>
    </xf>
    <xf numFmtId="0" fontId="6" fillId="0" borderId="91" xfId="0" applyFont="1" applyBorder="1" applyAlignment="1">
      <alignment horizontal="left"/>
    </xf>
    <xf numFmtId="0" fontId="3" fillId="0" borderId="94" xfId="0" applyFont="1" applyBorder="1" applyAlignment="1">
      <alignment horizontal="left"/>
    </xf>
    <xf numFmtId="164" fontId="9" fillId="14" borderId="29" xfId="0" applyNumberFormat="1" applyFont="1" applyFill="1" applyBorder="1" applyAlignment="1">
      <alignment horizontal="left"/>
    </xf>
    <xf numFmtId="0" fontId="5" fillId="20" borderId="32" xfId="0" applyFont="1" applyFill="1" applyBorder="1" applyAlignment="1" applyProtection="1">
      <alignment horizontal="left" vertical="center" wrapText="1"/>
      <protection locked="0"/>
    </xf>
    <xf numFmtId="0" fontId="5" fillId="20" borderId="9" xfId="0" applyFont="1" applyFill="1" applyBorder="1" applyProtection="1">
      <protection locked="0"/>
    </xf>
    <xf numFmtId="0" fontId="5" fillId="20" borderId="7" xfId="0" applyFont="1" applyFill="1" applyBorder="1" applyProtection="1">
      <protection locked="0"/>
    </xf>
    <xf numFmtId="0" fontId="5" fillId="20" borderId="6" xfId="0" applyFont="1" applyFill="1" applyBorder="1" applyAlignment="1" applyProtection="1">
      <alignment horizontal="left" vertical="top" wrapText="1"/>
      <protection locked="0"/>
    </xf>
    <xf numFmtId="0" fontId="5" fillId="20" borderId="9" xfId="0" applyFont="1" applyFill="1" applyBorder="1" applyAlignment="1" applyProtection="1">
      <alignment horizontal="left" vertical="top" wrapText="1"/>
      <protection locked="0"/>
    </xf>
    <xf numFmtId="0" fontId="5" fillId="20" borderId="7" xfId="0" applyFont="1" applyFill="1" applyBorder="1" applyAlignment="1" applyProtection="1">
      <alignment horizontal="left" vertical="top" wrapText="1"/>
      <protection locked="0"/>
    </xf>
    <xf numFmtId="0" fontId="6" fillId="0" borderId="29" xfId="0" applyFont="1" applyBorder="1" applyAlignment="1">
      <alignment horizontal="left" vertical="top" wrapText="1"/>
    </xf>
    <xf numFmtId="0" fontId="3" fillId="0" borderId="17" xfId="0" applyFont="1" applyBorder="1"/>
    <xf numFmtId="0" fontId="3" fillId="0" borderId="18" xfId="0" applyFont="1" applyBorder="1"/>
    <xf numFmtId="0" fontId="7" fillId="3" borderId="65" xfId="0" applyFont="1" applyFill="1" applyBorder="1" applyAlignment="1">
      <alignment horizontal="left"/>
    </xf>
    <xf numFmtId="0" fontId="3" fillId="0" borderId="19" xfId="0" applyFont="1" applyBorder="1"/>
    <xf numFmtId="0" fontId="3" fillId="0" borderId="66" xfId="0" applyFont="1" applyBorder="1"/>
    <xf numFmtId="0" fontId="7" fillId="3" borderId="37" xfId="0" applyFont="1" applyFill="1" applyBorder="1" applyAlignment="1">
      <alignment horizontal="left"/>
    </xf>
    <xf numFmtId="0" fontId="7" fillId="3" borderId="17" xfId="0" applyFont="1" applyFill="1" applyBorder="1" applyAlignment="1">
      <alignment horizontal="left"/>
    </xf>
    <xf numFmtId="0" fontId="7" fillId="3" borderId="18" xfId="0" applyFont="1" applyFill="1" applyBorder="1" applyAlignment="1">
      <alignment horizontal="left"/>
    </xf>
    <xf numFmtId="0" fontId="5" fillId="16" borderId="32" xfId="0" applyFont="1" applyFill="1" applyBorder="1" applyAlignment="1">
      <alignment vertical="center" wrapText="1"/>
    </xf>
    <xf numFmtId="0" fontId="5" fillId="16" borderId="9" xfId="0" applyFont="1" applyFill="1" applyBorder="1"/>
    <xf numFmtId="0" fontId="5" fillId="16" borderId="7" xfId="0" applyFont="1" applyFill="1" applyBorder="1"/>
    <xf numFmtId="0" fontId="3" fillId="0" borderId="19" xfId="0" applyFont="1" applyBorder="1" applyAlignment="1">
      <alignment horizontal="left"/>
    </xf>
    <xf numFmtId="0" fontId="3" fillId="0" borderId="66" xfId="0" applyFont="1" applyBorder="1" applyAlignment="1">
      <alignment horizontal="left"/>
    </xf>
    <xf numFmtId="0" fontId="7" fillId="15" borderId="37" xfId="0" applyFont="1" applyFill="1" applyBorder="1" applyAlignment="1">
      <alignment horizontal="center" vertical="top" wrapText="1"/>
    </xf>
    <xf numFmtId="0" fontId="7" fillId="15" borderId="17" xfId="0" applyFont="1" applyFill="1" applyBorder="1" applyAlignment="1">
      <alignment horizontal="center" vertical="top" wrapText="1"/>
    </xf>
    <xf numFmtId="0" fontId="7" fillId="15" borderId="18" xfId="0" applyFont="1" applyFill="1" applyBorder="1" applyAlignment="1">
      <alignment horizontal="center" vertical="top" wrapText="1"/>
    </xf>
    <xf numFmtId="0" fontId="7" fillId="15" borderId="37" xfId="0" applyFont="1" applyFill="1" applyBorder="1" applyAlignment="1">
      <alignment vertical="top" wrapText="1"/>
    </xf>
    <xf numFmtId="0" fontId="7" fillId="15" borderId="17" xfId="0" applyFont="1" applyFill="1" applyBorder="1" applyAlignment="1">
      <alignment vertical="top" wrapText="1"/>
    </xf>
    <xf numFmtId="0" fontId="7" fillId="15" borderId="18"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FF33CC"/>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outlinePr summaryBelow="0" summaryRight="0"/>
    <pageSetUpPr fitToPage="1"/>
  </sheetPr>
  <dimension ref="A1:N1093"/>
  <sheetViews>
    <sheetView tabSelected="1" topLeftCell="A80" zoomScale="90" zoomScaleNormal="90" workbookViewId="0">
      <selection activeCell="A89" sqref="A89"/>
    </sheetView>
  </sheetViews>
  <sheetFormatPr defaultColWidth="14.453125" defaultRowHeight="15" customHeight="1" x14ac:dyDescent="0.35"/>
  <cols>
    <col min="1" max="1" width="92.1796875" style="15" bestFit="1" customWidth="1"/>
    <col min="2" max="2" width="14" style="15" customWidth="1"/>
    <col min="3" max="3" width="9.26953125" style="15" customWidth="1"/>
    <col min="4" max="4" width="9.81640625" style="15" customWidth="1"/>
    <col min="5" max="5" width="13" style="15" bestFit="1" customWidth="1"/>
    <col min="6" max="6" width="9.81640625" style="15" customWidth="1"/>
    <col min="7" max="7" width="14.7265625" style="15" customWidth="1"/>
    <col min="8" max="8" width="8.7265625" style="15" customWidth="1"/>
    <col min="9" max="9" width="10.1796875" style="15" customWidth="1"/>
    <col min="10" max="10" width="22.26953125" style="15" customWidth="1"/>
    <col min="11" max="16384" width="14.453125" style="15"/>
  </cols>
  <sheetData>
    <row r="1" spans="1:12" ht="20.5" customHeight="1" x14ac:dyDescent="0.5">
      <c r="A1" s="38" t="s">
        <v>66</v>
      </c>
      <c r="B1" s="13"/>
      <c r="C1" s="13"/>
      <c r="D1" s="14"/>
      <c r="E1" s="14"/>
      <c r="F1" s="14"/>
      <c r="G1" s="13"/>
      <c r="H1" s="13"/>
      <c r="I1" s="13"/>
      <c r="J1" s="13"/>
      <c r="K1" s="13"/>
      <c r="L1" s="14"/>
    </row>
    <row r="2" spans="1:12" s="14" customFormat="1" ht="20.5" customHeight="1" x14ac:dyDescent="0.35">
      <c r="A2" s="12"/>
      <c r="B2" s="13"/>
      <c r="C2" s="13"/>
      <c r="G2" s="13"/>
      <c r="H2" s="13"/>
      <c r="I2" s="13"/>
      <c r="J2" s="13"/>
      <c r="K2" s="13"/>
    </row>
    <row r="3" spans="1:12" s="14" customFormat="1" ht="20.5" customHeight="1" x14ac:dyDescent="0.35">
      <c r="A3" s="12" t="s">
        <v>67</v>
      </c>
      <c r="B3" s="13"/>
      <c r="C3" s="13"/>
      <c r="G3" s="13"/>
      <c r="H3" s="13"/>
      <c r="I3" s="13"/>
      <c r="J3" s="13"/>
      <c r="K3" s="13"/>
    </row>
    <row r="4" spans="1:12" s="14" customFormat="1" ht="20.5" customHeight="1" thickBot="1" x14ac:dyDescent="0.4">
      <c r="A4" s="12"/>
      <c r="B4" s="13"/>
      <c r="C4" s="13"/>
      <c r="G4" s="13"/>
      <c r="H4" s="13"/>
      <c r="I4" s="13"/>
      <c r="J4" s="13"/>
      <c r="K4" s="13"/>
    </row>
    <row r="5" spans="1:12" ht="75" customHeight="1" thickBot="1" x14ac:dyDescent="0.4">
      <c r="A5" s="350" t="s">
        <v>135</v>
      </c>
      <c r="B5" s="351"/>
      <c r="C5" s="351"/>
      <c r="D5" s="351"/>
      <c r="E5" s="351"/>
      <c r="F5" s="351"/>
      <c r="G5" s="351"/>
      <c r="H5" s="351"/>
      <c r="I5" s="351"/>
      <c r="J5" s="351"/>
      <c r="K5" s="352"/>
      <c r="L5" s="14"/>
    </row>
    <row r="6" spans="1:12" ht="15.75" customHeight="1" thickBot="1" x14ac:dyDescent="0.4">
      <c r="A6" s="16"/>
      <c r="B6" s="13"/>
      <c r="C6" s="13"/>
      <c r="D6" s="16"/>
      <c r="E6" s="16"/>
      <c r="F6" s="16"/>
      <c r="G6" s="14"/>
      <c r="H6" s="13"/>
      <c r="I6" s="13"/>
      <c r="J6" s="13"/>
      <c r="K6" s="13"/>
      <c r="L6" s="14"/>
    </row>
    <row r="7" spans="1:12" ht="27.75" customHeight="1" thickBot="1" x14ac:dyDescent="0.4">
      <c r="A7" s="65" t="s">
        <v>0</v>
      </c>
      <c r="B7" s="66"/>
      <c r="C7" s="67"/>
      <c r="D7" s="68"/>
      <c r="E7" s="69"/>
      <c r="F7" s="69"/>
      <c r="G7" s="186" t="s">
        <v>70</v>
      </c>
      <c r="H7" s="187" t="s">
        <v>71</v>
      </c>
      <c r="I7" s="188" t="s">
        <v>72</v>
      </c>
      <c r="J7" s="185" t="s">
        <v>73</v>
      </c>
      <c r="K7" s="14"/>
      <c r="L7" s="14"/>
    </row>
    <row r="8" spans="1:12" ht="14.5" x14ac:dyDescent="0.35">
      <c r="A8" s="145" t="s">
        <v>1</v>
      </c>
      <c r="B8" s="146"/>
      <c r="C8" s="147"/>
      <c r="D8" s="144"/>
      <c r="E8" s="70"/>
      <c r="F8" s="140"/>
      <c r="G8" s="191"/>
      <c r="H8" s="192"/>
      <c r="I8" s="143"/>
      <c r="J8" s="94"/>
      <c r="K8" s="14"/>
      <c r="L8" s="14"/>
    </row>
    <row r="9" spans="1:12" ht="15.75" customHeight="1" x14ac:dyDescent="0.35">
      <c r="A9" s="59" t="s">
        <v>2</v>
      </c>
      <c r="B9" s="39"/>
      <c r="C9" s="40"/>
      <c r="D9" s="41"/>
      <c r="E9" s="42"/>
      <c r="F9" s="141"/>
      <c r="G9" s="193">
        <v>81</v>
      </c>
      <c r="H9" s="189" t="s">
        <v>3</v>
      </c>
      <c r="I9" s="90">
        <v>0</v>
      </c>
      <c r="J9" s="95">
        <f t="shared" ref="J9:J17" si="0">G9*I9</f>
        <v>0</v>
      </c>
      <c r="K9" s="14"/>
      <c r="L9" s="14"/>
    </row>
    <row r="10" spans="1:12" ht="15.75" customHeight="1" x14ac:dyDescent="0.35">
      <c r="A10" s="59" t="s">
        <v>4</v>
      </c>
      <c r="B10" s="43"/>
      <c r="C10" s="44"/>
      <c r="D10" s="41"/>
      <c r="E10" s="42"/>
      <c r="F10" s="141"/>
      <c r="G10" s="193">
        <v>52</v>
      </c>
      <c r="H10" s="189" t="s">
        <v>3</v>
      </c>
      <c r="I10" s="90">
        <v>0</v>
      </c>
      <c r="J10" s="95">
        <f t="shared" si="0"/>
        <v>0</v>
      </c>
      <c r="K10" s="14"/>
      <c r="L10" s="14"/>
    </row>
    <row r="11" spans="1:12" ht="15.75" customHeight="1" x14ac:dyDescent="0.35">
      <c r="A11" s="59" t="s">
        <v>5</v>
      </c>
      <c r="B11" s="43"/>
      <c r="C11" s="44"/>
      <c r="D11" s="41"/>
      <c r="E11" s="42"/>
      <c r="F11" s="141"/>
      <c r="G11" s="193">
        <v>52</v>
      </c>
      <c r="H11" s="189" t="s">
        <v>3</v>
      </c>
      <c r="I11" s="90">
        <v>0</v>
      </c>
      <c r="J11" s="95">
        <f t="shared" si="0"/>
        <v>0</v>
      </c>
      <c r="K11" s="14"/>
      <c r="L11" s="14"/>
    </row>
    <row r="12" spans="1:12" ht="15.75" customHeight="1" x14ac:dyDescent="0.35">
      <c r="A12" s="59" t="s">
        <v>6</v>
      </c>
      <c r="B12" s="43"/>
      <c r="C12" s="44"/>
      <c r="D12" s="41"/>
      <c r="E12" s="42"/>
      <c r="F12" s="141"/>
      <c r="G12" s="193">
        <v>7</v>
      </c>
      <c r="H12" s="189" t="s">
        <v>3</v>
      </c>
      <c r="I12" s="90">
        <v>0</v>
      </c>
      <c r="J12" s="95">
        <f t="shared" si="0"/>
        <v>0</v>
      </c>
      <c r="K12" s="14"/>
      <c r="L12" s="14"/>
    </row>
    <row r="13" spans="1:12" ht="15.75" customHeight="1" x14ac:dyDescent="0.35">
      <c r="A13" s="59" t="s">
        <v>7</v>
      </c>
      <c r="B13" s="43"/>
      <c r="C13" s="44"/>
      <c r="D13" s="41"/>
      <c r="E13" s="42"/>
      <c r="F13" s="141"/>
      <c r="G13" s="193">
        <v>26</v>
      </c>
      <c r="H13" s="189" t="s">
        <v>3</v>
      </c>
      <c r="I13" s="90">
        <v>0</v>
      </c>
      <c r="J13" s="95">
        <f t="shared" si="0"/>
        <v>0</v>
      </c>
      <c r="K13" s="14"/>
      <c r="L13" s="14"/>
    </row>
    <row r="14" spans="1:12" ht="15.75" customHeight="1" x14ac:dyDescent="0.35">
      <c r="A14" s="59" t="s">
        <v>68</v>
      </c>
      <c r="B14" s="43"/>
      <c r="C14" s="44"/>
      <c r="D14" s="41"/>
      <c r="E14" s="42"/>
      <c r="F14" s="141"/>
      <c r="G14" s="193">
        <v>26</v>
      </c>
      <c r="H14" s="189" t="s">
        <v>3</v>
      </c>
      <c r="I14" s="90">
        <v>0</v>
      </c>
      <c r="J14" s="95">
        <f t="shared" si="0"/>
        <v>0</v>
      </c>
      <c r="K14" s="14"/>
      <c r="L14" s="14"/>
    </row>
    <row r="15" spans="1:12" ht="15.75" customHeight="1" x14ac:dyDescent="0.35">
      <c r="A15" s="59" t="s">
        <v>8</v>
      </c>
      <c r="B15" s="43"/>
      <c r="C15" s="44"/>
      <c r="D15" s="41"/>
      <c r="E15" s="42"/>
      <c r="F15" s="141"/>
      <c r="G15" s="193">
        <v>44</v>
      </c>
      <c r="H15" s="189" t="s">
        <v>3</v>
      </c>
      <c r="I15" s="90">
        <v>0</v>
      </c>
      <c r="J15" s="95">
        <f t="shared" si="0"/>
        <v>0</v>
      </c>
      <c r="K15" s="14"/>
      <c r="L15" s="14"/>
    </row>
    <row r="16" spans="1:12" ht="15.75" customHeight="1" x14ac:dyDescent="0.35">
      <c r="A16" s="59" t="s">
        <v>9</v>
      </c>
      <c r="B16" s="43"/>
      <c r="C16" s="44"/>
      <c r="D16" s="41"/>
      <c r="E16" s="42"/>
      <c r="F16" s="141"/>
      <c r="G16" s="193">
        <v>81</v>
      </c>
      <c r="H16" s="189" t="s">
        <v>3</v>
      </c>
      <c r="I16" s="90">
        <v>0</v>
      </c>
      <c r="J16" s="96">
        <f t="shared" si="0"/>
        <v>0</v>
      </c>
      <c r="K16" s="14"/>
      <c r="L16" s="14"/>
    </row>
    <row r="17" spans="1:12" ht="15.75" customHeight="1" thickBot="1" x14ac:dyDescent="0.4">
      <c r="A17" s="60" t="s">
        <v>10</v>
      </c>
      <c r="B17" s="61"/>
      <c r="C17" s="62"/>
      <c r="D17" s="63"/>
      <c r="E17" s="64"/>
      <c r="F17" s="190"/>
      <c r="G17" s="194">
        <v>81</v>
      </c>
      <c r="H17" s="142" t="s">
        <v>3</v>
      </c>
      <c r="I17" s="195">
        <v>0</v>
      </c>
      <c r="J17" s="245">
        <f t="shared" si="0"/>
        <v>0</v>
      </c>
      <c r="K17" s="14"/>
      <c r="L17" s="14"/>
    </row>
    <row r="18" spans="1:12" ht="15.75" customHeight="1" thickBot="1" x14ac:dyDescent="0.4">
      <c r="A18" s="111"/>
      <c r="B18" s="112"/>
      <c r="C18" s="113"/>
      <c r="D18" s="111"/>
      <c r="E18" s="111"/>
      <c r="F18" s="113"/>
      <c r="G18" s="114"/>
      <c r="H18" s="115"/>
      <c r="I18" s="116"/>
      <c r="J18" s="244">
        <f>SUM(J9:J17)</f>
        <v>0</v>
      </c>
      <c r="K18" s="13"/>
      <c r="L18" s="14"/>
    </row>
    <row r="19" spans="1:12" ht="15.75" customHeight="1" thickBot="1" x14ac:dyDescent="0.4">
      <c r="A19" s="17"/>
      <c r="B19" s="17"/>
      <c r="C19" s="17"/>
      <c r="D19" s="17"/>
      <c r="E19" s="17"/>
      <c r="F19" s="17"/>
      <c r="G19" s="17"/>
      <c r="H19" s="17"/>
      <c r="I19" s="17"/>
      <c r="J19" s="17"/>
      <c r="K19" s="17"/>
      <c r="L19" s="14"/>
    </row>
    <row r="20" spans="1:12" ht="68.25" customHeight="1" thickBot="1" x14ac:dyDescent="0.4">
      <c r="A20" s="121" t="s">
        <v>0</v>
      </c>
      <c r="B20" s="86" t="s">
        <v>75</v>
      </c>
      <c r="C20" s="73" t="s">
        <v>76</v>
      </c>
      <c r="D20" s="98"/>
      <c r="E20" s="75"/>
      <c r="F20" s="129"/>
      <c r="G20" s="98" t="s">
        <v>78</v>
      </c>
      <c r="H20" s="75" t="s">
        <v>71</v>
      </c>
      <c r="I20" s="73" t="s">
        <v>77</v>
      </c>
      <c r="J20" s="53" t="s">
        <v>73</v>
      </c>
      <c r="K20" s="18"/>
      <c r="L20" s="18"/>
    </row>
    <row r="21" spans="1:12" ht="15.75" customHeight="1" x14ac:dyDescent="0.35">
      <c r="A21" s="122" t="s">
        <v>11</v>
      </c>
      <c r="B21" s="125"/>
      <c r="C21" s="108"/>
      <c r="D21" s="99"/>
      <c r="E21" s="76"/>
      <c r="F21" s="130"/>
      <c r="G21" s="132"/>
      <c r="H21" s="71"/>
      <c r="I21" s="72"/>
      <c r="J21" s="109"/>
      <c r="K21" s="19"/>
      <c r="L21" s="19"/>
    </row>
    <row r="22" spans="1:12" ht="15.75" customHeight="1" x14ac:dyDescent="0.35">
      <c r="A22" s="123" t="s">
        <v>12</v>
      </c>
      <c r="B22" s="126">
        <v>1736</v>
      </c>
      <c r="C22" s="90">
        <v>0</v>
      </c>
      <c r="D22" s="100"/>
      <c r="E22" s="45"/>
      <c r="F22" s="131"/>
      <c r="G22" s="133">
        <v>700000</v>
      </c>
      <c r="H22" s="91" t="s">
        <v>13</v>
      </c>
      <c r="I22" s="90">
        <v>0</v>
      </c>
      <c r="J22" s="95">
        <f t="shared" ref="J22:J31" si="1">G22*I22</f>
        <v>0</v>
      </c>
      <c r="K22" s="20"/>
      <c r="L22" s="20"/>
    </row>
    <row r="23" spans="1:12" ht="15.75" customHeight="1" x14ac:dyDescent="0.35">
      <c r="A23" s="123" t="s">
        <v>14</v>
      </c>
      <c r="B23" s="126">
        <v>4000</v>
      </c>
      <c r="C23" s="90">
        <v>0</v>
      </c>
      <c r="D23" s="100"/>
      <c r="E23" s="45"/>
      <c r="F23" s="131"/>
      <c r="G23" s="134">
        <v>2000000</v>
      </c>
      <c r="H23" s="91" t="s">
        <v>3</v>
      </c>
      <c r="I23" s="90">
        <v>0</v>
      </c>
      <c r="J23" s="95">
        <f t="shared" si="1"/>
        <v>0</v>
      </c>
      <c r="K23" s="21"/>
      <c r="L23" s="21"/>
    </row>
    <row r="24" spans="1:12" ht="15.75" customHeight="1" x14ac:dyDescent="0.35">
      <c r="A24" s="123" t="s">
        <v>15</v>
      </c>
      <c r="B24" s="127">
        <v>6</v>
      </c>
      <c r="C24" s="90">
        <v>0</v>
      </c>
      <c r="D24" s="100"/>
      <c r="E24" s="45"/>
      <c r="F24" s="131"/>
      <c r="G24" s="135">
        <v>500</v>
      </c>
      <c r="H24" s="91" t="s">
        <v>16</v>
      </c>
      <c r="I24" s="90">
        <v>0</v>
      </c>
      <c r="J24" s="95">
        <f t="shared" si="1"/>
        <v>0</v>
      </c>
      <c r="K24" s="22"/>
      <c r="L24" s="22"/>
    </row>
    <row r="25" spans="1:12" ht="15.75" customHeight="1" x14ac:dyDescent="0.35">
      <c r="A25" s="123" t="s">
        <v>17</v>
      </c>
      <c r="B25" s="127">
        <v>6</v>
      </c>
      <c r="C25" s="90">
        <v>0</v>
      </c>
      <c r="D25" s="100"/>
      <c r="E25" s="45"/>
      <c r="F25" s="131"/>
      <c r="G25" s="135">
        <v>120</v>
      </c>
      <c r="H25" s="91" t="s">
        <v>16</v>
      </c>
      <c r="I25" s="90">
        <v>0</v>
      </c>
      <c r="J25" s="95">
        <f t="shared" si="1"/>
        <v>0</v>
      </c>
      <c r="K25" s="22"/>
      <c r="L25" s="22"/>
    </row>
    <row r="26" spans="1:12" ht="15.75" customHeight="1" x14ac:dyDescent="0.35">
      <c r="A26" s="123" t="s">
        <v>18</v>
      </c>
      <c r="B26" s="126">
        <v>1000</v>
      </c>
      <c r="C26" s="90">
        <v>0</v>
      </c>
      <c r="D26" s="100"/>
      <c r="E26" s="45"/>
      <c r="F26" s="131"/>
      <c r="G26" s="136">
        <v>13000</v>
      </c>
      <c r="H26" s="91" t="s">
        <v>3</v>
      </c>
      <c r="I26" s="90">
        <v>0</v>
      </c>
      <c r="J26" s="95">
        <f t="shared" si="1"/>
        <v>0</v>
      </c>
      <c r="K26" s="23"/>
      <c r="L26" s="24"/>
    </row>
    <row r="27" spans="1:12" ht="15.75" customHeight="1" x14ac:dyDescent="0.35">
      <c r="A27" s="123" t="s">
        <v>134</v>
      </c>
      <c r="B27" s="127">
        <v>6</v>
      </c>
      <c r="C27" s="90">
        <v>0</v>
      </c>
      <c r="D27" s="100"/>
      <c r="E27" s="45"/>
      <c r="F27" s="131"/>
      <c r="G27" s="137">
        <v>500</v>
      </c>
      <c r="H27" s="91" t="s">
        <v>3</v>
      </c>
      <c r="I27" s="90">
        <v>0</v>
      </c>
      <c r="J27" s="95">
        <f t="shared" si="1"/>
        <v>0</v>
      </c>
      <c r="K27" s="24"/>
      <c r="L27" s="24"/>
    </row>
    <row r="28" spans="1:12" ht="15.75" customHeight="1" x14ac:dyDescent="0.35">
      <c r="A28" s="123" t="s">
        <v>69</v>
      </c>
      <c r="B28" s="127">
        <v>1</v>
      </c>
      <c r="C28" s="90">
        <v>0</v>
      </c>
      <c r="D28" s="100"/>
      <c r="E28" s="45"/>
      <c r="F28" s="131"/>
      <c r="G28" s="127">
        <v>0</v>
      </c>
      <c r="H28" s="91" t="s">
        <v>3</v>
      </c>
      <c r="I28" s="90">
        <v>0</v>
      </c>
      <c r="J28" s="95">
        <f t="shared" si="1"/>
        <v>0</v>
      </c>
      <c r="K28" s="24"/>
      <c r="L28" s="24"/>
    </row>
    <row r="29" spans="1:12" ht="15.75" customHeight="1" x14ac:dyDescent="0.35">
      <c r="A29" s="123" t="s">
        <v>19</v>
      </c>
      <c r="B29" s="127">
        <v>1</v>
      </c>
      <c r="C29" s="90">
        <v>0</v>
      </c>
      <c r="D29" s="100"/>
      <c r="E29" s="45"/>
      <c r="F29" s="131"/>
      <c r="G29" s="137">
        <v>20</v>
      </c>
      <c r="H29" s="91" t="s">
        <v>3</v>
      </c>
      <c r="I29" s="90">
        <v>0</v>
      </c>
      <c r="J29" s="95">
        <f t="shared" si="1"/>
        <v>0</v>
      </c>
      <c r="K29" s="24"/>
      <c r="L29" s="24"/>
    </row>
    <row r="30" spans="1:12" ht="15.75" customHeight="1" x14ac:dyDescent="0.35">
      <c r="A30" s="124" t="s">
        <v>20</v>
      </c>
      <c r="B30" s="127">
        <v>1</v>
      </c>
      <c r="C30" s="90">
        <v>0</v>
      </c>
      <c r="D30" s="101"/>
      <c r="E30" s="46"/>
      <c r="F30" s="47"/>
      <c r="G30" s="138">
        <v>20</v>
      </c>
      <c r="H30" s="92" t="s">
        <v>3</v>
      </c>
      <c r="I30" s="90">
        <v>0</v>
      </c>
      <c r="J30" s="95">
        <f t="shared" si="1"/>
        <v>0</v>
      </c>
      <c r="K30" s="24"/>
      <c r="L30" s="24"/>
    </row>
    <row r="31" spans="1:12" ht="15.75" customHeight="1" thickBot="1" x14ac:dyDescent="0.4">
      <c r="A31" s="55" t="s">
        <v>21</v>
      </c>
      <c r="B31" s="128">
        <v>1</v>
      </c>
      <c r="C31" s="107">
        <v>0</v>
      </c>
      <c r="D31" s="102"/>
      <c r="E31" s="103"/>
      <c r="F31" s="104"/>
      <c r="G31" s="139">
        <v>100</v>
      </c>
      <c r="H31" s="106" t="s">
        <v>3</v>
      </c>
      <c r="I31" s="107">
        <v>0</v>
      </c>
      <c r="J31" s="95">
        <f t="shared" si="1"/>
        <v>0</v>
      </c>
      <c r="K31" s="24"/>
      <c r="L31" s="24"/>
    </row>
    <row r="32" spans="1:12" ht="15.75" customHeight="1" thickBot="1" x14ac:dyDescent="0.4">
      <c r="A32" s="117"/>
      <c r="B32" s="118"/>
      <c r="C32" s="116"/>
      <c r="D32" s="119"/>
      <c r="E32" s="119"/>
      <c r="F32" s="116"/>
      <c r="G32" s="114"/>
      <c r="H32" s="115"/>
      <c r="I32" s="116"/>
      <c r="J32" s="110">
        <f>SUM(J22:J31)</f>
        <v>0</v>
      </c>
      <c r="K32" s="24"/>
      <c r="L32" s="24"/>
    </row>
    <row r="33" spans="1:12" ht="15.75" customHeight="1" thickBot="1" x14ac:dyDescent="0.4">
      <c r="A33" s="17"/>
      <c r="B33" s="25"/>
      <c r="C33" s="26"/>
      <c r="D33" s="27"/>
      <c r="E33" s="27"/>
      <c r="F33" s="26"/>
      <c r="G33" s="28"/>
      <c r="H33" s="29"/>
      <c r="I33" s="26"/>
      <c r="J33" s="30"/>
      <c r="K33" s="24"/>
      <c r="L33" s="24"/>
    </row>
    <row r="34" spans="1:12" ht="64.5" customHeight="1" thickBot="1" x14ac:dyDescent="0.4">
      <c r="A34" s="182" t="s">
        <v>22</v>
      </c>
      <c r="B34" s="86" t="s">
        <v>75</v>
      </c>
      <c r="C34" s="73" t="s">
        <v>76</v>
      </c>
      <c r="D34" s="98"/>
      <c r="E34" s="75"/>
      <c r="F34" s="120"/>
      <c r="G34" s="74" t="s">
        <v>79</v>
      </c>
      <c r="H34" s="75" t="s">
        <v>71</v>
      </c>
      <c r="I34" s="183" t="s">
        <v>77</v>
      </c>
      <c r="J34" s="184" t="s">
        <v>73</v>
      </c>
      <c r="K34" s="24"/>
      <c r="L34" s="24"/>
    </row>
    <row r="35" spans="1:12" ht="15.75" customHeight="1" x14ac:dyDescent="0.35">
      <c r="A35" s="152" t="s">
        <v>23</v>
      </c>
      <c r="B35" s="148"/>
      <c r="C35" s="77"/>
      <c r="D35" s="160"/>
      <c r="E35" s="78"/>
      <c r="F35" s="161"/>
      <c r="G35" s="156"/>
      <c r="H35" s="79"/>
      <c r="I35" s="167"/>
      <c r="J35" s="170"/>
      <c r="K35" s="24"/>
      <c r="L35" s="24"/>
    </row>
    <row r="36" spans="1:12" ht="15.75" customHeight="1" x14ac:dyDescent="0.35">
      <c r="A36" s="153" t="s">
        <v>80</v>
      </c>
      <c r="B36" s="149">
        <v>1</v>
      </c>
      <c r="C36" s="90">
        <v>0</v>
      </c>
      <c r="D36" s="162"/>
      <c r="E36" s="48"/>
      <c r="F36" s="163"/>
      <c r="G36" s="157">
        <v>1</v>
      </c>
      <c r="H36" s="174" t="s">
        <v>3</v>
      </c>
      <c r="I36" s="93">
        <v>0</v>
      </c>
      <c r="J36" s="95">
        <f>G36*I36</f>
        <v>0</v>
      </c>
      <c r="K36" s="24"/>
      <c r="L36" s="24"/>
    </row>
    <row r="37" spans="1:12" ht="15.75" customHeight="1" x14ac:dyDescent="0.35">
      <c r="A37" s="153" t="s">
        <v>81</v>
      </c>
      <c r="B37" s="149">
        <v>1</v>
      </c>
      <c r="C37" s="90">
        <v>0</v>
      </c>
      <c r="D37" s="162"/>
      <c r="E37" s="48"/>
      <c r="F37" s="164"/>
      <c r="G37" s="157">
        <v>1</v>
      </c>
      <c r="H37" s="174" t="s">
        <v>3</v>
      </c>
      <c r="I37" s="93">
        <v>0</v>
      </c>
      <c r="J37" s="95">
        <f>G37*I37</f>
        <v>0</v>
      </c>
      <c r="K37" s="24"/>
      <c r="L37" s="24"/>
    </row>
    <row r="38" spans="1:12" ht="15.75" customHeight="1" x14ac:dyDescent="0.35">
      <c r="A38" s="153" t="s">
        <v>82</v>
      </c>
      <c r="B38" s="149">
        <v>1</v>
      </c>
      <c r="C38" s="90">
        <v>0</v>
      </c>
      <c r="D38" s="162"/>
      <c r="E38" s="48"/>
      <c r="F38" s="164"/>
      <c r="G38" s="157">
        <v>1</v>
      </c>
      <c r="H38" s="174" t="s">
        <v>3</v>
      </c>
      <c r="I38" s="93">
        <v>0</v>
      </c>
      <c r="J38" s="95">
        <f>G38*I38</f>
        <v>0</v>
      </c>
      <c r="K38" s="24"/>
      <c r="L38" s="24"/>
    </row>
    <row r="39" spans="1:12" s="14" customFormat="1" ht="15.75" customHeight="1" x14ac:dyDescent="0.35">
      <c r="A39" s="175"/>
      <c r="B39" s="176"/>
      <c r="C39" s="177"/>
      <c r="D39" s="165"/>
      <c r="E39" s="54"/>
      <c r="F39" s="166"/>
      <c r="G39" s="178"/>
      <c r="H39" s="31"/>
      <c r="I39" s="179"/>
      <c r="J39" s="180"/>
      <c r="K39" s="24"/>
      <c r="L39" s="24"/>
    </row>
    <row r="40" spans="1:12" ht="15.75" customHeight="1" x14ac:dyDescent="0.35">
      <c r="A40" s="154" t="s">
        <v>24</v>
      </c>
      <c r="B40" s="150"/>
      <c r="C40" s="32"/>
      <c r="D40" s="165"/>
      <c r="E40" s="54"/>
      <c r="F40" s="166"/>
      <c r="G40" s="158"/>
      <c r="H40" s="33"/>
      <c r="I40" s="168"/>
      <c r="J40" s="171"/>
      <c r="K40" s="24"/>
      <c r="L40" s="24"/>
    </row>
    <row r="41" spans="1:12" ht="15.75" customHeight="1" x14ac:dyDescent="0.35">
      <c r="A41" s="153" t="s">
        <v>83</v>
      </c>
      <c r="B41" s="149">
        <v>1</v>
      </c>
      <c r="C41" s="90">
        <v>0</v>
      </c>
      <c r="D41" s="162"/>
      <c r="E41" s="48"/>
      <c r="F41" s="164"/>
      <c r="G41" s="157">
        <v>1</v>
      </c>
      <c r="H41" s="174" t="s">
        <v>3</v>
      </c>
      <c r="I41" s="93">
        <v>0</v>
      </c>
      <c r="J41" s="95">
        <f>G41*I41</f>
        <v>0</v>
      </c>
      <c r="K41" s="24"/>
      <c r="L41" s="24"/>
    </row>
    <row r="42" spans="1:12" ht="15.75" customHeight="1" x14ac:dyDescent="0.35">
      <c r="A42" s="153" t="s">
        <v>81</v>
      </c>
      <c r="B42" s="149">
        <v>1</v>
      </c>
      <c r="C42" s="90">
        <v>0</v>
      </c>
      <c r="D42" s="162"/>
      <c r="E42" s="48"/>
      <c r="F42" s="164"/>
      <c r="G42" s="157">
        <v>1</v>
      </c>
      <c r="H42" s="174" t="s">
        <v>3</v>
      </c>
      <c r="I42" s="93">
        <v>0</v>
      </c>
      <c r="J42" s="95">
        <f>G42*I42</f>
        <v>0</v>
      </c>
      <c r="K42" s="24"/>
      <c r="L42" s="24"/>
    </row>
    <row r="43" spans="1:12" ht="15.75" customHeight="1" x14ac:dyDescent="0.35">
      <c r="A43" s="153" t="s">
        <v>82</v>
      </c>
      <c r="B43" s="149">
        <v>1</v>
      </c>
      <c r="C43" s="90">
        <v>0</v>
      </c>
      <c r="D43" s="162"/>
      <c r="E43" s="48"/>
      <c r="F43" s="164"/>
      <c r="G43" s="157">
        <v>1</v>
      </c>
      <c r="H43" s="174" t="s">
        <v>3</v>
      </c>
      <c r="I43" s="93">
        <v>0</v>
      </c>
      <c r="J43" s="95">
        <f>G43*I43</f>
        <v>0</v>
      </c>
      <c r="K43" s="24"/>
      <c r="L43" s="24"/>
    </row>
    <row r="44" spans="1:12" s="14" customFormat="1" ht="15.75" customHeight="1" x14ac:dyDescent="0.35">
      <c r="A44" s="175"/>
      <c r="B44" s="176"/>
      <c r="C44" s="177"/>
      <c r="D44" s="165"/>
      <c r="E44" s="54"/>
      <c r="F44" s="166"/>
      <c r="G44" s="178"/>
      <c r="H44" s="31"/>
      <c r="I44" s="179"/>
      <c r="J44" s="180"/>
      <c r="K44" s="24"/>
      <c r="L44" s="24"/>
    </row>
    <row r="45" spans="1:12" ht="15.75" customHeight="1" x14ac:dyDescent="0.35">
      <c r="A45" s="155" t="s">
        <v>25</v>
      </c>
      <c r="B45" s="150"/>
      <c r="C45" s="32"/>
      <c r="D45" s="165"/>
      <c r="E45" s="54"/>
      <c r="F45" s="166"/>
      <c r="G45" s="158"/>
      <c r="H45" s="33"/>
      <c r="I45" s="168"/>
      <c r="J45" s="171"/>
      <c r="K45" s="24"/>
      <c r="L45" s="24"/>
    </row>
    <row r="46" spans="1:12" ht="15.75" customHeight="1" x14ac:dyDescent="0.35">
      <c r="A46" s="153" t="s">
        <v>84</v>
      </c>
      <c r="B46" s="149">
        <v>1</v>
      </c>
      <c r="C46" s="90">
        <v>0</v>
      </c>
      <c r="D46" s="162"/>
      <c r="E46" s="48"/>
      <c r="F46" s="164"/>
      <c r="G46" s="157">
        <v>1</v>
      </c>
      <c r="H46" s="174" t="s">
        <v>3</v>
      </c>
      <c r="I46" s="93">
        <v>0</v>
      </c>
      <c r="J46" s="95">
        <f>G46*I46</f>
        <v>0</v>
      </c>
      <c r="K46" s="24"/>
      <c r="L46" s="24"/>
    </row>
    <row r="47" spans="1:12" ht="15.75" customHeight="1" x14ac:dyDescent="0.35">
      <c r="A47" s="153" t="s">
        <v>136</v>
      </c>
      <c r="B47" s="149">
        <v>1</v>
      </c>
      <c r="C47" s="90">
        <v>0</v>
      </c>
      <c r="D47" s="162"/>
      <c r="E47" s="48"/>
      <c r="F47" s="164"/>
      <c r="G47" s="157">
        <v>1</v>
      </c>
      <c r="H47" s="174" t="s">
        <v>3</v>
      </c>
      <c r="I47" s="93">
        <v>0</v>
      </c>
      <c r="J47" s="95">
        <f>G47*I47</f>
        <v>0</v>
      </c>
      <c r="K47" s="24"/>
      <c r="L47" s="24"/>
    </row>
    <row r="48" spans="1:12" s="14" customFormat="1" ht="15.75" customHeight="1" x14ac:dyDescent="0.35">
      <c r="A48" s="175"/>
      <c r="B48" s="176"/>
      <c r="C48" s="177"/>
      <c r="D48" s="165"/>
      <c r="E48" s="54"/>
      <c r="F48" s="166"/>
      <c r="G48" s="178"/>
      <c r="H48" s="31"/>
      <c r="I48" s="179"/>
      <c r="J48" s="180"/>
      <c r="K48" s="24"/>
      <c r="L48" s="24"/>
    </row>
    <row r="49" spans="1:12" ht="15.75" customHeight="1" x14ac:dyDescent="0.35">
      <c r="A49" s="155" t="s">
        <v>26</v>
      </c>
      <c r="B49" s="150"/>
      <c r="C49" s="32"/>
      <c r="D49" s="165"/>
      <c r="E49" s="54"/>
      <c r="F49" s="166"/>
      <c r="G49" s="158"/>
      <c r="H49" s="33"/>
      <c r="I49" s="168"/>
      <c r="J49" s="172"/>
      <c r="K49" s="24"/>
      <c r="L49" s="24"/>
    </row>
    <row r="50" spans="1:12" ht="15.75" customHeight="1" x14ac:dyDescent="0.35">
      <c r="A50" s="153" t="s">
        <v>85</v>
      </c>
      <c r="B50" s="149">
        <v>1</v>
      </c>
      <c r="C50" s="90">
        <v>0</v>
      </c>
      <c r="D50" s="162"/>
      <c r="E50" s="48"/>
      <c r="F50" s="164"/>
      <c r="G50" s="157">
        <v>1</v>
      </c>
      <c r="H50" s="174" t="s">
        <v>3</v>
      </c>
      <c r="I50" s="93">
        <v>0</v>
      </c>
      <c r="J50" s="95">
        <f>G50*I50</f>
        <v>0</v>
      </c>
      <c r="K50" s="24"/>
      <c r="L50" s="24"/>
    </row>
    <row r="51" spans="1:12" ht="15.75" customHeight="1" x14ac:dyDescent="0.35">
      <c r="A51" s="153" t="s">
        <v>81</v>
      </c>
      <c r="B51" s="149">
        <v>1</v>
      </c>
      <c r="C51" s="90">
        <v>0</v>
      </c>
      <c r="D51" s="162"/>
      <c r="E51" s="48"/>
      <c r="F51" s="164"/>
      <c r="G51" s="157">
        <v>1</v>
      </c>
      <c r="H51" s="174" t="s">
        <v>3</v>
      </c>
      <c r="I51" s="93">
        <v>0</v>
      </c>
      <c r="J51" s="95">
        <f>G51*I51</f>
        <v>0</v>
      </c>
      <c r="K51" s="24"/>
      <c r="L51" s="24"/>
    </row>
    <row r="52" spans="1:12" ht="15.75" customHeight="1" x14ac:dyDescent="0.35">
      <c r="A52" s="153" t="s">
        <v>82</v>
      </c>
      <c r="B52" s="149">
        <v>1</v>
      </c>
      <c r="C52" s="90">
        <v>0</v>
      </c>
      <c r="D52" s="162"/>
      <c r="E52" s="48"/>
      <c r="F52" s="164"/>
      <c r="G52" s="157">
        <v>1</v>
      </c>
      <c r="H52" s="174" t="s">
        <v>3</v>
      </c>
      <c r="I52" s="93">
        <v>0</v>
      </c>
      <c r="J52" s="95">
        <f>G52*I52</f>
        <v>0</v>
      </c>
      <c r="K52" s="24"/>
      <c r="L52" s="24"/>
    </row>
    <row r="53" spans="1:12" ht="15.75" customHeight="1" x14ac:dyDescent="0.35">
      <c r="A53" s="153" t="s">
        <v>137</v>
      </c>
      <c r="B53" s="149">
        <v>50</v>
      </c>
      <c r="C53" s="90">
        <v>0</v>
      </c>
      <c r="D53" s="162"/>
      <c r="E53" s="48"/>
      <c r="F53" s="164"/>
      <c r="G53" s="157">
        <v>25</v>
      </c>
      <c r="H53" s="174" t="s">
        <v>3</v>
      </c>
      <c r="I53" s="93">
        <v>0</v>
      </c>
      <c r="J53" s="95">
        <f>G53*I53</f>
        <v>0</v>
      </c>
      <c r="K53" s="24"/>
      <c r="L53" s="24"/>
    </row>
    <row r="54" spans="1:12" ht="15.75" customHeight="1" x14ac:dyDescent="0.35">
      <c r="A54" s="175"/>
      <c r="B54" s="176"/>
      <c r="C54" s="177"/>
      <c r="D54" s="165"/>
      <c r="E54" s="54"/>
      <c r="F54" s="166"/>
      <c r="G54" s="178"/>
      <c r="H54" s="31"/>
      <c r="I54" s="179"/>
      <c r="J54" s="181"/>
      <c r="K54" s="24"/>
      <c r="L54" s="24"/>
    </row>
    <row r="55" spans="1:12" ht="15.75" customHeight="1" x14ac:dyDescent="0.35">
      <c r="A55" s="155" t="s">
        <v>27</v>
      </c>
      <c r="B55" s="151"/>
      <c r="C55" s="34"/>
      <c r="D55" s="165"/>
      <c r="E55" s="54"/>
      <c r="F55" s="166"/>
      <c r="G55" s="159"/>
      <c r="H55" s="31"/>
      <c r="I55" s="169"/>
      <c r="J55" s="173"/>
      <c r="K55" s="24"/>
      <c r="L55" s="23"/>
    </row>
    <row r="56" spans="1:12" ht="15.75" customHeight="1" x14ac:dyDescent="0.35">
      <c r="A56" s="153" t="s">
        <v>83</v>
      </c>
      <c r="B56" s="149">
        <v>1</v>
      </c>
      <c r="C56" s="90">
        <v>0</v>
      </c>
      <c r="D56" s="162"/>
      <c r="E56" s="48"/>
      <c r="F56" s="164"/>
      <c r="G56" s="157">
        <v>1</v>
      </c>
      <c r="H56" s="174" t="s">
        <v>3</v>
      </c>
      <c r="I56" s="93">
        <v>0</v>
      </c>
      <c r="J56" s="95">
        <f t="shared" ref="J56:J64" si="2">G56*I56</f>
        <v>0</v>
      </c>
      <c r="K56" s="24"/>
      <c r="L56" s="23"/>
    </row>
    <row r="57" spans="1:12" ht="15.75" customHeight="1" x14ac:dyDescent="0.35">
      <c r="A57" s="153" t="s">
        <v>86</v>
      </c>
      <c r="B57" s="149">
        <v>1</v>
      </c>
      <c r="C57" s="90">
        <v>0</v>
      </c>
      <c r="D57" s="162"/>
      <c r="E57" s="48"/>
      <c r="F57" s="164"/>
      <c r="G57" s="157">
        <v>1</v>
      </c>
      <c r="H57" s="174" t="s">
        <v>3</v>
      </c>
      <c r="I57" s="93">
        <v>0</v>
      </c>
      <c r="J57" s="95">
        <f t="shared" si="2"/>
        <v>0</v>
      </c>
      <c r="K57" s="24"/>
      <c r="L57" s="23"/>
    </row>
    <row r="58" spans="1:12" ht="15.75" customHeight="1" x14ac:dyDescent="0.35">
      <c r="A58" s="153" t="s">
        <v>87</v>
      </c>
      <c r="B58" s="149">
        <v>1</v>
      </c>
      <c r="C58" s="90">
        <v>0</v>
      </c>
      <c r="D58" s="162"/>
      <c r="E58" s="48"/>
      <c r="F58" s="164"/>
      <c r="G58" s="157">
        <v>1</v>
      </c>
      <c r="H58" s="174" t="s">
        <v>3</v>
      </c>
      <c r="I58" s="93">
        <v>0</v>
      </c>
      <c r="J58" s="95">
        <f t="shared" si="2"/>
        <v>0</v>
      </c>
      <c r="K58" s="24"/>
      <c r="L58" s="23"/>
    </row>
    <row r="59" spans="1:12" ht="15.75" customHeight="1" x14ac:dyDescent="0.35">
      <c r="A59" s="153" t="s">
        <v>88</v>
      </c>
      <c r="B59" s="149">
        <v>1</v>
      </c>
      <c r="C59" s="90">
        <v>0</v>
      </c>
      <c r="D59" s="162"/>
      <c r="E59" s="48"/>
      <c r="F59" s="164"/>
      <c r="G59" s="157">
        <v>3</v>
      </c>
      <c r="H59" s="174" t="s">
        <v>3</v>
      </c>
      <c r="I59" s="93">
        <v>0</v>
      </c>
      <c r="J59" s="95">
        <f t="shared" si="2"/>
        <v>0</v>
      </c>
      <c r="K59" s="24"/>
      <c r="L59" s="23"/>
    </row>
    <row r="60" spans="1:12" ht="15.75" customHeight="1" x14ac:dyDescent="0.35">
      <c r="A60" s="153" t="s">
        <v>89</v>
      </c>
      <c r="B60" s="149">
        <v>50</v>
      </c>
      <c r="C60" s="90">
        <v>0</v>
      </c>
      <c r="D60" s="162"/>
      <c r="E60" s="48"/>
      <c r="F60" s="164"/>
      <c r="G60" s="157">
        <v>25</v>
      </c>
      <c r="H60" s="174" t="s">
        <v>3</v>
      </c>
      <c r="I60" s="93">
        <v>0</v>
      </c>
      <c r="J60" s="95">
        <f t="shared" si="2"/>
        <v>0</v>
      </c>
      <c r="K60" s="23"/>
      <c r="L60" s="24"/>
    </row>
    <row r="61" spans="1:12" s="14" customFormat="1" ht="15.75" customHeight="1" x14ac:dyDescent="0.35">
      <c r="A61" s="175"/>
      <c r="B61" s="176"/>
      <c r="C61" s="177"/>
      <c r="D61" s="165"/>
      <c r="E61" s="54"/>
      <c r="F61" s="166"/>
      <c r="G61" s="178"/>
      <c r="H61" s="31"/>
      <c r="I61" s="179"/>
      <c r="J61" s="181"/>
      <c r="K61" s="23"/>
      <c r="L61" s="24"/>
    </row>
    <row r="62" spans="1:12" ht="15.75" customHeight="1" x14ac:dyDescent="0.35">
      <c r="A62" s="212" t="s">
        <v>28</v>
      </c>
      <c r="B62" s="213">
        <v>1</v>
      </c>
      <c r="C62" s="90">
        <v>0</v>
      </c>
      <c r="D62" s="210"/>
      <c r="E62" s="49"/>
      <c r="F62" s="211"/>
      <c r="G62" s="138">
        <v>5</v>
      </c>
      <c r="H62" s="174" t="s">
        <v>3</v>
      </c>
      <c r="I62" s="215">
        <v>0</v>
      </c>
      <c r="J62" s="95">
        <f t="shared" si="2"/>
        <v>0</v>
      </c>
      <c r="K62" s="24"/>
      <c r="L62" s="24"/>
    </row>
    <row r="63" spans="1:12" s="14" customFormat="1" ht="15.75" customHeight="1" x14ac:dyDescent="0.35">
      <c r="A63" s="202"/>
      <c r="B63" s="203"/>
      <c r="C63" s="204"/>
      <c r="D63" s="205"/>
      <c r="E63" s="206"/>
      <c r="F63" s="207"/>
      <c r="G63" s="208"/>
      <c r="H63" s="209"/>
      <c r="I63" s="214"/>
      <c r="J63" s="181"/>
      <c r="K63" s="24"/>
      <c r="L63" s="24"/>
    </row>
    <row r="64" spans="1:12" ht="15.75" customHeight="1" thickBot="1" x14ac:dyDescent="0.4">
      <c r="A64" s="196" t="s">
        <v>29</v>
      </c>
      <c r="B64" s="201">
        <v>1</v>
      </c>
      <c r="C64" s="107">
        <v>0</v>
      </c>
      <c r="D64" s="197"/>
      <c r="E64" s="198"/>
      <c r="F64" s="199"/>
      <c r="G64" s="139">
        <v>10</v>
      </c>
      <c r="H64" s="200" t="s">
        <v>3</v>
      </c>
      <c r="I64" s="216">
        <v>0</v>
      </c>
      <c r="J64" s="247">
        <f t="shared" si="2"/>
        <v>0</v>
      </c>
      <c r="K64" s="24"/>
      <c r="L64" s="24"/>
    </row>
    <row r="65" spans="1:14" ht="15.75" customHeight="1" thickBot="1" x14ac:dyDescent="0.4">
      <c r="A65" s="117"/>
      <c r="B65" s="118"/>
      <c r="C65" s="116"/>
      <c r="D65" s="119"/>
      <c r="E65" s="119"/>
      <c r="F65" s="116"/>
      <c r="G65" s="114"/>
      <c r="H65" s="115"/>
      <c r="I65" s="116"/>
      <c r="J65" s="246">
        <f>SUM(J36:J64)</f>
        <v>0</v>
      </c>
      <c r="K65" s="24"/>
      <c r="L65" s="24"/>
    </row>
    <row r="66" spans="1:14" s="14" customFormat="1" ht="15.75" customHeight="1" thickBot="1" x14ac:dyDescent="0.4">
      <c r="A66" s="85"/>
      <c r="B66" s="25"/>
      <c r="C66" s="26"/>
      <c r="D66" s="27"/>
      <c r="E66" s="27"/>
      <c r="F66" s="81"/>
      <c r="G66" s="82"/>
      <c r="H66" s="83"/>
      <c r="I66" s="26"/>
      <c r="J66" s="84"/>
      <c r="K66" s="24"/>
      <c r="L66" s="24"/>
    </row>
    <row r="67" spans="1:14" ht="87.5" thickBot="1" x14ac:dyDescent="0.4">
      <c r="A67" s="50" t="s">
        <v>0</v>
      </c>
      <c r="B67" s="86" t="s">
        <v>75</v>
      </c>
      <c r="C67" s="73" t="s">
        <v>76</v>
      </c>
      <c r="D67" s="98" t="s">
        <v>90</v>
      </c>
      <c r="E67" s="75" t="s">
        <v>91</v>
      </c>
      <c r="F67" s="120" t="s">
        <v>92</v>
      </c>
      <c r="G67" s="98" t="s">
        <v>94</v>
      </c>
      <c r="H67" s="75" t="s">
        <v>71</v>
      </c>
      <c r="I67" s="73"/>
      <c r="J67" s="53" t="s">
        <v>73</v>
      </c>
      <c r="K67" s="24"/>
      <c r="L67" s="24"/>
      <c r="M67" s="14"/>
      <c r="N67" s="14"/>
    </row>
    <row r="68" spans="1:14" ht="15.75" customHeight="1" thickBot="1" x14ac:dyDescent="0.4">
      <c r="A68" s="353" t="s">
        <v>30</v>
      </c>
      <c r="B68" s="362"/>
      <c r="C68" s="362"/>
      <c r="D68" s="362"/>
      <c r="E68" s="362"/>
      <c r="F68" s="362"/>
      <c r="G68" s="362"/>
      <c r="H68" s="362"/>
      <c r="I68" s="362"/>
      <c r="J68" s="363"/>
      <c r="K68" s="24"/>
      <c r="L68" s="24"/>
      <c r="M68" s="14"/>
      <c r="N68" s="14"/>
    </row>
    <row r="69" spans="1:14" ht="15.75" customHeight="1" x14ac:dyDescent="0.35">
      <c r="A69" s="218" t="s">
        <v>31</v>
      </c>
      <c r="B69" s="221">
        <v>5</v>
      </c>
      <c r="C69" s="222">
        <v>0</v>
      </c>
      <c r="D69" s="224">
        <v>300000</v>
      </c>
      <c r="E69" s="225" t="s">
        <v>32</v>
      </c>
      <c r="F69" s="222">
        <v>0</v>
      </c>
      <c r="G69" s="258">
        <v>25</v>
      </c>
      <c r="H69" s="259" t="s">
        <v>16</v>
      </c>
      <c r="I69" s="230"/>
      <c r="J69" s="232">
        <f t="shared" ref="J69:J75" si="3">D69*F69</f>
        <v>0</v>
      </c>
      <c r="K69" s="24"/>
      <c r="L69" s="24"/>
      <c r="M69" s="14"/>
      <c r="N69" s="14"/>
    </row>
    <row r="70" spans="1:14" ht="15.75" customHeight="1" x14ac:dyDescent="0.35">
      <c r="A70" s="219" t="s">
        <v>33</v>
      </c>
      <c r="B70" s="149">
        <v>5</v>
      </c>
      <c r="C70" s="90">
        <v>0</v>
      </c>
      <c r="D70" s="226">
        <v>200000</v>
      </c>
      <c r="E70" s="35" t="s">
        <v>32</v>
      </c>
      <c r="F70" s="90">
        <v>0</v>
      </c>
      <c r="G70" s="260">
        <v>25</v>
      </c>
      <c r="H70" s="174" t="s">
        <v>16</v>
      </c>
      <c r="I70" s="131"/>
      <c r="J70" s="95">
        <f t="shared" si="3"/>
        <v>0</v>
      </c>
      <c r="K70" s="24"/>
      <c r="L70" s="24"/>
      <c r="M70" s="14"/>
      <c r="N70" s="14"/>
    </row>
    <row r="71" spans="1:14" ht="15.75" customHeight="1" x14ac:dyDescent="0.35">
      <c r="A71" s="219" t="s">
        <v>34</v>
      </c>
      <c r="B71" s="149">
        <v>5</v>
      </c>
      <c r="C71" s="90">
        <v>0</v>
      </c>
      <c r="D71" s="226">
        <v>5000</v>
      </c>
      <c r="E71" s="35" t="s">
        <v>32</v>
      </c>
      <c r="F71" s="90">
        <v>0</v>
      </c>
      <c r="G71" s="260">
        <v>65</v>
      </c>
      <c r="H71" s="174" t="s">
        <v>16</v>
      </c>
      <c r="I71" s="131"/>
      <c r="J71" s="95">
        <f t="shared" si="3"/>
        <v>0</v>
      </c>
      <c r="K71" s="24"/>
      <c r="L71" s="24"/>
      <c r="M71" s="14"/>
      <c r="N71" s="14"/>
    </row>
    <row r="72" spans="1:14" ht="15.75" customHeight="1" x14ac:dyDescent="0.35">
      <c r="A72" s="219" t="s">
        <v>35</v>
      </c>
      <c r="B72" s="149">
        <v>0</v>
      </c>
      <c r="C72" s="90">
        <v>0</v>
      </c>
      <c r="D72" s="226">
        <v>10000</v>
      </c>
      <c r="E72" s="35" t="s">
        <v>32</v>
      </c>
      <c r="F72" s="90">
        <v>0</v>
      </c>
      <c r="G72" s="260">
        <v>10</v>
      </c>
      <c r="H72" s="174" t="s">
        <v>16</v>
      </c>
      <c r="I72" s="131"/>
      <c r="J72" s="95">
        <f t="shared" si="3"/>
        <v>0</v>
      </c>
      <c r="K72" s="24"/>
      <c r="L72" s="24"/>
      <c r="M72" s="14"/>
      <c r="N72" s="14"/>
    </row>
    <row r="73" spans="1:14" ht="15.75" customHeight="1" x14ac:dyDescent="0.35">
      <c r="A73" s="219" t="s">
        <v>36</v>
      </c>
      <c r="B73" s="149">
        <v>1</v>
      </c>
      <c r="C73" s="90">
        <v>0</v>
      </c>
      <c r="D73" s="226">
        <v>25000</v>
      </c>
      <c r="E73" s="35" t="s">
        <v>37</v>
      </c>
      <c r="F73" s="90">
        <v>0</v>
      </c>
      <c r="G73" s="260">
        <v>250</v>
      </c>
      <c r="H73" s="174" t="s">
        <v>16</v>
      </c>
      <c r="I73" s="131"/>
      <c r="J73" s="95">
        <f t="shared" si="3"/>
        <v>0</v>
      </c>
      <c r="K73" s="24"/>
      <c r="L73" s="24"/>
      <c r="M73" s="14"/>
      <c r="N73" s="14"/>
    </row>
    <row r="74" spans="1:14" ht="15.75" customHeight="1" x14ac:dyDescent="0.35">
      <c r="A74" s="219" t="s">
        <v>38</v>
      </c>
      <c r="B74" s="149">
        <v>5</v>
      </c>
      <c r="C74" s="90">
        <v>0</v>
      </c>
      <c r="D74" s="226">
        <v>10000</v>
      </c>
      <c r="E74" s="35" t="s">
        <v>32</v>
      </c>
      <c r="F74" s="90">
        <v>0</v>
      </c>
      <c r="G74" s="260">
        <v>30</v>
      </c>
      <c r="H74" s="174" t="s">
        <v>16</v>
      </c>
      <c r="I74" s="131"/>
      <c r="J74" s="95">
        <f t="shared" si="3"/>
        <v>0</v>
      </c>
      <c r="K74" s="24"/>
      <c r="L74" s="24"/>
      <c r="M74" s="14"/>
      <c r="N74" s="14"/>
    </row>
    <row r="75" spans="1:14" ht="15.75" customHeight="1" x14ac:dyDescent="0.35">
      <c r="A75" s="219" t="s">
        <v>39</v>
      </c>
      <c r="B75" s="149">
        <v>1</v>
      </c>
      <c r="C75" s="90">
        <v>0</v>
      </c>
      <c r="D75" s="226">
        <v>25000</v>
      </c>
      <c r="E75" s="35" t="s">
        <v>37</v>
      </c>
      <c r="F75" s="90">
        <v>0</v>
      </c>
      <c r="G75" s="260">
        <v>350</v>
      </c>
      <c r="H75" s="174" t="s">
        <v>16</v>
      </c>
      <c r="I75" s="131"/>
      <c r="J75" s="95">
        <f t="shared" si="3"/>
        <v>0</v>
      </c>
      <c r="K75" s="24"/>
      <c r="L75" s="24"/>
      <c r="M75" s="14"/>
      <c r="N75" s="14"/>
    </row>
    <row r="76" spans="1:14" ht="15.75" customHeight="1" thickBot="1" x14ac:dyDescent="0.4">
      <c r="A76" s="220" t="s">
        <v>40</v>
      </c>
      <c r="B76" s="223">
        <v>5</v>
      </c>
      <c r="C76" s="107">
        <v>0</v>
      </c>
      <c r="D76" s="227">
        <v>2000</v>
      </c>
      <c r="E76" s="228" t="s">
        <v>32</v>
      </c>
      <c r="F76" s="107">
        <v>0</v>
      </c>
      <c r="G76" s="261">
        <v>10</v>
      </c>
      <c r="H76" s="200" t="s">
        <v>16</v>
      </c>
      <c r="I76" s="231"/>
      <c r="J76" s="247">
        <f>G76*I76</f>
        <v>0</v>
      </c>
      <c r="K76" s="24"/>
      <c r="L76" s="24"/>
      <c r="M76" s="14"/>
      <c r="N76" s="14"/>
    </row>
    <row r="77" spans="1:14" thickBot="1" x14ac:dyDescent="0.4">
      <c r="A77" s="117"/>
      <c r="B77" s="118"/>
      <c r="C77" s="116"/>
      <c r="D77" s="119"/>
      <c r="E77" s="119"/>
      <c r="F77" s="116"/>
      <c r="G77" s="114"/>
      <c r="H77" s="115"/>
      <c r="I77" s="116"/>
      <c r="J77" s="246">
        <f>SUM(J69:J76)</f>
        <v>0</v>
      </c>
      <c r="K77" s="24"/>
      <c r="L77" s="24"/>
      <c r="M77" s="14"/>
      <c r="N77" s="14"/>
    </row>
    <row r="78" spans="1:14" s="14" customFormat="1" thickBot="1" x14ac:dyDescent="0.4">
      <c r="A78" s="80"/>
      <c r="B78" s="87"/>
      <c r="C78" s="58"/>
      <c r="D78" s="88"/>
      <c r="E78" s="88"/>
      <c r="F78" s="89"/>
      <c r="G78" s="56"/>
      <c r="H78" s="57"/>
      <c r="I78" s="58"/>
      <c r="J78" s="84"/>
      <c r="K78" s="24"/>
      <c r="L78" s="24"/>
    </row>
    <row r="79" spans="1:14" ht="87.5" thickBot="1" x14ac:dyDescent="0.4">
      <c r="A79" s="50" t="s">
        <v>0</v>
      </c>
      <c r="B79" s="51" t="s">
        <v>75</v>
      </c>
      <c r="C79" s="51" t="s">
        <v>76</v>
      </c>
      <c r="D79" s="367"/>
      <c r="E79" s="368"/>
      <c r="F79" s="369"/>
      <c r="G79" s="52" t="s">
        <v>93</v>
      </c>
      <c r="H79" s="52" t="s">
        <v>71</v>
      </c>
      <c r="I79" s="51" t="s">
        <v>77</v>
      </c>
      <c r="J79" s="184" t="s">
        <v>73</v>
      </c>
      <c r="K79" s="24"/>
      <c r="L79" s="24"/>
      <c r="M79" s="14"/>
      <c r="N79" s="14"/>
    </row>
    <row r="80" spans="1:14" ht="15.75" customHeight="1" thickBot="1" x14ac:dyDescent="0.4">
      <c r="A80" s="353" t="s">
        <v>41</v>
      </c>
      <c r="B80" s="354"/>
      <c r="C80" s="354"/>
      <c r="D80" s="354"/>
      <c r="E80" s="354"/>
      <c r="F80" s="354"/>
      <c r="G80" s="354"/>
      <c r="H80" s="354"/>
      <c r="I80" s="354"/>
      <c r="J80" s="355"/>
      <c r="K80" s="24"/>
      <c r="L80" s="24"/>
      <c r="M80" s="14"/>
      <c r="N80" s="14"/>
    </row>
    <row r="81" spans="1:14" ht="15.75" customHeight="1" x14ac:dyDescent="0.35">
      <c r="A81" s="235" t="s">
        <v>42</v>
      </c>
      <c r="B81" s="249">
        <v>200</v>
      </c>
      <c r="C81" s="222">
        <v>0</v>
      </c>
      <c r="D81" s="239"/>
      <c r="E81" s="233"/>
      <c r="F81" s="240"/>
      <c r="G81" s="252">
        <v>7000</v>
      </c>
      <c r="H81" s="253" t="s">
        <v>3</v>
      </c>
      <c r="I81" s="222">
        <v>0</v>
      </c>
      <c r="J81" s="232">
        <f t="shared" ref="J81:J95" si="4">G81*I81</f>
        <v>0</v>
      </c>
      <c r="K81" s="24"/>
      <c r="L81" s="24"/>
      <c r="M81" s="5"/>
      <c r="N81" s="5"/>
    </row>
    <row r="82" spans="1:14" ht="15.75" customHeight="1" x14ac:dyDescent="0.35">
      <c r="A82" s="236" t="s">
        <v>43</v>
      </c>
      <c r="B82" s="217">
        <v>20</v>
      </c>
      <c r="C82" s="90">
        <v>0</v>
      </c>
      <c r="D82" s="100"/>
      <c r="E82" s="45"/>
      <c r="F82" s="241"/>
      <c r="G82" s="254">
        <v>1000</v>
      </c>
      <c r="H82" s="91" t="s">
        <v>3</v>
      </c>
      <c r="I82" s="90">
        <v>0</v>
      </c>
      <c r="J82" s="95">
        <f t="shared" si="4"/>
        <v>0</v>
      </c>
      <c r="K82" s="24"/>
      <c r="L82" s="24"/>
      <c r="M82" s="6"/>
      <c r="N82" s="14"/>
    </row>
    <row r="83" spans="1:14" ht="15.75" customHeight="1" x14ac:dyDescent="0.35">
      <c r="A83" s="236" t="s">
        <v>44</v>
      </c>
      <c r="B83" s="217">
        <v>500</v>
      </c>
      <c r="C83" s="90">
        <v>0</v>
      </c>
      <c r="D83" s="100"/>
      <c r="E83" s="45"/>
      <c r="F83" s="241"/>
      <c r="G83" s="254">
        <v>14000</v>
      </c>
      <c r="H83" s="91" t="s">
        <v>3</v>
      </c>
      <c r="I83" s="90">
        <v>0</v>
      </c>
      <c r="J83" s="95">
        <f t="shared" si="4"/>
        <v>0</v>
      </c>
      <c r="K83" s="24"/>
      <c r="L83" s="24"/>
      <c r="M83" s="6"/>
      <c r="N83" s="14"/>
    </row>
    <row r="84" spans="1:14" ht="15.75" customHeight="1" x14ac:dyDescent="0.35">
      <c r="A84" s="236" t="s">
        <v>45</v>
      </c>
      <c r="B84" s="217">
        <v>300</v>
      </c>
      <c r="C84" s="90">
        <v>0</v>
      </c>
      <c r="D84" s="100"/>
      <c r="E84" s="45"/>
      <c r="F84" s="241"/>
      <c r="G84" s="254">
        <v>12000</v>
      </c>
      <c r="H84" s="91" t="s">
        <v>3</v>
      </c>
      <c r="I84" s="90">
        <v>0</v>
      </c>
      <c r="J84" s="95">
        <f t="shared" si="4"/>
        <v>0</v>
      </c>
      <c r="K84" s="24"/>
      <c r="L84" s="24"/>
      <c r="M84" s="6"/>
      <c r="N84" s="14"/>
    </row>
    <row r="85" spans="1:14" ht="15.75" customHeight="1" x14ac:dyDescent="0.35">
      <c r="A85" s="236" t="s">
        <v>46</v>
      </c>
      <c r="B85" s="217">
        <v>300</v>
      </c>
      <c r="C85" s="90">
        <v>0</v>
      </c>
      <c r="D85" s="100"/>
      <c r="E85" s="45"/>
      <c r="F85" s="241"/>
      <c r="G85" s="254">
        <v>1500</v>
      </c>
      <c r="H85" s="91" t="s">
        <v>3</v>
      </c>
      <c r="I85" s="90">
        <v>0</v>
      </c>
      <c r="J85" s="95">
        <f t="shared" si="4"/>
        <v>0</v>
      </c>
      <c r="K85" s="24"/>
      <c r="L85" s="24"/>
      <c r="M85" s="6"/>
      <c r="N85" s="14"/>
    </row>
    <row r="86" spans="1:14" ht="15.75" customHeight="1" x14ac:dyDescent="0.35">
      <c r="A86" s="236" t="s">
        <v>47</v>
      </c>
      <c r="B86" s="217">
        <v>300</v>
      </c>
      <c r="C86" s="90">
        <v>0</v>
      </c>
      <c r="D86" s="100"/>
      <c r="E86" s="45"/>
      <c r="F86" s="241"/>
      <c r="G86" s="254">
        <v>13500</v>
      </c>
      <c r="H86" s="91" t="s">
        <v>3</v>
      </c>
      <c r="I86" s="90">
        <v>0</v>
      </c>
      <c r="J86" s="95">
        <f t="shared" si="4"/>
        <v>0</v>
      </c>
      <c r="K86" s="24"/>
      <c r="L86" s="24"/>
      <c r="M86" s="6"/>
      <c r="N86" s="14"/>
    </row>
    <row r="87" spans="1:14" ht="15.75" customHeight="1" x14ac:dyDescent="0.35">
      <c r="A87" s="236" t="s">
        <v>48</v>
      </c>
      <c r="B87" s="217">
        <v>300</v>
      </c>
      <c r="C87" s="90">
        <v>0</v>
      </c>
      <c r="D87" s="100"/>
      <c r="E87" s="45"/>
      <c r="F87" s="241"/>
      <c r="G87" s="254">
        <v>500</v>
      </c>
      <c r="H87" s="91" t="s">
        <v>3</v>
      </c>
      <c r="I87" s="90">
        <v>0</v>
      </c>
      <c r="J87" s="95">
        <f t="shared" si="4"/>
        <v>0</v>
      </c>
      <c r="K87" s="24"/>
      <c r="L87" s="24"/>
      <c r="M87" s="6"/>
      <c r="N87" s="14"/>
    </row>
    <row r="88" spans="1:14" ht="15.75" customHeight="1" x14ac:dyDescent="0.35">
      <c r="A88" s="236" t="s">
        <v>49</v>
      </c>
      <c r="B88" s="217">
        <v>2500</v>
      </c>
      <c r="C88" s="90">
        <v>0</v>
      </c>
      <c r="D88" s="100"/>
      <c r="E88" s="45"/>
      <c r="F88" s="241"/>
      <c r="G88" s="254">
        <v>28000</v>
      </c>
      <c r="H88" s="91" t="s">
        <v>3</v>
      </c>
      <c r="I88" s="90">
        <v>0</v>
      </c>
      <c r="J88" s="95">
        <f t="shared" si="4"/>
        <v>0</v>
      </c>
      <c r="K88" s="24"/>
      <c r="L88" s="24"/>
      <c r="M88" s="6"/>
      <c r="N88" s="14"/>
    </row>
    <row r="89" spans="1:14" ht="15.75" customHeight="1" x14ac:dyDescent="0.35">
      <c r="A89" s="237" t="s">
        <v>50</v>
      </c>
      <c r="B89" s="217">
        <v>200</v>
      </c>
      <c r="C89" s="90">
        <v>0</v>
      </c>
      <c r="D89" s="100"/>
      <c r="E89" s="45"/>
      <c r="F89" s="241"/>
      <c r="G89" s="255">
        <v>500</v>
      </c>
      <c r="H89" s="91" t="s">
        <v>3</v>
      </c>
      <c r="I89" s="90">
        <v>0</v>
      </c>
      <c r="J89" s="95">
        <f t="shared" si="4"/>
        <v>0</v>
      </c>
      <c r="K89" s="24"/>
      <c r="L89" s="24"/>
      <c r="M89" s="6"/>
      <c r="N89" s="14"/>
    </row>
    <row r="90" spans="1:14" ht="15.75" customHeight="1" x14ac:dyDescent="0.35">
      <c r="A90" s="237" t="s">
        <v>51</v>
      </c>
      <c r="B90" s="217">
        <v>500</v>
      </c>
      <c r="C90" s="90">
        <v>0</v>
      </c>
      <c r="D90" s="100"/>
      <c r="E90" s="45"/>
      <c r="F90" s="241"/>
      <c r="G90" s="255">
        <v>1500</v>
      </c>
      <c r="H90" s="91" t="s">
        <v>3</v>
      </c>
      <c r="I90" s="90">
        <v>0</v>
      </c>
      <c r="J90" s="95">
        <f t="shared" si="4"/>
        <v>0</v>
      </c>
      <c r="K90" s="24"/>
      <c r="L90" s="24"/>
      <c r="M90" s="7"/>
      <c r="N90" s="14"/>
    </row>
    <row r="91" spans="1:14" ht="15.75" customHeight="1" x14ac:dyDescent="0.35">
      <c r="A91" s="237" t="s">
        <v>52</v>
      </c>
      <c r="B91" s="217">
        <v>300</v>
      </c>
      <c r="C91" s="90">
        <v>0</v>
      </c>
      <c r="D91" s="100"/>
      <c r="E91" s="45"/>
      <c r="F91" s="241"/>
      <c r="G91" s="255">
        <v>2000</v>
      </c>
      <c r="H91" s="91" t="s">
        <v>3</v>
      </c>
      <c r="I91" s="90">
        <v>0</v>
      </c>
      <c r="J91" s="95">
        <f t="shared" si="4"/>
        <v>0</v>
      </c>
      <c r="K91" s="24"/>
      <c r="L91" s="24"/>
      <c r="M91" s="7"/>
      <c r="N91" s="14"/>
    </row>
    <row r="92" spans="1:14" ht="15.75" customHeight="1" x14ac:dyDescent="0.35">
      <c r="A92" s="237" t="s">
        <v>53</v>
      </c>
      <c r="B92" s="217">
        <v>2500</v>
      </c>
      <c r="C92" s="90">
        <v>0</v>
      </c>
      <c r="D92" s="100"/>
      <c r="E92" s="45"/>
      <c r="F92" s="241"/>
      <c r="G92" s="255">
        <v>5000</v>
      </c>
      <c r="H92" s="91" t="s">
        <v>3</v>
      </c>
      <c r="I92" s="90">
        <v>0</v>
      </c>
      <c r="J92" s="95">
        <f t="shared" si="4"/>
        <v>0</v>
      </c>
      <c r="K92" s="24"/>
      <c r="L92" s="24"/>
      <c r="M92" s="7"/>
      <c r="N92" s="14"/>
    </row>
    <row r="93" spans="1:14" ht="15.75" customHeight="1" x14ac:dyDescent="0.35">
      <c r="A93" s="238" t="s">
        <v>54</v>
      </c>
      <c r="B93" s="217">
        <v>1000</v>
      </c>
      <c r="C93" s="90">
        <v>0</v>
      </c>
      <c r="D93" s="100"/>
      <c r="E93" s="45"/>
      <c r="F93" s="241"/>
      <c r="G93" s="256">
        <v>86000</v>
      </c>
      <c r="H93" s="91" t="s">
        <v>3</v>
      </c>
      <c r="I93" s="90">
        <v>0</v>
      </c>
      <c r="J93" s="95">
        <f t="shared" si="4"/>
        <v>0</v>
      </c>
      <c r="K93" s="24"/>
      <c r="L93" s="290"/>
      <c r="M93" s="7"/>
      <c r="N93" s="14"/>
    </row>
    <row r="94" spans="1:14" ht="15.75" customHeight="1" x14ac:dyDescent="0.35">
      <c r="A94" s="238" t="s">
        <v>55</v>
      </c>
      <c r="B94" s="217">
        <v>300</v>
      </c>
      <c r="C94" s="90">
        <v>0</v>
      </c>
      <c r="D94" s="100"/>
      <c r="E94" s="45"/>
      <c r="F94" s="241"/>
      <c r="G94" s="256">
        <v>22000</v>
      </c>
      <c r="H94" s="91" t="s">
        <v>3</v>
      </c>
      <c r="I94" s="90">
        <v>0</v>
      </c>
      <c r="J94" s="95">
        <f t="shared" si="4"/>
        <v>0</v>
      </c>
      <c r="K94" s="24"/>
      <c r="L94" s="24"/>
      <c r="M94" s="8"/>
      <c r="N94" s="8"/>
    </row>
    <row r="95" spans="1:14" ht="15.75" customHeight="1" thickBot="1" x14ac:dyDescent="0.4">
      <c r="A95" s="251" t="s">
        <v>56</v>
      </c>
      <c r="B95" s="250">
        <v>300</v>
      </c>
      <c r="C95" s="107">
        <v>0</v>
      </c>
      <c r="D95" s="242"/>
      <c r="E95" s="234"/>
      <c r="F95" s="243"/>
      <c r="G95" s="257">
        <v>24000</v>
      </c>
      <c r="H95" s="105" t="s">
        <v>3</v>
      </c>
      <c r="I95" s="107">
        <v>0</v>
      </c>
      <c r="J95" s="247">
        <f t="shared" si="4"/>
        <v>0</v>
      </c>
      <c r="K95" s="24"/>
      <c r="L95" s="24"/>
      <c r="M95" s="8"/>
      <c r="N95" s="8"/>
    </row>
    <row r="96" spans="1:14" ht="15.75" customHeight="1" thickBot="1" x14ac:dyDescent="0.4">
      <c r="A96" s="117"/>
      <c r="B96" s="118"/>
      <c r="C96" s="116"/>
      <c r="D96" s="119"/>
      <c r="E96" s="119"/>
      <c r="F96" s="116"/>
      <c r="G96" s="114"/>
      <c r="H96" s="115"/>
      <c r="I96" s="116"/>
      <c r="J96" s="248">
        <f>SUM(J81:J95)</f>
        <v>0</v>
      </c>
      <c r="K96" s="24"/>
      <c r="L96" s="24"/>
      <c r="M96" s="5"/>
      <c r="N96" s="14"/>
    </row>
    <row r="97" spans="1:14" s="14" customFormat="1" ht="15.75" customHeight="1" thickBot="1" x14ac:dyDescent="0.4">
      <c r="A97" s="80"/>
      <c r="B97" s="87"/>
      <c r="C97" s="58"/>
      <c r="D97" s="88"/>
      <c r="E97" s="88"/>
      <c r="F97" s="89"/>
      <c r="G97" s="56"/>
      <c r="H97" s="57"/>
      <c r="I97" s="58"/>
      <c r="J97" s="84"/>
      <c r="K97" s="24"/>
      <c r="L97" s="24"/>
      <c r="M97" s="5"/>
    </row>
    <row r="98" spans="1:14" ht="87.5" thickBot="1" x14ac:dyDescent="0.4">
      <c r="A98" s="50" t="s">
        <v>0</v>
      </c>
      <c r="B98" s="51" t="s">
        <v>75</v>
      </c>
      <c r="C98" s="51" t="s">
        <v>76</v>
      </c>
      <c r="D98" s="364"/>
      <c r="E98" s="365"/>
      <c r="F98" s="366"/>
      <c r="G98" s="52" t="s">
        <v>93</v>
      </c>
      <c r="H98" s="52" t="s">
        <v>71</v>
      </c>
      <c r="I98" s="51" t="s">
        <v>77</v>
      </c>
      <c r="J98" s="184" t="s">
        <v>73</v>
      </c>
      <c r="K98" s="24"/>
      <c r="L98" s="24"/>
      <c r="M98" s="14"/>
      <c r="N98" s="14"/>
    </row>
    <row r="99" spans="1:14" ht="15.75" customHeight="1" thickBot="1" x14ac:dyDescent="0.4">
      <c r="A99" s="356" t="s">
        <v>57</v>
      </c>
      <c r="B99" s="357"/>
      <c r="C99" s="357"/>
      <c r="D99" s="357"/>
      <c r="E99" s="357"/>
      <c r="F99" s="357"/>
      <c r="G99" s="357"/>
      <c r="H99" s="357"/>
      <c r="I99" s="357"/>
      <c r="J99" s="358"/>
      <c r="K99" s="24"/>
      <c r="L99" s="24"/>
      <c r="M99" s="14"/>
      <c r="N99" s="14"/>
    </row>
    <row r="100" spans="1:14" ht="15.75" customHeight="1" thickBot="1" x14ac:dyDescent="0.4">
      <c r="A100" s="271" t="s">
        <v>96</v>
      </c>
      <c r="B100" s="272">
        <v>6</v>
      </c>
      <c r="C100" s="273">
        <v>0</v>
      </c>
      <c r="D100" s="274"/>
      <c r="E100" s="275"/>
      <c r="F100" s="276"/>
      <c r="G100" s="277">
        <v>60</v>
      </c>
      <c r="H100" s="278" t="s">
        <v>3</v>
      </c>
      <c r="I100" s="273">
        <v>0</v>
      </c>
      <c r="J100" s="279">
        <f t="shared" ref="J100" si="5">G100*I100</f>
        <v>0</v>
      </c>
      <c r="K100" s="24"/>
      <c r="L100" s="24"/>
      <c r="M100" s="9"/>
      <c r="N100" s="9"/>
    </row>
    <row r="101" spans="1:14" ht="15.75" customHeight="1" thickBot="1" x14ac:dyDescent="0.4">
      <c r="A101" s="117"/>
      <c r="B101" s="118"/>
      <c r="C101" s="116"/>
      <c r="D101" s="119"/>
      <c r="E101" s="119"/>
      <c r="F101" s="116"/>
      <c r="G101" s="114"/>
      <c r="H101" s="115"/>
      <c r="I101" s="334"/>
      <c r="J101" s="248">
        <f>SUM(J100)</f>
        <v>0</v>
      </c>
      <c r="K101" s="24"/>
      <c r="L101" s="24"/>
      <c r="M101" s="10"/>
      <c r="N101" s="11"/>
    </row>
    <row r="102" spans="1:14" s="14" customFormat="1" ht="15.75" customHeight="1" thickBot="1" x14ac:dyDescent="0.4">
      <c r="A102" s="17"/>
      <c r="B102" s="25"/>
      <c r="C102" s="26"/>
      <c r="D102" s="27"/>
      <c r="E102" s="27"/>
      <c r="F102" s="81"/>
      <c r="G102" s="82"/>
      <c r="H102" s="83"/>
      <c r="I102" s="26"/>
      <c r="J102" s="84"/>
      <c r="K102" s="24"/>
      <c r="L102" s="24"/>
      <c r="M102" s="10"/>
      <c r="N102" s="11"/>
    </row>
    <row r="103" spans="1:14" s="14" customFormat="1" ht="87.65" customHeight="1" thickBot="1" x14ac:dyDescent="0.4">
      <c r="A103" s="50" t="s">
        <v>0</v>
      </c>
      <c r="B103" s="51" t="s">
        <v>75</v>
      </c>
      <c r="C103" s="51" t="s">
        <v>76</v>
      </c>
      <c r="D103" s="364"/>
      <c r="E103" s="365"/>
      <c r="F103" s="366"/>
      <c r="G103" s="52" t="s">
        <v>93</v>
      </c>
      <c r="H103" s="52" t="s">
        <v>71</v>
      </c>
      <c r="I103" s="51" t="s">
        <v>77</v>
      </c>
      <c r="J103" s="184" t="s">
        <v>73</v>
      </c>
      <c r="K103" s="24"/>
      <c r="L103" s="24"/>
      <c r="M103" s="10"/>
      <c r="N103" s="11"/>
    </row>
    <row r="104" spans="1:14" s="14" customFormat="1" ht="15.75" customHeight="1" thickBot="1" x14ac:dyDescent="0.4">
      <c r="A104" s="289" t="s">
        <v>98</v>
      </c>
      <c r="B104" s="25"/>
      <c r="C104" s="26"/>
      <c r="D104" s="27"/>
      <c r="E104" s="27"/>
      <c r="F104" s="81"/>
      <c r="G104" s="82"/>
      <c r="H104" s="83"/>
      <c r="I104" s="26"/>
      <c r="J104" s="84"/>
      <c r="K104" s="24"/>
      <c r="L104" s="24"/>
      <c r="M104" s="10"/>
      <c r="N104" s="11"/>
    </row>
    <row r="105" spans="1:14" s="14" customFormat="1" ht="15.75" customHeight="1" x14ac:dyDescent="0.35">
      <c r="A105" s="292" t="s">
        <v>101</v>
      </c>
      <c r="B105" s="294">
        <v>1</v>
      </c>
      <c r="C105" s="222">
        <v>0</v>
      </c>
      <c r="D105" s="296"/>
      <c r="E105" s="297"/>
      <c r="F105" s="298"/>
      <c r="G105" s="301">
        <v>23</v>
      </c>
      <c r="H105" s="229" t="s">
        <v>99</v>
      </c>
      <c r="I105" s="222">
        <v>0</v>
      </c>
      <c r="J105" s="232">
        <f t="shared" ref="J105:J126" si="6">G105*I105</f>
        <v>0</v>
      </c>
      <c r="K105" s="24"/>
      <c r="L105" s="24"/>
      <c r="M105" s="10"/>
      <c r="N105" s="11"/>
    </row>
    <row r="106" spans="1:14" s="14" customFormat="1" ht="15.75" customHeight="1" x14ac:dyDescent="0.35">
      <c r="A106" s="293" t="s">
        <v>100</v>
      </c>
      <c r="B106" s="295">
        <v>1</v>
      </c>
      <c r="C106" s="90">
        <v>0</v>
      </c>
      <c r="D106" s="299"/>
      <c r="E106" s="291"/>
      <c r="F106" s="300"/>
      <c r="G106" s="159">
        <v>23</v>
      </c>
      <c r="H106" s="31" t="s">
        <v>99</v>
      </c>
      <c r="I106" s="90">
        <v>0</v>
      </c>
      <c r="J106" s="95">
        <f t="shared" si="6"/>
        <v>0</v>
      </c>
      <c r="K106" s="24"/>
      <c r="L106" s="24"/>
      <c r="M106" s="10"/>
      <c r="N106" s="11"/>
    </row>
    <row r="107" spans="1:14" s="14" customFormat="1" ht="15.75" customHeight="1" x14ac:dyDescent="0.35">
      <c r="A107" s="293" t="s">
        <v>102</v>
      </c>
      <c r="B107" s="295">
        <v>1</v>
      </c>
      <c r="C107" s="90">
        <v>0</v>
      </c>
      <c r="D107" s="299"/>
      <c r="E107" s="291"/>
      <c r="F107" s="300"/>
      <c r="G107" s="159">
        <v>23</v>
      </c>
      <c r="H107" s="31" t="s">
        <v>103</v>
      </c>
      <c r="I107" s="90">
        <v>0</v>
      </c>
      <c r="J107" s="95">
        <f t="shared" si="6"/>
        <v>0</v>
      </c>
      <c r="K107" s="24"/>
      <c r="L107" s="24"/>
      <c r="M107" s="10"/>
      <c r="N107" s="11"/>
    </row>
    <row r="108" spans="1:14" s="14" customFormat="1" ht="15.75" customHeight="1" x14ac:dyDescent="0.35">
      <c r="A108" s="293" t="s">
        <v>104</v>
      </c>
      <c r="B108" s="295">
        <v>1</v>
      </c>
      <c r="C108" s="90">
        <v>0</v>
      </c>
      <c r="D108" s="299"/>
      <c r="E108" s="291"/>
      <c r="F108" s="300"/>
      <c r="G108" s="159">
        <v>110</v>
      </c>
      <c r="H108" s="31" t="s">
        <v>99</v>
      </c>
      <c r="I108" s="90">
        <v>0</v>
      </c>
      <c r="J108" s="95">
        <f t="shared" si="6"/>
        <v>0</v>
      </c>
      <c r="K108" s="24"/>
      <c r="L108" s="24"/>
      <c r="M108" s="10"/>
      <c r="N108" s="11"/>
    </row>
    <row r="109" spans="1:14" s="14" customFormat="1" ht="15.75" customHeight="1" x14ac:dyDescent="0.35">
      <c r="A109" s="293" t="s">
        <v>105</v>
      </c>
      <c r="B109" s="295">
        <v>1</v>
      </c>
      <c r="C109" s="90">
        <v>0</v>
      </c>
      <c r="D109" s="299"/>
      <c r="E109" s="291"/>
      <c r="F109" s="300"/>
      <c r="G109" s="159">
        <v>153</v>
      </c>
      <c r="H109" s="31" t="s">
        <v>99</v>
      </c>
      <c r="I109" s="90">
        <v>0</v>
      </c>
      <c r="J109" s="95">
        <f t="shared" si="6"/>
        <v>0</v>
      </c>
      <c r="K109" s="24"/>
      <c r="L109" s="24"/>
      <c r="M109" s="10"/>
      <c r="N109" s="11"/>
    </row>
    <row r="110" spans="1:14" s="14" customFormat="1" ht="15.75" customHeight="1" x14ac:dyDescent="0.35">
      <c r="A110" s="293" t="s">
        <v>106</v>
      </c>
      <c r="B110" s="295">
        <v>1</v>
      </c>
      <c r="C110" s="90">
        <v>0</v>
      </c>
      <c r="D110" s="299"/>
      <c r="E110" s="291"/>
      <c r="F110" s="300"/>
      <c r="G110" s="159">
        <v>143</v>
      </c>
      <c r="H110" s="31" t="s">
        <v>99</v>
      </c>
      <c r="I110" s="90">
        <v>0</v>
      </c>
      <c r="J110" s="95">
        <f t="shared" si="6"/>
        <v>0</v>
      </c>
      <c r="K110" s="24"/>
      <c r="L110" s="24"/>
      <c r="M110" s="10"/>
      <c r="N110" s="11"/>
    </row>
    <row r="111" spans="1:14" s="14" customFormat="1" ht="15.75" customHeight="1" x14ac:dyDescent="0.35">
      <c r="A111" s="293" t="s">
        <v>107</v>
      </c>
      <c r="B111" s="295">
        <v>1</v>
      </c>
      <c r="C111" s="90">
        <v>0</v>
      </c>
      <c r="D111" s="299"/>
      <c r="E111" s="291"/>
      <c r="F111" s="300"/>
      <c r="G111" s="159">
        <v>133</v>
      </c>
      <c r="H111" s="31" t="s">
        <v>99</v>
      </c>
      <c r="I111" s="90">
        <v>0</v>
      </c>
      <c r="J111" s="95">
        <f t="shared" si="6"/>
        <v>0</v>
      </c>
      <c r="K111" s="24"/>
      <c r="L111" s="24"/>
      <c r="M111" s="10"/>
      <c r="N111" s="11"/>
    </row>
    <row r="112" spans="1:14" s="14" customFormat="1" ht="15.75" customHeight="1" x14ac:dyDescent="0.35">
      <c r="A112" s="293" t="s">
        <v>109</v>
      </c>
      <c r="B112" s="295">
        <v>1</v>
      </c>
      <c r="C112" s="90">
        <v>0</v>
      </c>
      <c r="D112" s="299"/>
      <c r="E112" s="291"/>
      <c r="F112" s="300"/>
      <c r="G112" s="159">
        <v>62</v>
      </c>
      <c r="H112" s="31" t="s">
        <v>99</v>
      </c>
      <c r="I112" s="90">
        <v>0</v>
      </c>
      <c r="J112" s="95">
        <f t="shared" si="6"/>
        <v>0</v>
      </c>
      <c r="K112" s="24"/>
      <c r="L112" s="24"/>
      <c r="M112" s="10"/>
      <c r="N112" s="11"/>
    </row>
    <row r="113" spans="1:14" s="14" customFormat="1" ht="15.75" customHeight="1" x14ac:dyDescent="0.35">
      <c r="A113" s="293" t="s">
        <v>110</v>
      </c>
      <c r="B113" s="295">
        <v>1</v>
      </c>
      <c r="C113" s="90">
        <v>0</v>
      </c>
      <c r="D113" s="299"/>
      <c r="E113" s="291"/>
      <c r="F113" s="300"/>
      <c r="G113" s="159">
        <v>210</v>
      </c>
      <c r="H113" s="31" t="s">
        <v>99</v>
      </c>
      <c r="I113" s="90">
        <v>0</v>
      </c>
      <c r="J113" s="95">
        <f t="shared" si="6"/>
        <v>0</v>
      </c>
      <c r="K113" s="24"/>
      <c r="L113" s="24"/>
      <c r="M113" s="10"/>
      <c r="N113" s="11"/>
    </row>
    <row r="114" spans="1:14" s="14" customFormat="1" ht="15.75" customHeight="1" x14ac:dyDescent="0.35">
      <c r="A114" s="293" t="s">
        <v>108</v>
      </c>
      <c r="B114" s="295">
        <v>1</v>
      </c>
      <c r="C114" s="90">
        <v>0</v>
      </c>
      <c r="D114" s="299"/>
      <c r="E114" s="291"/>
      <c r="F114" s="300"/>
      <c r="G114" s="159">
        <v>578</v>
      </c>
      <c r="H114" s="31" t="s">
        <v>99</v>
      </c>
      <c r="I114" s="90">
        <v>0</v>
      </c>
      <c r="J114" s="95">
        <f t="shared" si="6"/>
        <v>0</v>
      </c>
      <c r="K114" s="24"/>
      <c r="L114" s="24"/>
      <c r="M114" s="10"/>
      <c r="N114" s="11"/>
    </row>
    <row r="115" spans="1:14" s="14" customFormat="1" ht="15.75" customHeight="1" x14ac:dyDescent="0.35">
      <c r="A115" s="293" t="s">
        <v>111</v>
      </c>
      <c r="B115" s="295">
        <v>1</v>
      </c>
      <c r="C115" s="90">
        <v>0</v>
      </c>
      <c r="D115" s="299"/>
      <c r="E115" s="291"/>
      <c r="F115" s="300"/>
      <c r="G115" s="159">
        <v>84</v>
      </c>
      <c r="H115" s="31" t="s">
        <v>99</v>
      </c>
      <c r="I115" s="90">
        <v>0</v>
      </c>
      <c r="J115" s="95">
        <f t="shared" si="6"/>
        <v>0</v>
      </c>
      <c r="K115" s="24"/>
      <c r="L115" s="24"/>
      <c r="M115" s="10"/>
      <c r="N115" s="11"/>
    </row>
    <row r="116" spans="1:14" s="14" customFormat="1" ht="15.75" customHeight="1" x14ac:dyDescent="0.35">
      <c r="A116" s="293" t="s">
        <v>113</v>
      </c>
      <c r="B116" s="295">
        <v>1</v>
      </c>
      <c r="C116" s="90">
        <v>0</v>
      </c>
      <c r="D116" s="299"/>
      <c r="E116" s="291"/>
      <c r="F116" s="300"/>
      <c r="G116" s="159">
        <v>40</v>
      </c>
      <c r="H116" s="31" t="s">
        <v>117</v>
      </c>
      <c r="I116" s="90">
        <v>0</v>
      </c>
      <c r="J116" s="95">
        <f t="shared" si="6"/>
        <v>0</v>
      </c>
      <c r="K116" s="24"/>
      <c r="L116" s="24"/>
      <c r="M116" s="10"/>
      <c r="N116" s="11"/>
    </row>
    <row r="117" spans="1:14" s="14" customFormat="1" ht="15.75" customHeight="1" x14ac:dyDescent="0.35">
      <c r="A117" s="293" t="s">
        <v>112</v>
      </c>
      <c r="B117" s="295">
        <v>1</v>
      </c>
      <c r="C117" s="90">
        <v>0</v>
      </c>
      <c r="D117" s="299"/>
      <c r="E117" s="291"/>
      <c r="F117" s="300"/>
      <c r="G117" s="159">
        <v>40</v>
      </c>
      <c r="H117" s="31" t="s">
        <v>117</v>
      </c>
      <c r="I117" s="90">
        <v>0</v>
      </c>
      <c r="J117" s="95">
        <f t="shared" si="6"/>
        <v>0</v>
      </c>
      <c r="K117" s="24"/>
      <c r="L117" s="24"/>
      <c r="M117" s="10"/>
      <c r="N117" s="11"/>
    </row>
    <row r="118" spans="1:14" s="14" customFormat="1" ht="15.75" customHeight="1" x14ac:dyDescent="0.35">
      <c r="A118" s="293" t="s">
        <v>114</v>
      </c>
      <c r="B118" s="295">
        <v>1</v>
      </c>
      <c r="C118" s="90">
        <v>0</v>
      </c>
      <c r="D118" s="299"/>
      <c r="E118" s="291"/>
      <c r="F118" s="300"/>
      <c r="G118" s="159">
        <v>40</v>
      </c>
      <c r="H118" s="31" t="s">
        <v>117</v>
      </c>
      <c r="I118" s="90">
        <v>0</v>
      </c>
      <c r="J118" s="95">
        <f t="shared" si="6"/>
        <v>0</v>
      </c>
      <c r="K118" s="24"/>
      <c r="L118" s="24"/>
      <c r="M118" s="10"/>
      <c r="N118" s="11"/>
    </row>
    <row r="119" spans="1:14" s="14" customFormat="1" ht="15.75" customHeight="1" x14ac:dyDescent="0.35">
      <c r="A119" s="293" t="s">
        <v>115</v>
      </c>
      <c r="B119" s="295">
        <v>1</v>
      </c>
      <c r="C119" s="90">
        <v>0</v>
      </c>
      <c r="D119" s="299"/>
      <c r="E119" s="291"/>
      <c r="F119" s="300"/>
      <c r="G119" s="159">
        <v>40</v>
      </c>
      <c r="H119" s="31" t="s">
        <v>117</v>
      </c>
      <c r="I119" s="90">
        <v>0</v>
      </c>
      <c r="J119" s="95">
        <f t="shared" si="6"/>
        <v>0</v>
      </c>
      <c r="K119" s="24"/>
      <c r="L119" s="24"/>
      <c r="M119" s="10"/>
      <c r="N119" s="11"/>
    </row>
    <row r="120" spans="1:14" s="14" customFormat="1" ht="15.75" customHeight="1" x14ac:dyDescent="0.35">
      <c r="A120" s="293" t="s">
        <v>116</v>
      </c>
      <c r="B120" s="295">
        <v>1</v>
      </c>
      <c r="C120" s="90">
        <v>0</v>
      </c>
      <c r="D120" s="299"/>
      <c r="E120" s="291"/>
      <c r="F120" s="300"/>
      <c r="G120" s="159">
        <v>40</v>
      </c>
      <c r="H120" s="31" t="s">
        <v>117</v>
      </c>
      <c r="I120" s="90">
        <v>0</v>
      </c>
      <c r="J120" s="95">
        <f t="shared" si="6"/>
        <v>0</v>
      </c>
      <c r="K120" s="24"/>
      <c r="L120" s="24"/>
      <c r="M120" s="10"/>
      <c r="N120" s="11"/>
    </row>
    <row r="121" spans="1:14" s="14" customFormat="1" ht="15.75" customHeight="1" x14ac:dyDescent="0.35">
      <c r="A121" s="293" t="s">
        <v>118</v>
      </c>
      <c r="B121" s="295">
        <v>1</v>
      </c>
      <c r="C121" s="90">
        <v>0</v>
      </c>
      <c r="D121" s="299"/>
      <c r="E121" s="291"/>
      <c r="F121" s="300"/>
      <c r="G121" s="159">
        <v>143</v>
      </c>
      <c r="H121" s="31" t="s">
        <v>99</v>
      </c>
      <c r="I121" s="90">
        <v>0</v>
      </c>
      <c r="J121" s="95">
        <f t="shared" si="6"/>
        <v>0</v>
      </c>
      <c r="K121" s="24"/>
      <c r="L121" s="24"/>
      <c r="M121" s="10"/>
      <c r="N121" s="11"/>
    </row>
    <row r="122" spans="1:14" s="14" customFormat="1" ht="15.75" customHeight="1" x14ac:dyDescent="0.35">
      <c r="A122" s="293" t="s">
        <v>119</v>
      </c>
      <c r="B122" s="295">
        <v>1</v>
      </c>
      <c r="C122" s="90">
        <v>0</v>
      </c>
      <c r="D122" s="299"/>
      <c r="E122" s="291"/>
      <c r="F122" s="300"/>
      <c r="G122" s="159">
        <v>153</v>
      </c>
      <c r="H122" s="31" t="s">
        <v>99</v>
      </c>
      <c r="I122" s="90">
        <v>0</v>
      </c>
      <c r="J122" s="95">
        <f t="shared" si="6"/>
        <v>0</v>
      </c>
      <c r="K122" s="24"/>
      <c r="L122" s="24"/>
      <c r="M122" s="10"/>
      <c r="N122" s="11"/>
    </row>
    <row r="123" spans="1:14" s="14" customFormat="1" ht="15.75" customHeight="1" x14ac:dyDescent="0.35">
      <c r="A123" s="293" t="s">
        <v>120</v>
      </c>
      <c r="B123" s="295">
        <v>1</v>
      </c>
      <c r="C123" s="90">
        <v>0</v>
      </c>
      <c r="D123" s="299"/>
      <c r="E123" s="291"/>
      <c r="F123" s="300"/>
      <c r="G123" s="159">
        <v>15</v>
      </c>
      <c r="H123" s="31" t="s">
        <v>99</v>
      </c>
      <c r="I123" s="90">
        <v>0</v>
      </c>
      <c r="J123" s="95">
        <f t="shared" si="6"/>
        <v>0</v>
      </c>
      <c r="K123" s="24"/>
      <c r="L123" s="24"/>
      <c r="M123" s="10"/>
      <c r="N123" s="11"/>
    </row>
    <row r="124" spans="1:14" s="14" customFormat="1" ht="15.75" customHeight="1" x14ac:dyDescent="0.35">
      <c r="A124" s="293" t="s">
        <v>121</v>
      </c>
      <c r="B124" s="295">
        <v>1</v>
      </c>
      <c r="C124" s="90">
        <v>0</v>
      </c>
      <c r="D124" s="299"/>
      <c r="E124" s="291"/>
      <c r="F124" s="300"/>
      <c r="G124" s="159">
        <v>4</v>
      </c>
      <c r="H124" s="31" t="s">
        <v>3</v>
      </c>
      <c r="I124" s="90">
        <v>0</v>
      </c>
      <c r="J124" s="95">
        <f t="shared" si="6"/>
        <v>0</v>
      </c>
      <c r="K124" s="24"/>
      <c r="L124" s="24"/>
      <c r="M124" s="10"/>
      <c r="N124" s="11"/>
    </row>
    <row r="125" spans="1:14" s="14" customFormat="1" ht="15.75" customHeight="1" thickBot="1" x14ac:dyDescent="0.4">
      <c r="A125" s="293" t="s">
        <v>122</v>
      </c>
      <c r="B125" s="295">
        <v>1</v>
      </c>
      <c r="C125" s="90">
        <v>0</v>
      </c>
      <c r="D125" s="299"/>
      <c r="E125" s="291"/>
      <c r="F125" s="300"/>
      <c r="G125" s="159">
        <v>6</v>
      </c>
      <c r="H125" s="31" t="s">
        <v>3</v>
      </c>
      <c r="I125" s="90">
        <v>0</v>
      </c>
      <c r="J125" s="247">
        <f t="shared" si="6"/>
        <v>0</v>
      </c>
      <c r="K125" s="24"/>
      <c r="L125" s="24"/>
      <c r="M125" s="10"/>
      <c r="N125" s="11"/>
    </row>
    <row r="126" spans="1:14" s="14" customFormat="1" ht="15.75" customHeight="1" thickBot="1" x14ac:dyDescent="0.4">
      <c r="A126" s="328" t="s">
        <v>123</v>
      </c>
      <c r="B126" s="329">
        <v>1</v>
      </c>
      <c r="C126" s="327">
        <v>0</v>
      </c>
      <c r="D126" s="330"/>
      <c r="E126" s="331"/>
      <c r="F126" s="332"/>
      <c r="G126" s="208">
        <v>300</v>
      </c>
      <c r="H126" s="209" t="s">
        <v>3</v>
      </c>
      <c r="I126" s="327">
        <v>0</v>
      </c>
      <c r="J126" s="302">
        <f t="shared" si="6"/>
        <v>0</v>
      </c>
      <c r="K126" s="24"/>
      <c r="L126" s="24"/>
      <c r="M126" s="10"/>
      <c r="N126" s="11"/>
    </row>
    <row r="127" spans="1:14" ht="15.75" customHeight="1" thickBot="1" x14ac:dyDescent="0.4">
      <c r="A127" s="265"/>
      <c r="B127" s="266"/>
      <c r="C127" s="266"/>
      <c r="D127" s="266"/>
      <c r="E127" s="266"/>
      <c r="F127" s="267"/>
      <c r="G127" s="268"/>
      <c r="H127" s="269"/>
      <c r="I127" s="333"/>
      <c r="J127" s="270">
        <f>SUM(J105:J126)</f>
        <v>0</v>
      </c>
      <c r="K127" s="36"/>
      <c r="L127" s="36"/>
      <c r="M127" s="14"/>
      <c r="N127" s="14"/>
    </row>
    <row r="128" spans="1:14" s="14" customFormat="1" ht="15.75" customHeight="1" thickBot="1" x14ac:dyDescent="0.4">
      <c r="A128" s="262"/>
      <c r="B128" s="262"/>
      <c r="C128" s="262"/>
      <c r="D128" s="262"/>
      <c r="E128" s="262"/>
      <c r="F128" s="303"/>
      <c r="G128" s="83"/>
      <c r="H128" s="82"/>
      <c r="I128" s="264"/>
      <c r="J128" s="84"/>
      <c r="K128" s="36"/>
      <c r="L128" s="36"/>
    </row>
    <row r="129" spans="1:12" s="14" customFormat="1" ht="87.65" customHeight="1" thickBot="1" x14ac:dyDescent="0.4">
      <c r="A129" s="50" t="s">
        <v>0</v>
      </c>
      <c r="B129" s="51" t="s">
        <v>75</v>
      </c>
      <c r="C129" s="51" t="s">
        <v>76</v>
      </c>
      <c r="D129" s="364"/>
      <c r="E129" s="365"/>
      <c r="F129" s="366"/>
      <c r="G129" s="52" t="s">
        <v>93</v>
      </c>
      <c r="H129" s="52" t="s">
        <v>71</v>
      </c>
      <c r="I129" s="51" t="s">
        <v>77</v>
      </c>
      <c r="J129" s="304" t="s">
        <v>73</v>
      </c>
      <c r="K129" s="36"/>
      <c r="L129" s="36"/>
    </row>
    <row r="130" spans="1:12" s="14" customFormat="1" ht="15.75" customHeight="1" x14ac:dyDescent="0.35">
      <c r="A130" s="306" t="s">
        <v>124</v>
      </c>
      <c r="B130" s="306"/>
      <c r="C130" s="310"/>
      <c r="D130" s="312"/>
      <c r="E130" s="313"/>
      <c r="F130" s="314"/>
      <c r="G130" s="318"/>
      <c r="H130" s="319"/>
      <c r="I130" s="320"/>
      <c r="J130" s="317"/>
      <c r="K130" s="36"/>
      <c r="L130" s="36"/>
    </row>
    <row r="131" spans="1:12" s="14" customFormat="1" ht="15.75" customHeight="1" x14ac:dyDescent="0.35">
      <c r="A131" s="307" t="s">
        <v>125</v>
      </c>
      <c r="B131" s="308"/>
      <c r="C131" s="311">
        <v>0</v>
      </c>
      <c r="D131" s="315"/>
      <c r="E131" s="305"/>
      <c r="F131" s="316"/>
      <c r="G131" s="339">
        <v>250</v>
      </c>
      <c r="H131" s="340">
        <v>1</v>
      </c>
      <c r="I131" s="90">
        <v>0</v>
      </c>
      <c r="J131" s="97">
        <f t="shared" ref="J131:J138" si="7">G131*I131</f>
        <v>0</v>
      </c>
      <c r="K131" s="36"/>
      <c r="L131" s="36"/>
    </row>
    <row r="132" spans="1:12" s="14" customFormat="1" ht="15.75" customHeight="1" x14ac:dyDescent="0.35">
      <c r="A132" s="307" t="s">
        <v>133</v>
      </c>
      <c r="B132" s="308"/>
      <c r="C132" s="311">
        <v>0</v>
      </c>
      <c r="D132" s="315"/>
      <c r="E132" s="305"/>
      <c r="F132" s="316"/>
      <c r="G132" s="339">
        <v>50</v>
      </c>
      <c r="H132" s="340" t="s">
        <v>127</v>
      </c>
      <c r="I132" s="90">
        <v>0</v>
      </c>
      <c r="J132" s="97">
        <f t="shared" si="7"/>
        <v>0</v>
      </c>
      <c r="K132" s="36"/>
      <c r="L132" s="36"/>
    </row>
    <row r="133" spans="1:12" s="14" customFormat="1" ht="15.75" customHeight="1" x14ac:dyDescent="0.35">
      <c r="A133" s="307" t="s">
        <v>132</v>
      </c>
      <c r="B133" s="308"/>
      <c r="C133" s="311">
        <v>0</v>
      </c>
      <c r="D133" s="315"/>
      <c r="E133" s="305"/>
      <c r="F133" s="316"/>
      <c r="G133" s="339">
        <v>50</v>
      </c>
      <c r="H133" s="340" t="s">
        <v>127</v>
      </c>
      <c r="I133" s="90">
        <v>0</v>
      </c>
      <c r="J133" s="97">
        <f t="shared" si="7"/>
        <v>0</v>
      </c>
      <c r="K133" s="36"/>
      <c r="L133" s="36"/>
    </row>
    <row r="134" spans="1:12" s="14" customFormat="1" ht="15.75" customHeight="1" x14ac:dyDescent="0.35">
      <c r="A134" s="307" t="s">
        <v>126</v>
      </c>
      <c r="B134" s="309">
        <v>1</v>
      </c>
      <c r="C134" s="311">
        <v>0</v>
      </c>
      <c r="D134" s="315"/>
      <c r="E134" s="305"/>
      <c r="F134" s="316"/>
      <c r="G134" s="339">
        <v>50</v>
      </c>
      <c r="H134" s="340" t="s">
        <v>127</v>
      </c>
      <c r="I134" s="90">
        <v>0</v>
      </c>
      <c r="J134" s="97">
        <f t="shared" si="7"/>
        <v>0</v>
      </c>
      <c r="K134" s="36"/>
      <c r="L134" s="36"/>
    </row>
    <row r="135" spans="1:12" s="14" customFormat="1" ht="15.75" customHeight="1" x14ac:dyDescent="0.35">
      <c r="A135" s="307" t="s">
        <v>128</v>
      </c>
      <c r="B135" s="309">
        <v>1</v>
      </c>
      <c r="C135" s="311">
        <v>0</v>
      </c>
      <c r="D135" s="315"/>
      <c r="E135" s="305"/>
      <c r="F135" s="316"/>
      <c r="G135" s="339">
        <v>100</v>
      </c>
      <c r="H135" s="340">
        <v>1</v>
      </c>
      <c r="I135" s="90">
        <v>0</v>
      </c>
      <c r="J135" s="97">
        <f t="shared" si="7"/>
        <v>0</v>
      </c>
      <c r="K135" s="36"/>
      <c r="L135" s="36"/>
    </row>
    <row r="136" spans="1:12" s="14" customFormat="1" ht="15.75" customHeight="1" x14ac:dyDescent="0.35">
      <c r="A136" s="307" t="s">
        <v>129</v>
      </c>
      <c r="B136" s="309">
        <v>1</v>
      </c>
      <c r="C136" s="311">
        <v>0</v>
      </c>
      <c r="D136" s="315"/>
      <c r="E136" s="305"/>
      <c r="F136" s="316"/>
      <c r="G136" s="339">
        <v>200</v>
      </c>
      <c r="H136" s="340">
        <v>6</v>
      </c>
      <c r="I136" s="90">
        <v>0</v>
      </c>
      <c r="J136" s="97">
        <f t="shared" si="7"/>
        <v>0</v>
      </c>
      <c r="K136" s="36"/>
      <c r="L136" s="36"/>
    </row>
    <row r="137" spans="1:12" s="14" customFormat="1" ht="15.75" customHeight="1" x14ac:dyDescent="0.35">
      <c r="A137" s="307" t="s">
        <v>130</v>
      </c>
      <c r="B137" s="309">
        <v>1</v>
      </c>
      <c r="C137" s="311">
        <v>0</v>
      </c>
      <c r="D137" s="315"/>
      <c r="E137" s="305"/>
      <c r="F137" s="316"/>
      <c r="G137" s="339">
        <v>200</v>
      </c>
      <c r="H137" s="340">
        <v>1</v>
      </c>
      <c r="I137" s="90">
        <v>0</v>
      </c>
      <c r="J137" s="97">
        <f t="shared" si="7"/>
        <v>0</v>
      </c>
      <c r="K137" s="36"/>
      <c r="L137" s="36"/>
    </row>
    <row r="138" spans="1:12" s="14" customFormat="1" ht="15.75" customHeight="1" thickBot="1" x14ac:dyDescent="0.4">
      <c r="A138" s="321" t="s">
        <v>131</v>
      </c>
      <c r="B138" s="322">
        <v>1</v>
      </c>
      <c r="C138" s="323">
        <v>0</v>
      </c>
      <c r="D138" s="324"/>
      <c r="E138" s="325"/>
      <c r="F138" s="326"/>
      <c r="G138" s="341">
        <v>6</v>
      </c>
      <c r="H138" s="342">
        <v>10</v>
      </c>
      <c r="I138" s="327">
        <v>0</v>
      </c>
      <c r="J138" s="97">
        <f t="shared" si="7"/>
        <v>0</v>
      </c>
      <c r="K138" s="36"/>
      <c r="L138" s="36"/>
    </row>
    <row r="139" spans="1:12" s="14" customFormat="1" ht="15.75" customHeight="1" thickBot="1" x14ac:dyDescent="0.4">
      <c r="A139" s="265"/>
      <c r="B139" s="266"/>
      <c r="C139" s="266"/>
      <c r="D139" s="266"/>
      <c r="E139" s="266"/>
      <c r="F139" s="267"/>
      <c r="G139" s="268"/>
      <c r="H139" s="269"/>
      <c r="I139" s="333"/>
      <c r="J139" s="270">
        <f>SUM(J131:J138)</f>
        <v>0</v>
      </c>
      <c r="K139" s="36"/>
      <c r="L139" s="36"/>
    </row>
    <row r="140" spans="1:12" s="14" customFormat="1" ht="15.75" customHeight="1" x14ac:dyDescent="0.35">
      <c r="A140" s="262"/>
      <c r="B140" s="262"/>
      <c r="C140" s="262"/>
      <c r="D140" s="262"/>
      <c r="E140" s="262"/>
      <c r="F140" s="303"/>
      <c r="G140" s="83"/>
      <c r="H140" s="82"/>
      <c r="I140" s="264"/>
      <c r="J140" s="84"/>
      <c r="K140" s="36"/>
      <c r="L140" s="36"/>
    </row>
    <row r="141" spans="1:12" s="14" customFormat="1" ht="15.75" customHeight="1" thickBot="1" x14ac:dyDescent="0.4">
      <c r="A141" s="262"/>
      <c r="B141" s="262"/>
      <c r="C141" s="262"/>
      <c r="D141" s="262"/>
      <c r="E141" s="262"/>
      <c r="F141" s="303"/>
      <c r="G141" s="83"/>
      <c r="H141" s="82"/>
      <c r="I141" s="264"/>
      <c r="J141" s="84"/>
      <c r="K141" s="36"/>
      <c r="L141" s="36"/>
    </row>
    <row r="142" spans="1:12" s="14" customFormat="1" ht="15.75" customHeight="1" thickBot="1" x14ac:dyDescent="0.4">
      <c r="A142" s="265" t="s">
        <v>73</v>
      </c>
      <c r="B142" s="266"/>
      <c r="C142" s="266"/>
      <c r="D142" s="266"/>
      <c r="E142" s="266"/>
      <c r="F142" s="267"/>
      <c r="G142" s="268"/>
      <c r="H142" s="269"/>
      <c r="I142" s="333"/>
      <c r="J142" s="343">
        <f>J18+J32+J65+J77+J96+J101+J127+J139</f>
        <v>0</v>
      </c>
      <c r="K142" s="36"/>
      <c r="L142" s="36"/>
    </row>
    <row r="143" spans="1:12" s="14" customFormat="1" ht="15.75" customHeight="1" x14ac:dyDescent="0.35">
      <c r="A143" s="262"/>
      <c r="B143" s="262"/>
      <c r="C143" s="262"/>
      <c r="D143" s="262"/>
      <c r="E143" s="262"/>
      <c r="F143" s="303"/>
      <c r="G143" s="83"/>
      <c r="H143" s="82"/>
      <c r="I143" s="264"/>
      <c r="J143" s="84"/>
      <c r="K143" s="36"/>
      <c r="L143" s="36"/>
    </row>
    <row r="144" spans="1:12" s="14" customFormat="1" ht="15.75" customHeight="1" x14ac:dyDescent="0.35">
      <c r="A144" s="262"/>
      <c r="B144" s="262"/>
      <c r="C144" s="262"/>
      <c r="D144" s="262"/>
      <c r="E144" s="262"/>
      <c r="F144" s="303"/>
      <c r="G144" s="83"/>
      <c r="H144" s="82"/>
      <c r="I144" s="264"/>
      <c r="J144" s="84"/>
      <c r="K144" s="36"/>
      <c r="L144" s="36"/>
    </row>
    <row r="145" spans="1:14" s="14" customFormat="1" ht="15.75" customHeight="1" thickBot="1" x14ac:dyDescent="0.4">
      <c r="A145" s="262"/>
      <c r="B145" s="262"/>
      <c r="C145" s="262"/>
      <c r="D145" s="262"/>
      <c r="E145" s="262"/>
      <c r="F145" s="263"/>
      <c r="G145" s="83"/>
      <c r="H145" s="82"/>
      <c r="I145" s="264"/>
      <c r="J145" s="84"/>
      <c r="K145" s="36"/>
      <c r="L145" s="36"/>
    </row>
    <row r="146" spans="1:14" ht="15.75" customHeight="1" x14ac:dyDescent="0.35">
      <c r="A146" s="287" t="s">
        <v>95</v>
      </c>
      <c r="B146" s="280" t="s">
        <v>97</v>
      </c>
      <c r="C146" s="280"/>
      <c r="D146" s="281"/>
      <c r="E146" s="282"/>
      <c r="F146" s="282"/>
      <c r="G146" s="282"/>
      <c r="H146" s="281"/>
      <c r="I146" s="281"/>
      <c r="J146" s="283"/>
      <c r="K146" s="16"/>
      <c r="L146" s="14"/>
      <c r="M146" s="14"/>
      <c r="N146" s="14"/>
    </row>
    <row r="147" spans="1:14" ht="15.75" customHeight="1" thickBot="1" x14ac:dyDescent="0.4">
      <c r="A147" s="288" t="s">
        <v>74</v>
      </c>
      <c r="B147" s="284" t="s">
        <v>58</v>
      </c>
      <c r="C147" s="285"/>
      <c r="D147" s="285"/>
      <c r="E147" s="285"/>
      <c r="F147" s="284"/>
      <c r="G147" s="284"/>
      <c r="H147" s="284"/>
      <c r="I147" s="284"/>
      <c r="J147" s="286"/>
      <c r="K147" s="13"/>
      <c r="L147" s="14"/>
      <c r="M147" s="14"/>
      <c r="N147" s="14"/>
    </row>
    <row r="148" spans="1:14" ht="15.75" customHeight="1" x14ac:dyDescent="0.35">
      <c r="A148" s="37"/>
      <c r="B148" s="13"/>
      <c r="C148" s="14"/>
      <c r="D148" s="14"/>
      <c r="E148" s="14"/>
      <c r="F148" s="13"/>
      <c r="G148" s="13"/>
      <c r="H148" s="13"/>
      <c r="I148" s="13"/>
      <c r="J148" s="13"/>
      <c r="K148" s="13"/>
      <c r="L148" s="14"/>
      <c r="M148" s="14"/>
      <c r="N148" s="14"/>
    </row>
    <row r="149" spans="1:14" ht="15.75" customHeight="1" thickBot="1" x14ac:dyDescent="0.4">
      <c r="A149" s="14"/>
      <c r="B149" s="14"/>
      <c r="C149" s="14"/>
      <c r="D149" s="14"/>
      <c r="E149" s="14"/>
      <c r="F149" s="14"/>
      <c r="G149" s="14"/>
      <c r="H149" s="14"/>
      <c r="I149" s="14"/>
      <c r="J149" s="14"/>
      <c r="K149" s="14"/>
      <c r="L149" s="14"/>
      <c r="M149" s="14"/>
      <c r="N149" s="14"/>
    </row>
    <row r="150" spans="1:14" ht="15.75" customHeight="1" thickBot="1" x14ac:dyDescent="0.4">
      <c r="A150" s="359" t="s">
        <v>59</v>
      </c>
      <c r="B150" s="360"/>
      <c r="C150" s="360"/>
      <c r="D150" s="360"/>
      <c r="E150" s="360"/>
      <c r="F150" s="360"/>
      <c r="G150" s="361"/>
      <c r="H150" s="14"/>
      <c r="I150" s="14"/>
      <c r="J150" s="14"/>
      <c r="K150" s="14"/>
      <c r="L150" s="14"/>
      <c r="M150" s="14"/>
      <c r="N150" s="14"/>
    </row>
    <row r="151" spans="1:14" ht="15.75" customHeight="1" thickBot="1" x14ac:dyDescent="0.4">
      <c r="A151" s="335" t="s">
        <v>60</v>
      </c>
      <c r="B151" s="336"/>
      <c r="C151" s="336"/>
      <c r="D151" s="337"/>
      <c r="E151" s="337"/>
      <c r="F151" s="337"/>
      <c r="G151" s="338"/>
    </row>
    <row r="152" spans="1:14" ht="15.75" customHeight="1" thickBot="1" x14ac:dyDescent="0.4">
      <c r="A152" s="344" t="s">
        <v>61</v>
      </c>
      <c r="B152" s="345"/>
      <c r="C152" s="345"/>
      <c r="D152" s="345"/>
      <c r="E152" s="345"/>
      <c r="F152" s="345"/>
      <c r="G152" s="346"/>
    </row>
    <row r="153" spans="1:14" ht="15.75" customHeight="1" thickBot="1" x14ac:dyDescent="0.4">
      <c r="A153" s="344" t="s">
        <v>62</v>
      </c>
      <c r="B153" s="345"/>
      <c r="C153" s="345"/>
      <c r="D153" s="345"/>
      <c r="E153" s="345"/>
      <c r="F153" s="345"/>
      <c r="G153" s="346"/>
    </row>
    <row r="154" spans="1:14" ht="15.75" customHeight="1" thickBot="1" x14ac:dyDescent="0.4">
      <c r="A154" s="344" t="s">
        <v>63</v>
      </c>
      <c r="B154" s="345"/>
      <c r="C154" s="345"/>
      <c r="D154" s="345"/>
      <c r="E154" s="345"/>
      <c r="F154" s="345"/>
      <c r="G154" s="346"/>
    </row>
    <row r="155" spans="1:14" ht="15.75" customHeight="1" thickBot="1" x14ac:dyDescent="0.4">
      <c r="A155" s="344" t="s">
        <v>64</v>
      </c>
      <c r="B155" s="345"/>
      <c r="C155" s="345"/>
      <c r="D155" s="345"/>
      <c r="E155" s="345"/>
      <c r="F155" s="345"/>
      <c r="G155" s="346"/>
    </row>
    <row r="156" spans="1:14" ht="82" customHeight="1" thickBot="1" x14ac:dyDescent="0.4">
      <c r="A156" s="347" t="s">
        <v>65</v>
      </c>
      <c r="B156" s="348"/>
      <c r="C156" s="348"/>
      <c r="D156" s="348"/>
      <c r="E156" s="348"/>
      <c r="F156" s="348"/>
      <c r="G156" s="349"/>
    </row>
    <row r="157" spans="1:14" ht="15.75" customHeight="1" x14ac:dyDescent="0.35">
      <c r="A157" s="14"/>
      <c r="B157" s="14"/>
      <c r="C157" s="14"/>
      <c r="D157" s="14"/>
      <c r="E157" s="14"/>
      <c r="F157" s="14"/>
      <c r="G157" s="14"/>
    </row>
    <row r="158" spans="1:14" ht="15.75" customHeight="1" x14ac:dyDescent="0.35">
      <c r="A158" s="14"/>
      <c r="B158" s="14"/>
      <c r="C158" s="14"/>
      <c r="D158" s="14"/>
      <c r="E158" s="14"/>
      <c r="F158" s="14"/>
      <c r="G158" s="14"/>
    </row>
    <row r="159" spans="1:14" ht="15.75" customHeight="1" x14ac:dyDescent="0.35">
      <c r="A159" s="14"/>
      <c r="B159" s="14"/>
      <c r="C159" s="14"/>
      <c r="D159" s="14"/>
      <c r="E159" s="14"/>
      <c r="F159" s="14"/>
      <c r="G159" s="14"/>
    </row>
    <row r="160" spans="1:14" ht="15.75" customHeight="1" x14ac:dyDescent="0.35">
      <c r="A160" s="14"/>
      <c r="B160" s="14"/>
      <c r="C160" s="14"/>
      <c r="D160" s="14"/>
      <c r="E160" s="14"/>
      <c r="F160" s="14"/>
      <c r="G160" s="14"/>
    </row>
    <row r="161" spans="1:7" ht="15.75" customHeight="1" x14ac:dyDescent="0.35">
      <c r="A161" s="14"/>
      <c r="B161" s="14"/>
      <c r="C161" s="14"/>
      <c r="D161" s="14"/>
      <c r="E161" s="14"/>
      <c r="F161" s="14"/>
      <c r="G161" s="14"/>
    </row>
    <row r="162" spans="1:7" ht="15.75" customHeight="1" x14ac:dyDescent="0.35">
      <c r="A162" s="14"/>
      <c r="B162" s="14"/>
      <c r="C162" s="14"/>
      <c r="D162" s="14"/>
      <c r="E162" s="14"/>
      <c r="F162" s="14"/>
      <c r="G162" s="14"/>
    </row>
    <row r="163" spans="1:7" ht="15.75" customHeight="1" x14ac:dyDescent="0.35">
      <c r="A163" s="14"/>
      <c r="B163" s="14"/>
      <c r="C163" s="14"/>
      <c r="D163" s="14"/>
      <c r="E163" s="14"/>
      <c r="F163" s="14"/>
      <c r="G163" s="14"/>
    </row>
    <row r="164" spans="1:7" ht="15.75" customHeight="1" x14ac:dyDescent="0.35">
      <c r="A164" s="14"/>
      <c r="B164" s="14"/>
      <c r="C164" s="14"/>
      <c r="D164" s="14"/>
      <c r="E164" s="14"/>
      <c r="F164" s="14"/>
      <c r="G164" s="14"/>
    </row>
    <row r="165" spans="1:7" ht="15.75" customHeight="1" x14ac:dyDescent="0.35">
      <c r="A165" s="14"/>
      <c r="B165" s="14"/>
      <c r="C165" s="14"/>
      <c r="D165" s="14"/>
      <c r="E165" s="14"/>
      <c r="F165" s="14"/>
      <c r="G165" s="14"/>
    </row>
    <row r="166" spans="1:7" ht="15.75" customHeight="1" x14ac:dyDescent="0.35">
      <c r="A166" s="14"/>
      <c r="B166" s="14"/>
      <c r="C166" s="14"/>
      <c r="D166" s="14"/>
      <c r="E166" s="14"/>
      <c r="F166" s="14"/>
      <c r="G166" s="14"/>
    </row>
    <row r="167" spans="1:7" ht="15.75" customHeight="1" x14ac:dyDescent="0.35"/>
    <row r="168" spans="1:7" ht="15.75" customHeight="1" x14ac:dyDescent="0.35"/>
    <row r="169" spans="1:7" ht="15.75" customHeight="1" x14ac:dyDescent="0.35"/>
    <row r="170" spans="1:7" ht="15.75" customHeight="1" x14ac:dyDescent="0.35"/>
    <row r="171" spans="1:7" ht="15.75" customHeight="1" x14ac:dyDescent="0.35"/>
    <row r="172" spans="1:7" ht="15.75" customHeight="1" x14ac:dyDescent="0.35"/>
    <row r="173" spans="1:7" ht="15.75" customHeight="1" x14ac:dyDescent="0.35"/>
    <row r="174" spans="1:7" ht="15.75" customHeight="1" x14ac:dyDescent="0.35"/>
    <row r="175" spans="1:7" ht="15.75" customHeight="1" x14ac:dyDescent="0.35"/>
    <row r="176" spans="1:7"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row r="1017" ht="15.75" customHeight="1" x14ac:dyDescent="0.35"/>
    <row r="1018" ht="15.75" customHeight="1" x14ac:dyDescent="0.35"/>
    <row r="1019" ht="15.75" customHeight="1" x14ac:dyDescent="0.35"/>
    <row r="1020" ht="15.75" customHeight="1" x14ac:dyDescent="0.35"/>
    <row r="1021" ht="15.75" customHeight="1" x14ac:dyDescent="0.35"/>
    <row r="1022" ht="15.75" customHeight="1" x14ac:dyDescent="0.35"/>
    <row r="1023" ht="15.75" customHeight="1" x14ac:dyDescent="0.35"/>
    <row r="1024"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sheetData>
  <mergeCells count="14">
    <mergeCell ref="A154:G154"/>
    <mergeCell ref="A156:G156"/>
    <mergeCell ref="A153:G153"/>
    <mergeCell ref="A152:G152"/>
    <mergeCell ref="A5:K5"/>
    <mergeCell ref="A80:J80"/>
    <mergeCell ref="A99:J99"/>
    <mergeCell ref="A150:G150"/>
    <mergeCell ref="A155:G155"/>
    <mergeCell ref="A68:J68"/>
    <mergeCell ref="D98:F98"/>
    <mergeCell ref="D79:F79"/>
    <mergeCell ref="D103:F103"/>
    <mergeCell ref="D129:F129"/>
  </mergeCells>
  <pageMargins left="0.25" right="0.25" top="0.75" bottom="0.75" header="0.3" footer="0.3"/>
  <pageSetup paperSize="8"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D10:N10"/>
  <sheetViews>
    <sheetView workbookViewId="0">
      <selection activeCell="J25" sqref="J25"/>
    </sheetView>
  </sheetViews>
  <sheetFormatPr defaultColWidth="9.1796875" defaultRowHeight="12.5" x14ac:dyDescent="0.25"/>
  <cols>
    <col min="1" max="1" width="9.1796875" style="1" customWidth="1"/>
    <col min="2" max="16384" width="9.1796875" style="1"/>
  </cols>
  <sheetData>
    <row r="10" spans="4:14" ht="13" customHeight="1" x14ac:dyDescent="0.25">
      <c r="D10" s="2"/>
      <c r="E10" s="2"/>
      <c r="F10" s="3"/>
      <c r="G10" s="3"/>
      <c r="H10" s="3"/>
      <c r="I10" s="3"/>
      <c r="J10" s="3"/>
      <c r="K10" s="3"/>
      <c r="L10" s="2"/>
      <c r="M10" s="2"/>
      <c r="N10"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5BB6D7B4FE834AB09AFD9B25C6EC67" ma:contentTypeVersion="10" ma:contentTypeDescription="Een nieuw document maken." ma:contentTypeScope="" ma:versionID="ef4710ec487411cd6c3fa03d4153df1e">
  <xsd:schema xmlns:xsd="http://www.w3.org/2001/XMLSchema" xmlns:xs="http://www.w3.org/2001/XMLSchema" xmlns:p="http://schemas.microsoft.com/office/2006/metadata/properties" xmlns:ns2="2677f155-aab9-41d2-ad1b-6f353eb7f548" targetNamespace="http://schemas.microsoft.com/office/2006/metadata/properties" ma:root="true" ma:fieldsID="d4681f23e5e8ba1236373b8c3036a54f" ns2:_="">
    <xsd:import namespace="2677f155-aab9-41d2-ad1b-6f353eb7f5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7f155-aab9-41d2-ad1b-6f353eb7f5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1e8c136-180c-4fec-8902-b73c6bbd8e6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77f155-aab9-41d2-ad1b-6f353eb7f5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1D0A4E-69E2-4696-9124-4BE5584E5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77f155-aab9-41d2-ad1b-6f353eb7f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1497EA-D67B-4B0C-950F-086016388A38}">
  <ds:schemaRefs>
    <ds:schemaRef ds:uri="http://schemas.microsoft.com/sharepoint/v3/contenttype/forms"/>
  </ds:schemaRefs>
</ds:datastoreItem>
</file>

<file path=customXml/itemProps3.xml><?xml version="1.0" encoding="utf-8"?>
<ds:datastoreItem xmlns:ds="http://schemas.openxmlformats.org/officeDocument/2006/customXml" ds:itemID="{C9032B14-48AF-4AE7-9EAD-4ED05F5CEC86}">
  <ds:schemaRefs>
    <ds:schemaRef ds:uri="http://schemas.microsoft.com/office/2006/metadata/properties"/>
    <ds:schemaRef ds:uri="http://schemas.microsoft.com/office/infopath/2007/PartnerControls"/>
    <ds:schemaRef ds:uri="2677f155-aab9-41d2-ad1b-6f353eb7f5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Dalmeijer</dc:creator>
  <cp:keywords/>
  <dc:description/>
  <cp:lastModifiedBy>Sander Dalmeijer</cp:lastModifiedBy>
  <cp:revision/>
  <cp:lastPrinted>2026-09-01T12:31:45Z</cp:lastPrinted>
  <dcterms:created xsi:type="dcterms:W3CDTF">2026-08-26T11:54:56Z</dcterms:created>
  <dcterms:modified xsi:type="dcterms:W3CDTF">2026-09-07T09:38:44Z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vt:lpwstr>
  </property>
  <property fmtid="{D5CDD505-2E9C-101B-9397-08002B2CF9AE}" pid="3" name="ContentTypeId">
    <vt:lpwstr>0x010100E25BB6D7B4FE834AB09AFD9B25C6EC67</vt:lpwstr>
  </property>
  <property fmtid="{D5CDD505-2E9C-101B-9397-08002B2CF9AE}" pid="4" name="MediaServiceImageTags">
    <vt:lpwstr/>
  </property>
</Properties>
</file>