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zoetermeer.sharepoint.com/teams/team-eabinnensport/Gedeelde documenten/General/4. Bestek/Gepubliceerd/"/>
    </mc:Choice>
  </mc:AlternateContent>
  <xr:revisionPtr revIDLastSave="198" documentId="8_{09126ACB-1B5E-42A1-8F31-31603841346E}" xr6:coauthVersionLast="47" xr6:coauthVersionMax="47" xr10:uidLastSave="{C9597BDF-7D7E-4E22-8883-36C8498DEC9A}"/>
  <bookViews>
    <workbookView xWindow="-108" yWindow="-108" windowWidth="23256" windowHeight="13896" xr2:uid="{1BAA2166-59D9-4B07-BCE9-7967B0B3DEE4}"/>
  </bookViews>
  <sheets>
    <sheet name="A1. Toestelprijzen" sheetId="3" r:id="rId1"/>
    <sheet name="A2. Jaarlijkse inspectie" sheetId="1" r:id="rId2"/>
    <sheet name="A3. Uurtarief" sheetId="2" r:id="rId3"/>
    <sheet name="A4 Klein sport en spelmateria " sheetId="4" r:id="rId4"/>
  </sheets>
  <definedNames>
    <definedName name="_xlnm._FilterDatabase" localSheetId="1" hidden="1">'A2. Jaarlijkse inspectie'!$B$6:$D$6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64" i="4" l="1"/>
  <c r="E64" i="3"/>
  <c r="G64" i="3"/>
  <c r="C48" i="4"/>
  <c r="G21" i="3"/>
  <c r="G62" i="3"/>
  <c r="G61" i="3"/>
  <c r="G60" i="3"/>
  <c r="G59" i="3"/>
  <c r="G58" i="3"/>
  <c r="G63" i="3"/>
  <c r="G57" i="3"/>
  <c r="G56" i="3"/>
  <c r="G42" i="3"/>
  <c r="G41" i="3"/>
  <c r="G40" i="3"/>
  <c r="G17" i="3"/>
  <c r="G16" i="3"/>
  <c r="G15" i="3"/>
  <c r="G14" i="3"/>
  <c r="G54" i="3" l="1"/>
  <c r="G36" i="3"/>
  <c r="G35" i="3"/>
  <c r="G32" i="3"/>
  <c r="G37" i="3"/>
  <c r="G33" i="3"/>
  <c r="G48" i="3"/>
  <c r="D48" i="1" l="1"/>
  <c r="D44" i="1"/>
  <c r="D38" i="1"/>
  <c r="C6" i="4"/>
  <c r="G55" i="3"/>
  <c r="G53" i="3"/>
  <c r="G52" i="3"/>
  <c r="G51" i="3"/>
  <c r="G50" i="3"/>
  <c r="G49" i="3"/>
  <c r="G47" i="3"/>
  <c r="G46" i="3"/>
  <c r="G45" i="3"/>
  <c r="G44" i="3"/>
  <c r="G43" i="3"/>
  <c r="G39" i="3"/>
  <c r="G38" i="3"/>
  <c r="G34" i="3"/>
  <c r="G31" i="3"/>
  <c r="G30" i="3"/>
  <c r="G29" i="3"/>
  <c r="G28" i="3"/>
  <c r="G27" i="3"/>
  <c r="G26" i="3"/>
  <c r="G25" i="3"/>
  <c r="G24" i="3"/>
  <c r="G23" i="3"/>
  <c r="G22" i="3"/>
  <c r="G20" i="3"/>
  <c r="G19" i="3"/>
  <c r="G18" i="3"/>
  <c r="G13" i="3"/>
  <c r="G12" i="3"/>
  <c r="G11" i="3"/>
  <c r="G10" i="3"/>
</calcChain>
</file>

<file path=xl/sharedStrings.xml><?xml version="1.0" encoding="utf-8"?>
<sst xmlns="http://schemas.openxmlformats.org/spreadsheetml/2006/main" count="300" uniqueCount="262">
  <si>
    <t>Bijlage 7 Prijsopgave (vul de gele velden in)</t>
  </si>
  <si>
    <t>A1. Toestelprijzen</t>
  </si>
  <si>
    <t>Let op bij het invullen van het prijzenblad:</t>
  </si>
  <si>
    <t>Het is niet toegesteaan om het prijzenblad aan te passen.</t>
  </si>
  <si>
    <t>U dient uitsluitend de geel gemarkeerde cellen in te vullen.</t>
  </si>
  <si>
    <t>De stuksprijs is all-in tarief. Zie paragraaf 8.3 van het 'Beschrijvend document'.</t>
  </si>
  <si>
    <t>Nr.</t>
  </si>
  <si>
    <t>Omschrijving</t>
  </si>
  <si>
    <t>Eisen</t>
  </si>
  <si>
    <t>Stuksprijs</t>
  </si>
  <si>
    <t>Aantal</t>
  </si>
  <si>
    <t>Totaalprijs onderdeel</t>
  </si>
  <si>
    <t>Basketbal oefenbord/-installatie met gasveer</t>
  </si>
  <si>
    <t xml:space="preserve">basketbaloefenbord op kopwanden gymzaal. Moet tenminste twee gebruiksstanden hebben: ringhoogte 305 en 260 cm. </t>
  </si>
  <si>
    <t xml:space="preserve">Basketbal oefenbord </t>
  </si>
  <si>
    <t xml:space="preserve">vast basketbaloefenbord op langswanden gymzaal. Ringhoogte in montage te bepalen met opdrachtgever. </t>
  </si>
  <si>
    <t>Basketbalminitoren</t>
  </si>
  <si>
    <t>basketbalminitoren geschikt voor verenigingsgebruik (trainingen). Moet door één persoon kunnen worden verplaatst en neergezet. Bosan artikelnummer 20.2050. Nijha artikelnummer 710253, JenF artikelnummer 1612060</t>
  </si>
  <si>
    <r>
      <t xml:space="preserve">Vloervoorziening </t>
    </r>
    <r>
      <rPr>
        <sz val="10"/>
        <rFont val="Arial"/>
        <family val="2"/>
      </rPr>
      <t>basketbalminitoren</t>
    </r>
  </si>
  <si>
    <t>vloervoorziening voor het vastzetten van de basketbalminitoren</t>
  </si>
  <si>
    <t xml:space="preserve">Basketbal wandinstallatie,  hijsbaar 2,1-3,05m, elektrisch bediend    </t>
  </si>
  <si>
    <t xml:space="preserve">Basketbalbord, perspex                     </t>
  </si>
  <si>
    <t xml:space="preserve">Basketbalbord, veiligheidsglas                     </t>
  </si>
  <si>
    <t xml:space="preserve">Basketbal dunkring 105kg  </t>
  </si>
  <si>
    <t>Volleybalzuil</t>
  </si>
  <si>
    <t xml:space="preserve">aluminium zuil voor het opspannen van een volleybalnet. </t>
  </si>
  <si>
    <t>Spansysteem voor volleybalnetten in zuil</t>
  </si>
  <si>
    <t xml:space="preserve">spansysteem om volleybalnetten te kunnen opspannen tussen 2 palen. Bestaande uit schuifstukken in de profielen van de zuilen, die aan tenminste een zijde zijn voorzien van een spanmogelijkheid voor de netten. </t>
  </si>
  <si>
    <t xml:space="preserve">Muurstrip </t>
  </si>
  <si>
    <t>Profiel aan de muur om schuifstuk in te kunnen bevestigen voor het afspannen van een volleybalnet. Vast of afneembaar, dit in offerte omschrijven.</t>
  </si>
  <si>
    <t>Volleybalnet 9,5 meter</t>
  </si>
  <si>
    <t>volleybalnet voor gebruik op wedstrijdveld. Met stokken voor makkelijke opspanning.</t>
  </si>
  <si>
    <t>antennes met antennehouder</t>
  </si>
  <si>
    <t>conform wedstrijdeisen Nevobo</t>
  </si>
  <si>
    <t>tafelscorebord</t>
  </si>
  <si>
    <t>tafelmodel scorebord, nummers 0 tot en met 99, aluminium of staal. Stevige uitvoering met dichte ringen.</t>
  </si>
  <si>
    <t>deksellichter</t>
  </si>
  <si>
    <t>zuignap voor het verwijderen van de beklede deksels</t>
  </si>
  <si>
    <t>badminton-/honkpaaltje</t>
  </si>
  <si>
    <t>ondersteuningspaaltje om badmintonnetten op goede hoogte te houden</t>
  </si>
  <si>
    <t>ringenstel/plafondunit handbediend</t>
  </si>
  <si>
    <t xml:space="preserve">Handbediende multifunctionele plafondunit voor inhangen en ophijsen van verschillende attributen zoals turnringen, klimtouwen, touwladders, etc.  </t>
  </si>
  <si>
    <t>multifunctionele hijs-/inhangunit elektrisch</t>
  </si>
  <si>
    <t xml:space="preserve">Elektrisch bediende multifunctionele plafondunit voor inhangen en ophijsen van verschillende attributen zoals turnringen, klimtouwen, touwladders, etc. Inclusief bedieningspanelen en alle benodigde onderdelen voor de bediening/aansturing.  </t>
  </si>
  <si>
    <t>klimtouwinstallatie 12 touwen sportzaal</t>
  </si>
  <si>
    <t xml:space="preserve">klimtouwinstallatie voor sportzaal bestaande uit rail met 12 klimtouwen aan loopwagens, onderling verbonden met ketting op een afstand van 55-90 cm. Inclusief blokkeerinrichting. </t>
  </si>
  <si>
    <t>klimtouwinstallatie 12 touwen gymzaal</t>
  </si>
  <si>
    <t xml:space="preserve">klimtouwinstallatie voor gymzaal bestaande uit rail met 12 klimtouwen aan loopwagens, onderling verbonden met ketting op een afstand van 55-90 cm. Inclusief blokkeerinrichting. </t>
  </si>
  <si>
    <t>klimtouwinstallatie 12 touwen sporthal</t>
  </si>
  <si>
    <t xml:space="preserve">klimtouwinstallatie voor sporthal bestaande uit rail met 12 klimtouwen aan loopwagens, onderling verbonden met ketting op een afstand van 55-90 cm. Inclusief blokkeerinrichting. </t>
  </si>
  <si>
    <t>klimrek 4-vaks draaibaar (links of rechts), elektrisch bedienb</t>
  </si>
  <si>
    <t>Draaibaar klimrek 4-vaks, elektrisch bediend. Inclusief vloerbevestiging. Klimrek moet vertikaal en in diverse horizontale standen bruikbaar zijn, zowel in ingedraaide als in uitgedraaide positie.</t>
  </si>
  <si>
    <t>klimrek 3-vaks draaibaar (links of rechts), elektrisch bedienb</t>
  </si>
  <si>
    <t>Draaibaar klimrek 3-vaks, elektrisch bediend. Inclusief vloerbevestiging. Klimrek moet vertikaal en in diverse horizontale standen bruikbaar zijn, zowel in ingedraaide als in uitgedraaide positie.</t>
  </si>
  <si>
    <t>klimrek 4-vaks, handbediend</t>
  </si>
  <si>
    <t>klimrek 4-vaks, handbediend. Inclusief vloerbevestiging. Klimrek moet vertikaal en in diverse horizontale standen bruikbaar zijn</t>
  </si>
  <si>
    <t>klimrek 4-vaks, elektrisch bediend</t>
  </si>
  <si>
    <t>klimrek 4-vaks, elektrisch bediend. Inclusief vloerbevestiging. Klimrek moet vertikaal en in diverse horizontale standen bruikbaar zijn</t>
  </si>
  <si>
    <t>klimrek 3-vaks, handbediend</t>
  </si>
  <si>
    <t>klimrek 3-vaks, handbediend. Inclusief vloerbevestiging. Klimrek moet vertikaal en in diverse horizontale standen bruikbaar zijn</t>
  </si>
  <si>
    <t>klimrek 3-vaks, elektrisch bediend</t>
  </si>
  <si>
    <t>klimrek 3-vaks, elektrisch bediend. Inclusief vloerbevestiging. Klimrek moet vertikaal en in diverse horizontale standen bruikbaar zijn</t>
  </si>
  <si>
    <t>klimrek 4-vaks, obstakelvrij, elektrisch bediend</t>
  </si>
  <si>
    <t>springkast</t>
  </si>
  <si>
    <t>houten springkast, piramidevormig met rechte bovendelen en leren dek en ingebouwde verrol</t>
  </si>
  <si>
    <t>landingsmat, canvas</t>
  </si>
  <si>
    <t>canvas landingsmat 300x200x30 met handvatten aan lange zijde van de mat</t>
  </si>
  <si>
    <t>Landingsmat, canvas super strong</t>
  </si>
  <si>
    <t>landingsmat, bisonyl</t>
  </si>
  <si>
    <t>bisonyl landingsmat 300x200x30 met handvatten aan lange zijde van de mat</t>
  </si>
  <si>
    <t>Landingsmat, bisonyl super strong</t>
  </si>
  <si>
    <t>transportwagen landingsmat</t>
  </si>
  <si>
    <t>wagen voor transport en opslag van 2 landingsmatten plus 2 minitramps</t>
  </si>
  <si>
    <t xml:space="preserve">lange mat </t>
  </si>
  <si>
    <t>rolmat van 5 of 6 meter. 2 matten moeten koppelbaar zijn tot 1 mat van 10-12 meter.</t>
  </si>
  <si>
    <t>rolmat van 10 meter met richtloper</t>
  </si>
  <si>
    <t>transportwagen lange mat</t>
  </si>
  <si>
    <t>voor transport van 2 lange matten van 5-6 meter</t>
  </si>
  <si>
    <t>turnmat</t>
  </si>
  <si>
    <t>canvas turnmat afmeting 150x100x6 cm, klitteband rondom voor onderlinge koppeling, geschikt voor gebruik in primair onderwijs.</t>
  </si>
  <si>
    <t xml:space="preserve">turnmat </t>
  </si>
  <si>
    <t>Bisonyl turnmat afmeting 150x100x6 cm, klitteband rondom voor onderlinge koppeling, geschikt voor gebruik in primair onderwijs.</t>
  </si>
  <si>
    <t>transportwagen turnmatten</t>
  </si>
  <si>
    <t>wagen voor transport en berging van turnmatten uit vorige itemnr</t>
  </si>
  <si>
    <t>minitramp</t>
  </si>
  <si>
    <t>minitrampoline met dicht springdoek 60*60 en stalen veren</t>
  </si>
  <si>
    <t>springplank</t>
  </si>
  <si>
    <t>houten springplank volgens systeem Reuther, bekleed met rubbergranulaat en naaldvilt</t>
  </si>
  <si>
    <t>steunblok/methodiekblok/sportcube/ magicblock</t>
  </si>
  <si>
    <t>2 verschillende maten, door leverancier op te geven.</t>
  </si>
  <si>
    <t>turnbank 360 cm</t>
  </si>
  <si>
    <t>turnbank met metalen onderconstructie en houten bovenblad. Lengte 360 cm. Inclusief verrol. Met evenwichtslat of -profiel aan onderzijde.</t>
  </si>
  <si>
    <t>turnbank 300 cm</t>
  </si>
  <si>
    <t>turnbank met metalen onderconstructie en houten bovenblad. Lengte 300 cm. Inclusief verrol. Met evenwichtslat of -profiel aan onderzijde.</t>
  </si>
  <si>
    <t>korfbal-springstandaard</t>
  </si>
  <si>
    <t>springstandaard inclusief springlijnhouders en springlijn, inclusief oefenkorven. In hoogte verstelbaar, binnen- en buitenbuis met schotelvoet.</t>
  </si>
  <si>
    <t>Turnvloer training 14 x 14m</t>
  </si>
  <si>
    <t>turnvloer/vrije oefeningsvloer 14 x 14m</t>
  </si>
  <si>
    <t>Turnvloer wedstrijd /training 14 x 14m</t>
  </si>
  <si>
    <t>turnvloer/vrije oefeningsvloer wedstrijd /training 14 x 14m</t>
  </si>
  <si>
    <t>Eurotramp Trampoline "grand master exclusief"</t>
  </si>
  <si>
    <t>Eurotramp Trampoline "Master School"</t>
  </si>
  <si>
    <t>Eurotramp Trampoline "Ultimate"</t>
  </si>
  <si>
    <t>Set bordessen trampoline master/grand master/ultimate</t>
  </si>
  <si>
    <t>set veiligheidsbordessen (per trampoline)</t>
  </si>
  <si>
    <t>Wedstrijdmat 250x200x20, FIG gecertificeerd</t>
  </si>
  <si>
    <t>bisonyl wedstrijdmat 250x200x20, FIG gecertificeerd</t>
  </si>
  <si>
    <t xml:space="preserve">Vloerpotten (renovatie) volleybal/badminton/korfbal </t>
  </si>
  <si>
    <t xml:space="preserve">leveren/aanbrengen/aanhelen renovatievloerpotten geschikt voor volleybal/badminton/korfbal </t>
  </si>
  <si>
    <t>Totaal Toestellen</t>
  </si>
  <si>
    <t xml:space="preserve">A2. Jaarlijkse inspectie gym- en sportzalen en speellokalen </t>
  </si>
  <si>
    <t>Overzicht sportlocaties</t>
  </si>
  <si>
    <t>Adres</t>
  </si>
  <si>
    <t xml:space="preserve">Type / Naam locatie </t>
  </si>
  <si>
    <t>Prijs per inspectie</t>
  </si>
  <si>
    <t>Amerikaweg 135</t>
  </si>
  <si>
    <t>Turnhal groot - Gymworld</t>
  </si>
  <si>
    <t>Turnhal klein -  Gymworld</t>
  </si>
  <si>
    <t>Trampolinehal - Gymworld</t>
  </si>
  <si>
    <t>Danszaal - Gymworld</t>
  </si>
  <si>
    <t>Buytenparklaan 6</t>
  </si>
  <si>
    <t>Sporthal  - de Limiet</t>
  </si>
  <si>
    <t>César Franckrode 60a</t>
  </si>
  <si>
    <t>Gymzaal</t>
  </si>
  <si>
    <t>Carmenschouw 9</t>
  </si>
  <si>
    <t>Den Brabanderhove 20</t>
  </si>
  <si>
    <t>Sportzaal</t>
  </si>
  <si>
    <t>Fivelingo 88</t>
  </si>
  <si>
    <t>Forelsloot 5</t>
  </si>
  <si>
    <t>Groen Blauwlaan 121</t>
  </si>
  <si>
    <t>Hodenpijlstraat 12</t>
  </si>
  <si>
    <t>Sportzaal - Het Oostpunt</t>
  </si>
  <si>
    <t xml:space="preserve">Irisvaart 10 </t>
  </si>
  <si>
    <t>Kadelaan 206</t>
  </si>
  <si>
    <t>Kerkenbos 10</t>
  </si>
  <si>
    <t xml:space="preserve">Gymzaal </t>
  </si>
  <si>
    <t>Kerkenbos 30</t>
  </si>
  <si>
    <t>Kruiswater 197</t>
  </si>
  <si>
    <t>Lijnbaan 311</t>
  </si>
  <si>
    <t>Nesciohove 115</t>
  </si>
  <si>
    <t>Prismalaan 40</t>
  </si>
  <si>
    <t>Sporthal - de Veur</t>
  </si>
  <si>
    <t>Rakkersveld 255</t>
  </si>
  <si>
    <t>Sportzaal - Castellum Palensteijn</t>
  </si>
  <si>
    <t>Schansbos 7</t>
  </si>
  <si>
    <t>Spitsbergen 1</t>
  </si>
  <si>
    <t>Steeneikzoom 3</t>
  </si>
  <si>
    <t>Van Doornenplantsoen 21</t>
  </si>
  <si>
    <t>Van Stolberglaan 1</t>
  </si>
  <si>
    <t>Gymzaal  - de Driesprong</t>
  </si>
  <si>
    <t>Sportzaal - de Driesprong</t>
  </si>
  <si>
    <t>Velddreef 330</t>
  </si>
  <si>
    <t>Velddreef 84</t>
  </si>
  <si>
    <t>Willem-Alexanderplantsoen 6b</t>
  </si>
  <si>
    <t xml:space="preserve">Sportzaal </t>
  </si>
  <si>
    <t>Zanzibarplein 20</t>
  </si>
  <si>
    <t xml:space="preserve">Sporthal - Oosterpoort </t>
  </si>
  <si>
    <t>Totaal inspectie</t>
  </si>
  <si>
    <t xml:space="preserve">Overzicht speellokalen </t>
  </si>
  <si>
    <t>Electrablauw 1</t>
  </si>
  <si>
    <t xml:space="preserve">Speellokaal Electrablauw </t>
  </si>
  <si>
    <t>Rakkersveld 137-257</t>
  </si>
  <si>
    <t xml:space="preserve">Speellokaal Rakkersveld </t>
  </si>
  <si>
    <t>Nulmeting eerste inspectie: voorraadbeheer toestellen, sport en spelmateriaal per locatie</t>
  </si>
  <si>
    <t>Totaal nulmeting</t>
  </si>
  <si>
    <t>A3. Uurtarief montage/reparatie</t>
  </si>
  <si>
    <t>Uurtarief montage/reparatie</t>
  </si>
  <si>
    <t>Toelichting: Montage/reparatie uurtarief
Het afzonderlijk opgenomen montage/reparatie uurtarief is uitsluitend van toepassing op montagewerkzaamheden die niet zijn inbegrepen in de toestelprijzen. Dit betreft bijvoorbeeld aanvullende of afzonderlijk opgedragen montagewerkzaamheden, werkzaamheden aan bestaande toestellen of overige werkzaamheden waarvoor geen vaste montageprijs in het prijzenblad is opgenomen.
Het montage/reparatie uurtarief mag niet worden toegepast op werkzaamheden die reeds onderdeel zijn van de opgenomen toestelprijs. Hiermee wordt dubbele verrekening van montagekosten voorkomen.</t>
  </si>
  <si>
    <t>A4. Klein sport- en spelmateriaal</t>
  </si>
  <si>
    <t>Uitleveren klein sport- en spelmateriaal per locatie</t>
  </si>
  <si>
    <t>Totaal uitleveren klein sport- en spelmateriaal</t>
  </si>
  <si>
    <t xml:space="preserve">Materiaalkasten </t>
  </si>
  <si>
    <t>Materiaalbox school/buiten sport</t>
  </si>
  <si>
    <t>Artikel</t>
  </si>
  <si>
    <t>Stuksprijs €</t>
  </si>
  <si>
    <t>Honk- en softbal</t>
  </si>
  <si>
    <r>
      <t xml:space="preserve">Stuksprijs </t>
    </r>
    <r>
      <rPr>
        <b/>
        <strike/>
        <sz val="11"/>
        <color theme="0"/>
        <rFont val="Arial"/>
        <family val="2"/>
      </rPr>
      <t>€</t>
    </r>
  </si>
  <si>
    <t>Airbal</t>
  </si>
  <si>
    <t xml:space="preserve">Handschoen links maat 12˝  </t>
  </si>
  <si>
    <t>Badmintonshuttle geel (medium snel)</t>
  </si>
  <si>
    <t>Handschoen rechts maat 12˝</t>
  </si>
  <si>
    <t>Ballonhoes 33 cm</t>
  </si>
  <si>
    <t>Honk/softbalbats alluminium 25˝</t>
  </si>
  <si>
    <t>Basketbal</t>
  </si>
  <si>
    <t>Honk/softbalbats alluminium 28˝</t>
  </si>
  <si>
    <t>Blokkenkist</t>
  </si>
  <si>
    <t>Honk/softbalbats alluminium 30˝</t>
  </si>
  <si>
    <t>Honkkussens canvas</t>
  </si>
  <si>
    <t>Estafettestokjes</t>
  </si>
  <si>
    <t>Thuisplaten</t>
  </si>
  <si>
    <t>Fluffbal 9 cm</t>
  </si>
  <si>
    <t>Werpplaat</t>
  </si>
  <si>
    <t>Foambal rood/geel ø 7 cm</t>
  </si>
  <si>
    <t>Slagstatief</t>
  </si>
  <si>
    <t>Bodyprotector</t>
  </si>
  <si>
    <t xml:space="preserve">Frisbee werpdisc 24 cm </t>
  </si>
  <si>
    <t>Draadmasker</t>
  </si>
  <si>
    <t>Gatenbal ø 7 cm</t>
  </si>
  <si>
    <t>Honkbalhelm</t>
  </si>
  <si>
    <t>Gatenbal ø 9 cm</t>
  </si>
  <si>
    <t>Softbal soft 11˝</t>
  </si>
  <si>
    <t>Grabb-flags, meerdere kleuren</t>
  </si>
  <si>
    <t>Catcherhandschoen</t>
  </si>
  <si>
    <t>Hoepels</t>
  </si>
  <si>
    <t>Hoogspringkoord</t>
  </si>
  <si>
    <t>Hockey</t>
  </si>
  <si>
    <t>Kastiekknuppel</t>
  </si>
  <si>
    <t>Hockeysticks 36,5 ˝</t>
  </si>
  <si>
    <t>Markeerschijven met nummers</t>
  </si>
  <si>
    <t>Hockeyballen</t>
  </si>
  <si>
    <t>Oefenstok</t>
  </si>
  <si>
    <t>Keeper-masker</t>
  </si>
  <si>
    <t>Partijlint 2 kleuren</t>
  </si>
  <si>
    <t>Keeper-handschoen junior</t>
  </si>
  <si>
    <t>Pilon</t>
  </si>
  <si>
    <t>Keeper-legguards</t>
  </si>
  <si>
    <t>Pittenzakjes</t>
  </si>
  <si>
    <t>Slagplank</t>
  </si>
  <si>
    <t>Handbal</t>
  </si>
  <si>
    <t>Speedminton shuttle Heli, set van 2</t>
  </si>
  <si>
    <t>Springtouw 10 meter</t>
  </si>
  <si>
    <t>Springtouw 3 meter</t>
  </si>
  <si>
    <t>Korfbal</t>
  </si>
  <si>
    <t>Tennisbal</t>
  </si>
  <si>
    <t xml:space="preserve">Korfbal </t>
  </si>
  <si>
    <t>Toverkoord</t>
  </si>
  <si>
    <t>Trektouw</t>
  </si>
  <si>
    <t>Rugby</t>
  </si>
  <si>
    <t>Unihoc Pro BO, set</t>
  </si>
  <si>
    <t>Rugbyballen</t>
  </si>
  <si>
    <t>Urban spelbal</t>
  </si>
  <si>
    <t>Volleybal</t>
  </si>
  <si>
    <t>Voetbal</t>
  </si>
  <si>
    <t>Werpringen</t>
  </si>
  <si>
    <t>Maat 4</t>
  </si>
  <si>
    <t>Zaalvoetbal</t>
  </si>
  <si>
    <t>Maat 5</t>
  </si>
  <si>
    <t xml:space="preserve">Zandloper Compact, 1 min </t>
  </si>
  <si>
    <t xml:space="preserve">Zandloper Compact, 2 min </t>
  </si>
  <si>
    <t>Atletiek</t>
  </si>
  <si>
    <t xml:space="preserve">Zandloper Compact, 30 sec </t>
  </si>
  <si>
    <t>Disci 1 kg</t>
  </si>
  <si>
    <t xml:space="preserve">Totaal </t>
  </si>
  <si>
    <t>Kogels 5 kg</t>
  </si>
  <si>
    <t>Kogels 3 kg</t>
  </si>
  <si>
    <t>Kogels 2 kg</t>
  </si>
  <si>
    <t>Speren 700 gr</t>
  </si>
  <si>
    <t>Speren 600 gr</t>
  </si>
  <si>
    <t>Estafettestok</t>
  </si>
  <si>
    <t>Rood lint</t>
  </si>
  <si>
    <t>Geel lint</t>
  </si>
  <si>
    <t>Blauw lint</t>
  </si>
  <si>
    <t>Haspels met lint</t>
  </si>
  <si>
    <t>Pilonnen</t>
  </si>
  <si>
    <t>Meetlint</t>
  </si>
  <si>
    <t>Metalen mand</t>
  </si>
  <si>
    <t>Set korf/hoogspringinst</t>
  </si>
  <si>
    <t>Stel handbaldoel</t>
  </si>
  <si>
    <t>Hark</t>
  </si>
  <si>
    <t>Totaal</t>
  </si>
  <si>
    <t>De prijs per inspectie is all-in tarief. Zie paragraaf 8.3 van het 'Beschrijvend document'.</t>
  </si>
  <si>
    <t>Het uitleveren van klein sport- en spelmateriaal is een all-in tarief. Zie paragraaf 8.3 van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</si>
</sst>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9" x14ac:knownFonts="1">
    <font>
      <sz val="11"/>
      <color theme="1"/>
      <name val="Aptos Narrow"/>
      <family val="2"/>
      <scheme val="minor"/>
    </font>
    <font>
      <b/>
      <sz val="12"/>
      <color rgb="FF000000"/>
      <name val="Arial"/>
      <family val="2"/>
    </font>
    <font>
      <sz val="10"/>
      <color rgb="FF000000"/>
      <name val="Arial"/>
      <family val="2"/>
    </font>
    <font>
      <u/>
      <sz val="10"/>
      <color rgb="FF000000"/>
      <name val="Arial"/>
      <family val="2"/>
    </font>
    <font>
      <b/>
      <sz val="10"/>
      <color rgb="FF000000"/>
      <name val="Arial"/>
      <family val="2"/>
    </font>
    <font>
      <b/>
      <u/>
      <sz val="10"/>
      <color rgb="FF000000"/>
      <name val="Arial"/>
      <family val="2"/>
    </font>
    <font>
      <sz val="10"/>
      <color theme="1"/>
      <name val="Arial"/>
      <family val="2"/>
    </font>
    <font>
      <sz val="11"/>
      <color theme="1"/>
      <name val="Aptos Narrow"/>
      <family val="2"/>
      <scheme val="minor"/>
    </font>
    <font>
      <b/>
      <sz val="12"/>
      <color theme="1"/>
      <name val="Arial"/>
      <family val="2"/>
    </font>
    <font>
      <u/>
      <sz val="10"/>
      <color theme="1"/>
      <name val="Arial"/>
      <family val="2"/>
    </font>
    <font>
      <b/>
      <sz val="10"/>
      <color theme="0"/>
      <name val="Arial"/>
      <family val="2"/>
    </font>
    <font>
      <sz val="10"/>
      <name val="Arial"/>
      <family val="2"/>
    </font>
    <font>
      <b/>
      <u/>
      <sz val="10"/>
      <color theme="1"/>
      <name val="Arial"/>
      <family val="2"/>
    </font>
    <font>
      <b/>
      <sz val="10"/>
      <color theme="1"/>
      <name val="Arial"/>
      <family val="2"/>
    </font>
    <font>
      <b/>
      <sz val="14"/>
      <color theme="1"/>
      <name val="Aptos Narrow"/>
      <family val="2"/>
      <scheme val="minor"/>
    </font>
    <font>
      <sz val="10"/>
      <color theme="0"/>
      <name val="Arial"/>
      <family val="2"/>
    </font>
    <font>
      <b/>
      <sz val="10"/>
      <color rgb="FFFFFFFF"/>
      <name val="Arial"/>
      <family val="2"/>
    </font>
    <font>
      <i/>
      <sz val="11"/>
      <color rgb="FF000000"/>
      <name val="Aptos Narrow"/>
      <family val="2"/>
    </font>
    <font>
      <b/>
      <sz val="12"/>
      <name val="Arial"/>
      <family val="2"/>
    </font>
    <font>
      <sz val="11"/>
      <color rgb="FF000000"/>
      <name val="Arial"/>
      <family val="2"/>
    </font>
    <font>
      <b/>
      <sz val="10"/>
      <color rgb="FFFF0000"/>
      <name val="Arial"/>
      <family val="2"/>
    </font>
    <font>
      <b/>
      <sz val="11"/>
      <color rgb="FF000000"/>
      <name val="Arial"/>
      <family val="2"/>
    </font>
    <font>
      <b/>
      <sz val="11"/>
      <color theme="1"/>
      <name val="Arial"/>
      <family val="2"/>
    </font>
    <font>
      <i/>
      <sz val="10"/>
      <color rgb="FF000000"/>
      <name val="Arial"/>
      <family val="2"/>
    </font>
    <font>
      <b/>
      <sz val="11"/>
      <color theme="0"/>
      <name val="Arial"/>
      <family val="2"/>
    </font>
    <font>
      <b/>
      <u val="singleAccounting"/>
      <sz val="10"/>
      <color rgb="FF000000"/>
      <name val="Arial"/>
      <family val="2"/>
    </font>
    <font>
      <i/>
      <sz val="9"/>
      <color rgb="FF000000"/>
      <name val="Arial"/>
      <family val="2"/>
    </font>
    <font>
      <b/>
      <strike/>
      <sz val="11"/>
      <color theme="0"/>
      <name val="Arial"/>
      <family val="2"/>
    </font>
    <font>
      <sz val="10"/>
      <color theme="1"/>
      <name val="Aptos Narrow"/>
      <family val="2"/>
      <scheme val="minor"/>
    </font>
  </fonts>
  <fills count="7">
    <fill>
      <patternFill patternType="none"/>
    </fill>
    <fill>
      <patternFill patternType="gray125"/>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rgb="FF000000"/>
      </bottom>
      <diagonal/>
    </border>
    <border>
      <left style="thin">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style="thin">
        <color rgb="FF000000"/>
      </left>
      <right style="thin">
        <color rgb="FF000000"/>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2">
    <xf numFmtId="0" fontId="0" fillId="0" borderId="0"/>
    <xf numFmtId="44" fontId="7" fillId="0" borderId="0" applyFont="0" applyFill="0" applyBorder="0" applyAlignment="0" applyProtection="0"/>
  </cellStyleXfs>
  <cellXfs count="103">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5" fillId="0" borderId="1" xfId="0" applyFont="1" applyBorder="1" applyAlignment="1">
      <alignment wrapText="1"/>
    </xf>
    <xf numFmtId="0" fontId="6" fillId="0" borderId="5" xfId="0" applyFont="1" applyBorder="1"/>
    <xf numFmtId="0" fontId="2" fillId="0" borderId="5" xfId="0" applyFont="1" applyBorder="1"/>
    <xf numFmtId="0" fontId="5" fillId="0" borderId="5" xfId="0" applyFont="1" applyBorder="1"/>
    <xf numFmtId="0" fontId="1" fillId="0" borderId="4" xfId="0" applyFont="1" applyBorder="1"/>
    <xf numFmtId="0" fontId="2" fillId="0" borderId="1" xfId="0" applyFont="1" applyBorder="1" applyAlignment="1">
      <alignment vertical="center" wrapText="1"/>
    </xf>
    <xf numFmtId="44" fontId="6" fillId="3" borderId="5" xfId="1" applyFont="1" applyFill="1" applyBorder="1" applyAlignment="1" applyProtection="1">
      <alignment vertical="top"/>
      <protection locked="0"/>
    </xf>
    <xf numFmtId="44" fontId="11" fillId="3" borderId="5" xfId="1" applyFont="1" applyFill="1" applyBorder="1" applyAlignment="1" applyProtection="1">
      <alignment vertical="top"/>
      <protection locked="0"/>
    </xf>
    <xf numFmtId="0" fontId="6" fillId="0" borderId="12" xfId="0" applyFont="1" applyBorder="1"/>
    <xf numFmtId="44" fontId="6" fillId="3" borderId="12" xfId="1" applyFont="1" applyFill="1" applyBorder="1" applyAlignment="1" applyProtection="1">
      <alignment vertical="center"/>
      <protection locked="0"/>
    </xf>
    <xf numFmtId="44" fontId="6" fillId="3" borderId="12" xfId="0" applyNumberFormat="1" applyFont="1" applyFill="1" applyBorder="1" applyAlignment="1" applyProtection="1">
      <alignment vertical="center"/>
      <protection locked="0"/>
    </xf>
    <xf numFmtId="0" fontId="5" fillId="0" borderId="12" xfId="0" applyFont="1" applyBorder="1"/>
    <xf numFmtId="164" fontId="2" fillId="0" borderId="0" xfId="0" applyNumberFormat="1" applyFont="1"/>
    <xf numFmtId="164" fontId="2" fillId="0" borderId="4" xfId="0" applyNumberFormat="1" applyFont="1" applyBorder="1"/>
    <xf numFmtId="164" fontId="5" fillId="0" borderId="0" xfId="0" applyNumberFormat="1" applyFont="1"/>
    <xf numFmtId="164" fontId="0" fillId="0" borderId="0" xfId="0" applyNumberFormat="1"/>
    <xf numFmtId="0" fontId="18" fillId="0" borderId="0" xfId="0" applyFont="1"/>
    <xf numFmtId="0" fontId="21" fillId="0" borderId="0" xfId="0" applyFont="1"/>
    <xf numFmtId="44" fontId="6" fillId="3" borderId="9" xfId="1" applyFont="1" applyFill="1" applyBorder="1" applyAlignment="1" applyProtection="1">
      <alignment vertical="top"/>
      <protection locked="0"/>
    </xf>
    <xf numFmtId="0" fontId="23" fillId="0" borderId="0" xfId="0" applyFont="1"/>
    <xf numFmtId="0" fontId="16" fillId="6" borderId="12" xfId="0" applyFont="1" applyFill="1" applyBorder="1"/>
    <xf numFmtId="164" fontId="16" fillId="6" borderId="12" xfId="0" applyNumberFormat="1" applyFont="1" applyFill="1" applyBorder="1"/>
    <xf numFmtId="164" fontId="25" fillId="0" borderId="12" xfId="0" applyNumberFormat="1" applyFont="1" applyBorder="1"/>
    <xf numFmtId="164" fontId="25" fillId="0" borderId="5" xfId="0" applyNumberFormat="1" applyFont="1" applyBorder="1"/>
    <xf numFmtId="164" fontId="25" fillId="0" borderId="1" xfId="0" applyNumberFormat="1" applyFont="1" applyBorder="1"/>
    <xf numFmtId="44" fontId="6" fillId="3" borderId="22" xfId="1" applyFont="1" applyFill="1" applyBorder="1" applyAlignment="1" applyProtection="1">
      <alignment vertical="center"/>
      <protection locked="0"/>
    </xf>
    <xf numFmtId="0" fontId="8" fillId="0" borderId="0" xfId="0" applyFont="1" applyProtection="1"/>
    <xf numFmtId="0" fontId="6" fillId="0" borderId="0" xfId="0" applyFont="1" applyProtection="1"/>
    <xf numFmtId="0" fontId="0" fillId="0" borderId="0" xfId="0" applyProtection="1"/>
    <xf numFmtId="0" fontId="9" fillId="0" borderId="0" xfId="0" applyFont="1" applyProtection="1"/>
    <xf numFmtId="0" fontId="20" fillId="0" borderId="13" xfId="0" applyFont="1" applyBorder="1" applyProtection="1"/>
    <xf numFmtId="0" fontId="20" fillId="0" borderId="16" xfId="0" applyFont="1" applyBorder="1" applyProtection="1"/>
    <xf numFmtId="0" fontId="20" fillId="0" borderId="0" xfId="0" applyFont="1" applyProtection="1"/>
    <xf numFmtId="0" fontId="2" fillId="0" borderId="14" xfId="0" applyFont="1" applyBorder="1" applyProtection="1"/>
    <xf numFmtId="0" fontId="2" fillId="0" borderId="17" xfId="0" applyFont="1" applyBorder="1" applyProtection="1"/>
    <xf numFmtId="0" fontId="2" fillId="0" borderId="0" xfId="0" applyFont="1" applyProtection="1"/>
    <xf numFmtId="0" fontId="2" fillId="0" borderId="15" xfId="0" applyFont="1" applyBorder="1" applyProtection="1"/>
    <xf numFmtId="0" fontId="2" fillId="0" borderId="9" xfId="0" applyFont="1" applyBorder="1" applyProtection="1"/>
    <xf numFmtId="0" fontId="19" fillId="0" borderId="0" xfId="0" applyFont="1" applyProtection="1"/>
    <xf numFmtId="0" fontId="24" fillId="5" borderId="18" xfId="0" applyFont="1" applyFill="1" applyBorder="1" applyAlignment="1" applyProtection="1">
      <alignment vertical="center"/>
    </xf>
    <xf numFmtId="0" fontId="24" fillId="5" borderId="19" xfId="0" applyFont="1" applyFill="1" applyBorder="1" applyAlignment="1" applyProtection="1">
      <alignment vertical="center"/>
    </xf>
    <xf numFmtId="0" fontId="24" fillId="5" borderId="20" xfId="0" applyFont="1" applyFill="1" applyBorder="1" applyAlignment="1" applyProtection="1">
      <alignment vertical="center"/>
    </xf>
    <xf numFmtId="0" fontId="24" fillId="5" borderId="21" xfId="0" applyFont="1" applyFill="1" applyBorder="1" applyAlignment="1" applyProtection="1">
      <alignment vertical="center"/>
    </xf>
    <xf numFmtId="0" fontId="6" fillId="0" borderId="8" xfId="0" applyFont="1" applyBorder="1" applyAlignment="1" applyProtection="1">
      <alignment vertical="top"/>
    </xf>
    <xf numFmtId="0" fontId="11" fillId="0" borderId="9" xfId="0" applyFont="1" applyBorder="1" applyAlignment="1" applyProtection="1">
      <alignment vertical="top"/>
    </xf>
    <xf numFmtId="0" fontId="11" fillId="0" borderId="9" xfId="0" applyFont="1" applyBorder="1" applyAlignment="1" applyProtection="1">
      <alignment vertical="top" wrapText="1"/>
    </xf>
    <xf numFmtId="0" fontId="6" fillId="0" borderId="9" xfId="0" applyFont="1" applyBorder="1" applyAlignment="1" applyProtection="1">
      <alignment vertical="top"/>
    </xf>
    <xf numFmtId="44" fontId="6" fillId="0" borderId="2" xfId="1" applyFont="1" applyBorder="1" applyAlignment="1" applyProtection="1">
      <alignment vertical="top"/>
    </xf>
    <xf numFmtId="0" fontId="11" fillId="0" borderId="5" xfId="0" applyFont="1" applyBorder="1" applyAlignment="1" applyProtection="1">
      <alignment vertical="top"/>
    </xf>
    <xf numFmtId="0" fontId="11" fillId="0" borderId="5" xfId="0" applyFont="1" applyBorder="1" applyAlignment="1" applyProtection="1">
      <alignment vertical="top" wrapText="1"/>
    </xf>
    <xf numFmtId="0" fontId="6" fillId="0" borderId="5" xfId="0" applyFont="1" applyBorder="1" applyAlignment="1" applyProtection="1">
      <alignment vertical="top"/>
    </xf>
    <xf numFmtId="44" fontId="6" fillId="0" borderId="3" xfId="1" applyFont="1" applyBorder="1" applyAlignment="1" applyProtection="1">
      <alignment vertical="top"/>
    </xf>
    <xf numFmtId="0" fontId="6" fillId="0" borderId="5" xfId="0" applyFont="1" applyBorder="1" applyAlignment="1" applyProtection="1">
      <alignment vertical="top" wrapText="1"/>
    </xf>
    <xf numFmtId="0" fontId="6" fillId="0" borderId="5" xfId="0" applyFont="1" applyBorder="1" applyProtection="1"/>
    <xf numFmtId="0" fontId="11" fillId="0" borderId="5" xfId="0" applyFont="1" applyBorder="1" applyProtection="1"/>
    <xf numFmtId="0" fontId="2" fillId="0" borderId="5" xfId="0" applyFont="1" applyBorder="1" applyAlignment="1" applyProtection="1">
      <alignment vertical="top"/>
    </xf>
    <xf numFmtId="44" fontId="11" fillId="0" borderId="3" xfId="1" applyFont="1" applyBorder="1" applyAlignment="1" applyProtection="1">
      <alignment vertical="top"/>
    </xf>
    <xf numFmtId="0" fontId="2" fillId="0" borderId="5" xfId="0" applyFont="1" applyBorder="1" applyAlignment="1" applyProtection="1">
      <alignment vertical="top" wrapText="1"/>
    </xf>
    <xf numFmtId="0" fontId="6" fillId="0" borderId="6" xfId="0" applyFont="1" applyBorder="1" applyAlignment="1" applyProtection="1">
      <alignment vertical="top"/>
    </xf>
    <xf numFmtId="0" fontId="12" fillId="0" borderId="7" xfId="0" applyFont="1" applyBorder="1" applyAlignment="1" applyProtection="1">
      <alignment vertical="top"/>
    </xf>
    <xf numFmtId="44" fontId="12" fillId="0" borderId="7" xfId="0" applyNumberFormat="1" applyFont="1" applyBorder="1" applyAlignment="1" applyProtection="1">
      <alignment vertical="top"/>
    </xf>
    <xf numFmtId="0" fontId="6" fillId="0" borderId="10" xfId="0" applyFont="1" applyBorder="1" applyAlignment="1" applyProtection="1">
      <alignment vertical="top"/>
    </xf>
    <xf numFmtId="44" fontId="12" fillId="0" borderId="1" xfId="1" applyFont="1" applyBorder="1" applyAlignment="1" applyProtection="1">
      <alignment vertical="top"/>
    </xf>
    <xf numFmtId="0" fontId="23" fillId="0" borderId="0" xfId="0" applyFont="1" applyProtection="1"/>
    <xf numFmtId="0" fontId="23" fillId="0" borderId="0" xfId="0" applyFont="1" applyAlignment="1" applyProtection="1">
      <alignment wrapText="1"/>
    </xf>
    <xf numFmtId="0" fontId="17" fillId="0" borderId="0" xfId="0" applyFont="1" applyAlignment="1" applyProtection="1">
      <alignment wrapText="1"/>
    </xf>
    <xf numFmtId="164" fontId="2" fillId="2" borderId="12" xfId="0" applyNumberFormat="1" applyFont="1" applyFill="1" applyBorder="1" applyProtection="1">
      <protection locked="0"/>
    </xf>
    <xf numFmtId="164" fontId="2" fillId="2" borderId="5" xfId="0" applyNumberFormat="1" applyFont="1" applyFill="1" applyBorder="1" applyProtection="1">
      <protection locked="0"/>
    </xf>
    <xf numFmtId="164" fontId="2" fillId="2" borderId="1" xfId="0" applyNumberFormat="1" applyFont="1" applyFill="1" applyBorder="1" applyProtection="1">
      <protection locked="0"/>
    </xf>
    <xf numFmtId="0" fontId="1" fillId="0" borderId="0" xfId="0" applyFont="1" applyProtection="1"/>
    <xf numFmtId="0" fontId="3" fillId="0" borderId="0" xfId="0" applyFont="1" applyProtection="1"/>
    <xf numFmtId="0" fontId="4" fillId="0" borderId="5" xfId="0" applyFont="1" applyBorder="1" applyProtection="1"/>
    <xf numFmtId="0" fontId="26" fillId="0" borderId="0" xfId="0" applyFont="1" applyAlignment="1" applyProtection="1">
      <alignment wrapText="1"/>
    </xf>
    <xf numFmtId="164" fontId="25" fillId="2" borderId="5" xfId="0" applyNumberFormat="1" applyFont="1" applyFill="1" applyBorder="1" applyProtection="1">
      <protection locked="0"/>
    </xf>
    <xf numFmtId="0" fontId="14" fillId="0" borderId="0" xfId="0" applyFont="1" applyAlignment="1" applyProtection="1">
      <alignment horizontal="left"/>
    </xf>
    <xf numFmtId="0" fontId="9" fillId="0" borderId="0" xfId="0" applyFont="1" applyAlignment="1" applyProtection="1">
      <alignment horizontal="left"/>
    </xf>
    <xf numFmtId="0" fontId="14" fillId="0" borderId="0" xfId="0" applyFont="1" applyAlignment="1" applyProtection="1">
      <alignment horizontal="center"/>
    </xf>
    <xf numFmtId="0" fontId="6" fillId="0" borderId="12" xfId="0" applyFont="1" applyBorder="1" applyAlignment="1" applyProtection="1">
      <alignment horizontal="left"/>
    </xf>
    <xf numFmtId="0" fontId="12" fillId="0" borderId="12" xfId="0" applyFont="1" applyBorder="1" applyAlignment="1" applyProtection="1">
      <alignment horizontal="left"/>
    </xf>
    <xf numFmtId="44" fontId="13" fillId="0" borderId="12" xfId="0" applyNumberFormat="1" applyFont="1" applyBorder="1" applyProtection="1"/>
    <xf numFmtId="0" fontId="22" fillId="0" borderId="0" xfId="0" applyFont="1" applyProtection="1"/>
    <xf numFmtId="0" fontId="24" fillId="6" borderId="12" xfId="0" applyFont="1" applyFill="1" applyBorder="1" applyProtection="1"/>
    <xf numFmtId="0" fontId="24" fillId="6" borderId="12" xfId="0" applyFont="1" applyFill="1" applyBorder="1" applyAlignment="1" applyProtection="1">
      <alignment vertical="center"/>
    </xf>
    <xf numFmtId="0" fontId="6" fillId="0" borderId="12" xfId="0" applyFont="1" applyBorder="1" applyProtection="1"/>
    <xf numFmtId="0" fontId="6" fillId="4" borderId="12" xfId="0" applyFont="1" applyFill="1" applyBorder="1" applyProtection="1"/>
    <xf numFmtId="0" fontId="10" fillId="6" borderId="12" xfId="0" applyFont="1" applyFill="1" applyBorder="1" applyAlignment="1" applyProtection="1">
      <alignment vertical="center"/>
    </xf>
    <xf numFmtId="0" fontId="15" fillId="6" borderId="12" xfId="0" applyFont="1" applyFill="1" applyBorder="1" applyAlignment="1" applyProtection="1">
      <alignment vertical="center"/>
    </xf>
    <xf numFmtId="0" fontId="2" fillId="6" borderId="12" xfId="0" applyFont="1" applyFill="1" applyBorder="1" applyAlignment="1" applyProtection="1">
      <alignment vertical="center"/>
    </xf>
    <xf numFmtId="0" fontId="10" fillId="4" borderId="12" xfId="0" applyFont="1" applyFill="1" applyBorder="1" applyAlignment="1" applyProtection="1">
      <alignment vertical="center"/>
    </xf>
    <xf numFmtId="0" fontId="2" fillId="4" borderId="12" xfId="0" applyFont="1" applyFill="1" applyBorder="1" applyAlignment="1" applyProtection="1">
      <alignment vertical="center"/>
    </xf>
    <xf numFmtId="0" fontId="0" fillId="0" borderId="12" xfId="0" applyBorder="1" applyProtection="1"/>
    <xf numFmtId="0" fontId="6" fillId="4" borderId="22" xfId="0" applyFont="1" applyFill="1" applyBorder="1" applyProtection="1"/>
    <xf numFmtId="0" fontId="12" fillId="0" borderId="23" xfId="0" applyFont="1" applyBorder="1" applyProtection="1"/>
    <xf numFmtId="44" fontId="13" fillId="0" borderId="24" xfId="0" applyNumberFormat="1" applyFont="1" applyBorder="1" applyProtection="1"/>
    <xf numFmtId="0" fontId="6" fillId="0" borderId="22" xfId="0" applyFont="1" applyBorder="1" applyProtection="1"/>
    <xf numFmtId="0" fontId="12" fillId="0" borderId="1" xfId="0" applyFont="1" applyBorder="1" applyProtection="1"/>
    <xf numFmtId="44" fontId="0" fillId="0" borderId="11" xfId="1" applyFont="1" applyBorder="1" applyProtection="1"/>
    <xf numFmtId="164" fontId="28" fillId="3" borderId="12" xfId="0" applyNumberFormat="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C4AD-428C-4062-B5DB-C9CBDBFDE234}">
  <dimension ref="B1:G67"/>
  <sheetViews>
    <sheetView tabSelected="1" zoomScaleNormal="100" workbookViewId="0"/>
  </sheetViews>
  <sheetFormatPr defaultRowHeight="14.4" x14ac:dyDescent="0.3"/>
  <cols>
    <col min="1" max="1" width="2.5546875" style="33" customWidth="1"/>
    <col min="2" max="2" width="4" style="33" customWidth="1"/>
    <col min="3" max="3" width="70" style="33" customWidth="1"/>
    <col min="4" max="4" width="64.5546875" style="33" customWidth="1"/>
    <col min="5" max="5" width="12.44140625" style="33" customWidth="1"/>
    <col min="6" max="6" width="8.88671875" style="33"/>
    <col min="7" max="7" width="20.109375" style="33" bestFit="1" customWidth="1"/>
    <col min="8" max="16384" width="8.88671875" style="33"/>
  </cols>
  <sheetData>
    <row r="1" spans="2:7" ht="15.6" x14ac:dyDescent="0.3">
      <c r="B1" s="31" t="s">
        <v>0</v>
      </c>
      <c r="C1" s="32"/>
      <c r="D1" s="32"/>
      <c r="E1" s="32"/>
      <c r="F1" s="32"/>
      <c r="G1" s="32"/>
    </row>
    <row r="2" spans="2:7" x14ac:dyDescent="0.3">
      <c r="B2" s="34" t="s">
        <v>1</v>
      </c>
      <c r="C2" s="32"/>
      <c r="D2" s="32"/>
      <c r="E2" s="32"/>
      <c r="F2" s="32"/>
      <c r="G2" s="32"/>
    </row>
    <row r="3" spans="2:7" x14ac:dyDescent="0.3">
      <c r="B3" s="32"/>
      <c r="C3" s="32"/>
      <c r="D3" s="32"/>
      <c r="E3" s="32"/>
      <c r="F3" s="32"/>
      <c r="G3" s="32"/>
    </row>
    <row r="4" spans="2:7" x14ac:dyDescent="0.3">
      <c r="B4" s="35" t="s">
        <v>2</v>
      </c>
      <c r="C4" s="36"/>
      <c r="D4" s="37"/>
      <c r="E4" s="37"/>
      <c r="F4" s="37"/>
      <c r="G4" s="32"/>
    </row>
    <row r="5" spans="2:7" x14ac:dyDescent="0.3">
      <c r="B5" s="38" t="s">
        <v>3</v>
      </c>
      <c r="C5" s="39"/>
      <c r="D5" s="40"/>
      <c r="E5" s="40"/>
      <c r="F5" s="40"/>
      <c r="G5" s="32"/>
    </row>
    <row r="6" spans="2:7" x14ac:dyDescent="0.3">
      <c r="B6" s="38" t="s">
        <v>4</v>
      </c>
      <c r="C6" s="39"/>
      <c r="D6" s="40"/>
      <c r="E6" s="40"/>
      <c r="F6" s="40"/>
      <c r="G6" s="32"/>
    </row>
    <row r="7" spans="2:7" x14ac:dyDescent="0.3">
      <c r="B7" s="41" t="s">
        <v>5</v>
      </c>
      <c r="C7" s="42"/>
      <c r="D7" s="40"/>
      <c r="E7" s="40"/>
      <c r="F7" s="40"/>
      <c r="G7" s="32"/>
    </row>
    <row r="8" spans="2:7" ht="15" thickBot="1" x14ac:dyDescent="0.35">
      <c r="B8" s="43"/>
      <c r="C8" s="43"/>
      <c r="D8" s="43"/>
      <c r="E8" s="43"/>
      <c r="F8" s="43"/>
      <c r="G8" s="32"/>
    </row>
    <row r="9" spans="2:7" ht="25.5" customHeight="1" x14ac:dyDescent="0.3">
      <c r="B9" s="44" t="s">
        <v>6</v>
      </c>
      <c r="C9" s="45" t="s">
        <v>7</v>
      </c>
      <c r="D9" s="46" t="s">
        <v>8</v>
      </c>
      <c r="E9" s="46" t="s">
        <v>9</v>
      </c>
      <c r="F9" s="46" t="s">
        <v>10</v>
      </c>
      <c r="G9" s="47" t="s">
        <v>11</v>
      </c>
    </row>
    <row r="10" spans="2:7" ht="26.4" x14ac:dyDescent="0.3">
      <c r="B10" s="48">
        <v>1</v>
      </c>
      <c r="C10" s="49" t="s">
        <v>12</v>
      </c>
      <c r="D10" s="50" t="s">
        <v>13</v>
      </c>
      <c r="E10" s="23">
        <v>0</v>
      </c>
      <c r="F10" s="51">
        <v>2</v>
      </c>
      <c r="G10" s="52">
        <f t="shared" ref="G10:G57" si="0">F10*E10</f>
        <v>0</v>
      </c>
    </row>
    <row r="11" spans="2:7" ht="26.4" x14ac:dyDescent="0.3">
      <c r="B11" s="48">
        <v>2</v>
      </c>
      <c r="C11" s="53" t="s">
        <v>14</v>
      </c>
      <c r="D11" s="54" t="s">
        <v>15</v>
      </c>
      <c r="E11" s="11">
        <v>0</v>
      </c>
      <c r="F11" s="55">
        <v>2</v>
      </c>
      <c r="G11" s="56">
        <f t="shared" si="0"/>
        <v>0</v>
      </c>
    </row>
    <row r="12" spans="2:7" ht="39.6" x14ac:dyDescent="0.3">
      <c r="B12" s="48">
        <v>3</v>
      </c>
      <c r="C12" s="55" t="s">
        <v>16</v>
      </c>
      <c r="D12" s="54" t="s">
        <v>17</v>
      </c>
      <c r="E12" s="11">
        <v>0</v>
      </c>
      <c r="F12" s="55">
        <v>1</v>
      </c>
      <c r="G12" s="56">
        <f t="shared" si="0"/>
        <v>0</v>
      </c>
    </row>
    <row r="13" spans="2:7" x14ac:dyDescent="0.3">
      <c r="B13" s="48">
        <v>4</v>
      </c>
      <c r="C13" s="55" t="s">
        <v>18</v>
      </c>
      <c r="D13" s="57" t="s">
        <v>19</v>
      </c>
      <c r="E13" s="11">
        <v>0</v>
      </c>
      <c r="F13" s="55">
        <v>1</v>
      </c>
      <c r="G13" s="56">
        <f t="shared" si="0"/>
        <v>0</v>
      </c>
    </row>
    <row r="14" spans="2:7" x14ac:dyDescent="0.3">
      <c r="B14" s="48">
        <v>5</v>
      </c>
      <c r="C14" s="58" t="s">
        <v>20</v>
      </c>
      <c r="D14" s="58" t="s">
        <v>20</v>
      </c>
      <c r="E14" s="11">
        <v>0</v>
      </c>
      <c r="F14" s="55">
        <v>2</v>
      </c>
      <c r="G14" s="56">
        <f t="shared" si="0"/>
        <v>0</v>
      </c>
    </row>
    <row r="15" spans="2:7" x14ac:dyDescent="0.3">
      <c r="B15" s="48">
        <v>6</v>
      </c>
      <c r="C15" s="58" t="s">
        <v>21</v>
      </c>
      <c r="D15" s="59" t="s">
        <v>21</v>
      </c>
      <c r="E15" s="11">
        <v>0</v>
      </c>
      <c r="F15" s="55">
        <v>1</v>
      </c>
      <c r="G15" s="56">
        <f t="shared" si="0"/>
        <v>0</v>
      </c>
    </row>
    <row r="16" spans="2:7" x14ac:dyDescent="0.3">
      <c r="B16" s="48">
        <v>7</v>
      </c>
      <c r="C16" s="58" t="s">
        <v>22</v>
      </c>
      <c r="D16" s="59" t="s">
        <v>22</v>
      </c>
      <c r="E16" s="11">
        <v>0</v>
      </c>
      <c r="F16" s="55">
        <v>1</v>
      </c>
      <c r="G16" s="56">
        <f t="shared" si="0"/>
        <v>0</v>
      </c>
    </row>
    <row r="17" spans="2:7" x14ac:dyDescent="0.3">
      <c r="B17" s="48">
        <v>8</v>
      </c>
      <c r="C17" s="58" t="s">
        <v>23</v>
      </c>
      <c r="D17" s="59" t="s">
        <v>23</v>
      </c>
      <c r="E17" s="11">
        <v>0</v>
      </c>
      <c r="F17" s="55">
        <v>1</v>
      </c>
      <c r="G17" s="56">
        <f t="shared" si="0"/>
        <v>0</v>
      </c>
    </row>
    <row r="18" spans="2:7" x14ac:dyDescent="0.3">
      <c r="B18" s="48">
        <v>9</v>
      </c>
      <c r="C18" s="55" t="s">
        <v>24</v>
      </c>
      <c r="D18" s="57" t="s">
        <v>25</v>
      </c>
      <c r="E18" s="11">
        <v>0</v>
      </c>
      <c r="F18" s="55">
        <v>1</v>
      </c>
      <c r="G18" s="56">
        <f t="shared" si="0"/>
        <v>0</v>
      </c>
    </row>
    <row r="19" spans="2:7" ht="39.6" x14ac:dyDescent="0.3">
      <c r="B19" s="48">
        <v>10</v>
      </c>
      <c r="C19" s="55" t="s">
        <v>26</v>
      </c>
      <c r="D19" s="57" t="s">
        <v>27</v>
      </c>
      <c r="E19" s="11">
        <v>0</v>
      </c>
      <c r="F19" s="55">
        <v>1</v>
      </c>
      <c r="G19" s="56">
        <f t="shared" si="0"/>
        <v>0</v>
      </c>
    </row>
    <row r="20" spans="2:7" ht="26.4" customHeight="1" x14ac:dyDescent="0.3">
      <c r="B20" s="48">
        <v>11</v>
      </c>
      <c r="C20" s="55" t="s">
        <v>28</v>
      </c>
      <c r="D20" s="57" t="s">
        <v>29</v>
      </c>
      <c r="E20" s="11">
        <v>0</v>
      </c>
      <c r="F20" s="55">
        <v>1</v>
      </c>
      <c r="G20" s="56">
        <f t="shared" si="0"/>
        <v>0</v>
      </c>
    </row>
    <row r="21" spans="2:7" ht="26.4" x14ac:dyDescent="0.3">
      <c r="B21" s="48">
        <v>12</v>
      </c>
      <c r="C21" s="55" t="s">
        <v>30</v>
      </c>
      <c r="D21" s="57" t="s">
        <v>31</v>
      </c>
      <c r="E21" s="11">
        <v>0</v>
      </c>
      <c r="F21" s="55">
        <v>1</v>
      </c>
      <c r="G21" s="56">
        <f t="shared" si="0"/>
        <v>0</v>
      </c>
    </row>
    <row r="22" spans="2:7" x14ac:dyDescent="0.3">
      <c r="B22" s="48">
        <v>13</v>
      </c>
      <c r="C22" s="55" t="s">
        <v>32</v>
      </c>
      <c r="D22" s="57" t="s">
        <v>33</v>
      </c>
      <c r="E22" s="11">
        <v>0</v>
      </c>
      <c r="F22" s="55">
        <v>2</v>
      </c>
      <c r="G22" s="56">
        <f t="shared" si="0"/>
        <v>0</v>
      </c>
    </row>
    <row r="23" spans="2:7" ht="26.4" x14ac:dyDescent="0.3">
      <c r="B23" s="48">
        <v>14</v>
      </c>
      <c r="C23" s="55" t="s">
        <v>34</v>
      </c>
      <c r="D23" s="57" t="s">
        <v>35</v>
      </c>
      <c r="E23" s="11">
        <v>0</v>
      </c>
      <c r="F23" s="55">
        <v>1</v>
      </c>
      <c r="G23" s="56">
        <f t="shared" si="0"/>
        <v>0</v>
      </c>
    </row>
    <row r="24" spans="2:7" x14ac:dyDescent="0.3">
      <c r="B24" s="48">
        <v>15</v>
      </c>
      <c r="C24" s="55" t="s">
        <v>36</v>
      </c>
      <c r="D24" s="57" t="s">
        <v>37</v>
      </c>
      <c r="E24" s="11">
        <v>0</v>
      </c>
      <c r="F24" s="55">
        <v>1</v>
      </c>
      <c r="G24" s="56">
        <f t="shared" si="0"/>
        <v>0</v>
      </c>
    </row>
    <row r="25" spans="2:7" x14ac:dyDescent="0.3">
      <c r="B25" s="48">
        <v>16</v>
      </c>
      <c r="C25" s="55" t="s">
        <v>38</v>
      </c>
      <c r="D25" s="57" t="s">
        <v>39</v>
      </c>
      <c r="E25" s="11">
        <v>0</v>
      </c>
      <c r="F25" s="55">
        <v>6</v>
      </c>
      <c r="G25" s="56">
        <f t="shared" si="0"/>
        <v>0</v>
      </c>
    </row>
    <row r="26" spans="2:7" ht="26.4" x14ac:dyDescent="0.3">
      <c r="B26" s="48">
        <v>17</v>
      </c>
      <c r="C26" s="55" t="s">
        <v>40</v>
      </c>
      <c r="D26" s="57" t="s">
        <v>41</v>
      </c>
      <c r="E26" s="11"/>
      <c r="F26" s="55">
        <v>4</v>
      </c>
      <c r="G26" s="56">
        <f t="shared" si="0"/>
        <v>0</v>
      </c>
    </row>
    <row r="27" spans="2:7" ht="52.8" x14ac:dyDescent="0.3">
      <c r="B27" s="48">
        <v>18</v>
      </c>
      <c r="C27" s="55" t="s">
        <v>42</v>
      </c>
      <c r="D27" s="57" t="s">
        <v>43</v>
      </c>
      <c r="E27" s="11">
        <v>0</v>
      </c>
      <c r="F27" s="55">
        <v>4</v>
      </c>
      <c r="G27" s="56">
        <f t="shared" si="0"/>
        <v>0</v>
      </c>
    </row>
    <row r="28" spans="2:7" ht="39.6" x14ac:dyDescent="0.3">
      <c r="B28" s="48">
        <v>19</v>
      </c>
      <c r="C28" s="55" t="s">
        <v>44</v>
      </c>
      <c r="D28" s="57" t="s">
        <v>45</v>
      </c>
      <c r="E28" s="11">
        <v>0</v>
      </c>
      <c r="F28" s="55">
        <v>1</v>
      </c>
      <c r="G28" s="56">
        <f t="shared" si="0"/>
        <v>0</v>
      </c>
    </row>
    <row r="29" spans="2:7" ht="39.6" x14ac:dyDescent="0.3">
      <c r="B29" s="48">
        <v>20</v>
      </c>
      <c r="C29" s="55" t="s">
        <v>46</v>
      </c>
      <c r="D29" s="57" t="s">
        <v>47</v>
      </c>
      <c r="E29" s="11">
        <v>0</v>
      </c>
      <c r="F29" s="55">
        <v>1</v>
      </c>
      <c r="G29" s="56">
        <f t="shared" si="0"/>
        <v>0</v>
      </c>
    </row>
    <row r="30" spans="2:7" ht="39.6" x14ac:dyDescent="0.3">
      <c r="B30" s="48">
        <v>21</v>
      </c>
      <c r="C30" s="55" t="s">
        <v>48</v>
      </c>
      <c r="D30" s="57" t="s">
        <v>49</v>
      </c>
      <c r="E30" s="11">
        <v>0</v>
      </c>
      <c r="F30" s="55">
        <v>1</v>
      </c>
      <c r="G30" s="56">
        <f t="shared" si="0"/>
        <v>0</v>
      </c>
    </row>
    <row r="31" spans="2:7" ht="39.6" x14ac:dyDescent="0.3">
      <c r="B31" s="48">
        <v>22</v>
      </c>
      <c r="C31" s="53" t="s">
        <v>50</v>
      </c>
      <c r="D31" s="54" t="s">
        <v>51</v>
      </c>
      <c r="E31" s="11">
        <v>0</v>
      </c>
      <c r="F31" s="55">
        <v>1</v>
      </c>
      <c r="G31" s="56">
        <f t="shared" si="0"/>
        <v>0</v>
      </c>
    </row>
    <row r="32" spans="2:7" ht="39.6" x14ac:dyDescent="0.3">
      <c r="B32" s="48">
        <v>23</v>
      </c>
      <c r="C32" s="53" t="s">
        <v>52</v>
      </c>
      <c r="D32" s="54" t="s">
        <v>53</v>
      </c>
      <c r="E32" s="11">
        <v>0</v>
      </c>
      <c r="F32" s="55">
        <v>1</v>
      </c>
      <c r="G32" s="56">
        <f t="shared" si="0"/>
        <v>0</v>
      </c>
    </row>
    <row r="33" spans="2:7" ht="26.4" x14ac:dyDescent="0.3">
      <c r="B33" s="48">
        <v>24</v>
      </c>
      <c r="C33" s="53" t="s">
        <v>54</v>
      </c>
      <c r="D33" s="54" t="s">
        <v>55</v>
      </c>
      <c r="E33" s="11">
        <v>0</v>
      </c>
      <c r="F33" s="55">
        <v>1</v>
      </c>
      <c r="G33" s="56">
        <f t="shared" si="0"/>
        <v>0</v>
      </c>
    </row>
    <row r="34" spans="2:7" ht="26.4" x14ac:dyDescent="0.3">
      <c r="B34" s="48">
        <v>25</v>
      </c>
      <c r="C34" s="53" t="s">
        <v>56</v>
      </c>
      <c r="D34" s="54" t="s">
        <v>57</v>
      </c>
      <c r="E34" s="11">
        <v>0</v>
      </c>
      <c r="F34" s="55">
        <v>1</v>
      </c>
      <c r="G34" s="56">
        <f t="shared" si="0"/>
        <v>0</v>
      </c>
    </row>
    <row r="35" spans="2:7" ht="26.4" x14ac:dyDescent="0.3">
      <c r="B35" s="48">
        <v>26</v>
      </c>
      <c r="C35" s="53" t="s">
        <v>58</v>
      </c>
      <c r="D35" s="54" t="s">
        <v>59</v>
      </c>
      <c r="E35" s="11">
        <v>0</v>
      </c>
      <c r="F35" s="55">
        <v>1</v>
      </c>
      <c r="G35" s="56">
        <f t="shared" si="0"/>
        <v>0</v>
      </c>
    </row>
    <row r="36" spans="2:7" ht="26.4" x14ac:dyDescent="0.3">
      <c r="B36" s="48">
        <v>27</v>
      </c>
      <c r="C36" s="53" t="s">
        <v>60</v>
      </c>
      <c r="D36" s="54" t="s">
        <v>61</v>
      </c>
      <c r="E36" s="11">
        <v>0</v>
      </c>
      <c r="F36" s="55">
        <v>1</v>
      </c>
      <c r="G36" s="56">
        <f t="shared" si="0"/>
        <v>0</v>
      </c>
    </row>
    <row r="37" spans="2:7" ht="26.4" x14ac:dyDescent="0.3">
      <c r="B37" s="48">
        <v>28</v>
      </c>
      <c r="C37" s="53" t="s">
        <v>62</v>
      </c>
      <c r="D37" s="54" t="s">
        <v>57</v>
      </c>
      <c r="E37" s="11">
        <v>0</v>
      </c>
      <c r="F37" s="55">
        <v>1</v>
      </c>
      <c r="G37" s="56">
        <f t="shared" si="0"/>
        <v>0</v>
      </c>
    </row>
    <row r="38" spans="2:7" ht="26.4" x14ac:dyDescent="0.3">
      <c r="B38" s="48">
        <v>29</v>
      </c>
      <c r="C38" s="55" t="s">
        <v>63</v>
      </c>
      <c r="D38" s="57" t="s">
        <v>64</v>
      </c>
      <c r="E38" s="11">
        <v>0</v>
      </c>
      <c r="F38" s="55">
        <v>2</v>
      </c>
      <c r="G38" s="56">
        <f t="shared" si="0"/>
        <v>0</v>
      </c>
    </row>
    <row r="39" spans="2:7" x14ac:dyDescent="0.3">
      <c r="B39" s="48">
        <v>30</v>
      </c>
      <c r="C39" s="53" t="s">
        <v>65</v>
      </c>
      <c r="D39" s="54" t="s">
        <v>66</v>
      </c>
      <c r="E39" s="11">
        <v>0</v>
      </c>
      <c r="F39" s="55">
        <v>2</v>
      </c>
      <c r="G39" s="56">
        <f t="shared" si="0"/>
        <v>0</v>
      </c>
    </row>
    <row r="40" spans="2:7" x14ac:dyDescent="0.3">
      <c r="B40" s="48">
        <v>31</v>
      </c>
      <c r="C40" s="60" t="s">
        <v>67</v>
      </c>
      <c r="D40" s="54" t="s">
        <v>66</v>
      </c>
      <c r="E40" s="11">
        <v>0</v>
      </c>
      <c r="F40" s="55">
        <v>2</v>
      </c>
      <c r="G40" s="56">
        <f t="shared" si="0"/>
        <v>0</v>
      </c>
    </row>
    <row r="41" spans="2:7" x14ac:dyDescent="0.3">
      <c r="B41" s="48">
        <v>32</v>
      </c>
      <c r="C41" s="53" t="s">
        <v>68</v>
      </c>
      <c r="D41" s="54" t="s">
        <v>69</v>
      </c>
      <c r="E41" s="11">
        <v>0</v>
      </c>
      <c r="F41" s="55">
        <v>2</v>
      </c>
      <c r="G41" s="56">
        <f t="shared" ref="G41:G42" si="1">F41*E41</f>
        <v>0</v>
      </c>
    </row>
    <row r="42" spans="2:7" x14ac:dyDescent="0.3">
      <c r="B42" s="48">
        <v>33</v>
      </c>
      <c r="C42" s="60" t="s">
        <v>70</v>
      </c>
      <c r="D42" s="54" t="s">
        <v>69</v>
      </c>
      <c r="E42" s="11">
        <v>0</v>
      </c>
      <c r="F42" s="55">
        <v>2</v>
      </c>
      <c r="G42" s="56">
        <f t="shared" si="1"/>
        <v>0</v>
      </c>
    </row>
    <row r="43" spans="2:7" x14ac:dyDescent="0.3">
      <c r="B43" s="48">
        <v>34</v>
      </c>
      <c r="C43" s="55" t="s">
        <v>71</v>
      </c>
      <c r="D43" s="57" t="s">
        <v>72</v>
      </c>
      <c r="E43" s="11">
        <v>0</v>
      </c>
      <c r="F43" s="55">
        <v>1</v>
      </c>
      <c r="G43" s="56">
        <f t="shared" si="0"/>
        <v>0</v>
      </c>
    </row>
    <row r="44" spans="2:7" ht="26.4" x14ac:dyDescent="0.3">
      <c r="B44" s="48">
        <v>35</v>
      </c>
      <c r="C44" s="55" t="s">
        <v>73</v>
      </c>
      <c r="D44" s="54" t="s">
        <v>74</v>
      </c>
      <c r="E44" s="11">
        <v>0</v>
      </c>
      <c r="F44" s="55">
        <v>2</v>
      </c>
      <c r="G44" s="56">
        <f t="shared" si="0"/>
        <v>0</v>
      </c>
    </row>
    <row r="45" spans="2:7" x14ac:dyDescent="0.3">
      <c r="B45" s="48">
        <v>36</v>
      </c>
      <c r="C45" s="53" t="s">
        <v>73</v>
      </c>
      <c r="D45" s="54" t="s">
        <v>75</v>
      </c>
      <c r="E45" s="12">
        <v>0</v>
      </c>
      <c r="F45" s="53">
        <v>2</v>
      </c>
      <c r="G45" s="61">
        <f t="shared" si="0"/>
        <v>0</v>
      </c>
    </row>
    <row r="46" spans="2:7" x14ac:dyDescent="0.3">
      <c r="B46" s="48">
        <v>37</v>
      </c>
      <c r="C46" s="55" t="s">
        <v>76</v>
      </c>
      <c r="D46" s="57" t="s">
        <v>77</v>
      </c>
      <c r="E46" s="11">
        <v>0</v>
      </c>
      <c r="F46" s="55">
        <v>1</v>
      </c>
      <c r="G46" s="56">
        <f t="shared" si="0"/>
        <v>0</v>
      </c>
    </row>
    <row r="47" spans="2:7" ht="26.4" x14ac:dyDescent="0.3">
      <c r="B47" s="48">
        <v>38</v>
      </c>
      <c r="C47" s="55" t="s">
        <v>78</v>
      </c>
      <c r="D47" s="57" t="s">
        <v>79</v>
      </c>
      <c r="E47" s="11">
        <v>0</v>
      </c>
      <c r="F47" s="55">
        <v>6</v>
      </c>
      <c r="G47" s="56">
        <f t="shared" si="0"/>
        <v>0</v>
      </c>
    </row>
    <row r="48" spans="2:7" ht="26.4" x14ac:dyDescent="0.3">
      <c r="B48" s="48">
        <v>39</v>
      </c>
      <c r="C48" s="53" t="s">
        <v>80</v>
      </c>
      <c r="D48" s="54" t="s">
        <v>81</v>
      </c>
      <c r="E48" s="11">
        <v>0</v>
      </c>
      <c r="F48" s="55">
        <v>6</v>
      </c>
      <c r="G48" s="56">
        <f t="shared" si="0"/>
        <v>0</v>
      </c>
    </row>
    <row r="49" spans="2:7" x14ac:dyDescent="0.3">
      <c r="B49" s="48">
        <v>40</v>
      </c>
      <c r="C49" s="55" t="s">
        <v>82</v>
      </c>
      <c r="D49" s="57" t="s">
        <v>83</v>
      </c>
      <c r="E49" s="11">
        <v>0</v>
      </c>
      <c r="F49" s="55">
        <v>1</v>
      </c>
      <c r="G49" s="56">
        <f t="shared" si="0"/>
        <v>0</v>
      </c>
    </row>
    <row r="50" spans="2:7" x14ac:dyDescent="0.3">
      <c r="B50" s="48">
        <v>41</v>
      </c>
      <c r="C50" s="55" t="s">
        <v>84</v>
      </c>
      <c r="D50" s="57" t="s">
        <v>85</v>
      </c>
      <c r="E50" s="11">
        <v>0</v>
      </c>
      <c r="F50" s="55">
        <v>2</v>
      </c>
      <c r="G50" s="56">
        <f t="shared" si="0"/>
        <v>0</v>
      </c>
    </row>
    <row r="51" spans="2:7" ht="26.4" x14ac:dyDescent="0.3">
      <c r="B51" s="48">
        <v>42</v>
      </c>
      <c r="C51" s="55" t="s">
        <v>86</v>
      </c>
      <c r="D51" s="57" t="s">
        <v>87</v>
      </c>
      <c r="E51" s="11">
        <v>0</v>
      </c>
      <c r="F51" s="55">
        <v>2</v>
      </c>
      <c r="G51" s="56">
        <f t="shared" si="0"/>
        <v>0</v>
      </c>
    </row>
    <row r="52" spans="2:7" x14ac:dyDescent="0.3">
      <c r="B52" s="48">
        <v>43</v>
      </c>
      <c r="C52" s="57" t="s">
        <v>88</v>
      </c>
      <c r="D52" s="54" t="s">
        <v>89</v>
      </c>
      <c r="E52" s="11">
        <v>0</v>
      </c>
      <c r="F52" s="55">
        <v>2</v>
      </c>
      <c r="G52" s="56">
        <f t="shared" si="0"/>
        <v>0</v>
      </c>
    </row>
    <row r="53" spans="2:7" ht="26.4" x14ac:dyDescent="0.3">
      <c r="B53" s="48">
        <v>44</v>
      </c>
      <c r="C53" s="55" t="s">
        <v>90</v>
      </c>
      <c r="D53" s="57" t="s">
        <v>91</v>
      </c>
      <c r="E53" s="11">
        <v>0</v>
      </c>
      <c r="F53" s="55">
        <v>6</v>
      </c>
      <c r="G53" s="56">
        <f t="shared" si="0"/>
        <v>0</v>
      </c>
    </row>
    <row r="54" spans="2:7" ht="26.4" x14ac:dyDescent="0.3">
      <c r="B54" s="48">
        <v>45</v>
      </c>
      <c r="C54" s="55" t="s">
        <v>92</v>
      </c>
      <c r="D54" s="57" t="s">
        <v>93</v>
      </c>
      <c r="E54" s="11">
        <v>0</v>
      </c>
      <c r="F54" s="55">
        <v>6</v>
      </c>
      <c r="G54" s="56">
        <f t="shared" ref="G54" si="2">F54*E54</f>
        <v>0</v>
      </c>
    </row>
    <row r="55" spans="2:7" ht="26.4" x14ac:dyDescent="0.3">
      <c r="B55" s="48">
        <v>46</v>
      </c>
      <c r="C55" s="55" t="s">
        <v>94</v>
      </c>
      <c r="D55" s="57" t="s">
        <v>95</v>
      </c>
      <c r="E55" s="11">
        <v>0</v>
      </c>
      <c r="F55" s="55">
        <v>2</v>
      </c>
      <c r="G55" s="56">
        <f t="shared" si="0"/>
        <v>0</v>
      </c>
    </row>
    <row r="56" spans="2:7" x14ac:dyDescent="0.3">
      <c r="B56" s="48">
        <v>47</v>
      </c>
      <c r="C56" s="60" t="s">
        <v>96</v>
      </c>
      <c r="D56" s="60" t="s">
        <v>97</v>
      </c>
      <c r="E56" s="11">
        <v>0</v>
      </c>
      <c r="F56" s="55">
        <v>1</v>
      </c>
      <c r="G56" s="56">
        <f t="shared" si="0"/>
        <v>0</v>
      </c>
    </row>
    <row r="57" spans="2:7" x14ac:dyDescent="0.3">
      <c r="B57" s="48">
        <v>48</v>
      </c>
      <c r="C57" s="60" t="s">
        <v>98</v>
      </c>
      <c r="D57" s="60" t="s">
        <v>99</v>
      </c>
      <c r="E57" s="11">
        <v>0</v>
      </c>
      <c r="F57" s="55">
        <v>1</v>
      </c>
      <c r="G57" s="56">
        <f t="shared" si="0"/>
        <v>0</v>
      </c>
    </row>
    <row r="58" spans="2:7" x14ac:dyDescent="0.3">
      <c r="B58" s="48">
        <v>49</v>
      </c>
      <c r="C58" s="62" t="s">
        <v>100</v>
      </c>
      <c r="D58" s="62" t="s">
        <v>100</v>
      </c>
      <c r="E58" s="11">
        <v>0</v>
      </c>
      <c r="F58" s="55">
        <v>1</v>
      </c>
      <c r="G58" s="56">
        <f t="shared" ref="G58:G62" si="3">F58*E58</f>
        <v>0</v>
      </c>
    </row>
    <row r="59" spans="2:7" x14ac:dyDescent="0.3">
      <c r="B59" s="48">
        <v>50</v>
      </c>
      <c r="C59" s="62" t="s">
        <v>101</v>
      </c>
      <c r="D59" s="62" t="s">
        <v>101</v>
      </c>
      <c r="E59" s="11">
        <v>0</v>
      </c>
      <c r="F59" s="55">
        <v>1</v>
      </c>
      <c r="G59" s="56">
        <f t="shared" si="3"/>
        <v>0</v>
      </c>
    </row>
    <row r="60" spans="2:7" x14ac:dyDescent="0.3">
      <c r="B60" s="48">
        <v>51</v>
      </c>
      <c r="C60" s="62" t="s">
        <v>102</v>
      </c>
      <c r="D60" s="62" t="s">
        <v>102</v>
      </c>
      <c r="E60" s="11">
        <v>0</v>
      </c>
      <c r="F60" s="55">
        <v>1</v>
      </c>
      <c r="G60" s="56">
        <f t="shared" si="3"/>
        <v>0</v>
      </c>
    </row>
    <row r="61" spans="2:7" x14ac:dyDescent="0.3">
      <c r="B61" s="48">
        <v>52</v>
      </c>
      <c r="C61" s="62" t="s">
        <v>103</v>
      </c>
      <c r="D61" s="62" t="s">
        <v>104</v>
      </c>
      <c r="E61" s="11">
        <v>0</v>
      </c>
      <c r="F61" s="55">
        <v>1</v>
      </c>
      <c r="G61" s="56">
        <f t="shared" si="3"/>
        <v>0</v>
      </c>
    </row>
    <row r="62" spans="2:7" x14ac:dyDescent="0.3">
      <c r="B62" s="48">
        <v>53</v>
      </c>
      <c r="C62" s="60" t="s">
        <v>105</v>
      </c>
      <c r="D62" s="62" t="s">
        <v>106</v>
      </c>
      <c r="E62" s="11">
        <v>0</v>
      </c>
      <c r="F62" s="55">
        <v>1</v>
      </c>
      <c r="G62" s="56">
        <f t="shared" si="3"/>
        <v>0</v>
      </c>
    </row>
    <row r="63" spans="2:7" ht="27.6" customHeight="1" thickBot="1" x14ac:dyDescent="0.35">
      <c r="B63" s="48">
        <v>54</v>
      </c>
      <c r="C63" s="60" t="s">
        <v>107</v>
      </c>
      <c r="D63" s="62" t="s">
        <v>108</v>
      </c>
      <c r="E63" s="11">
        <v>0</v>
      </c>
      <c r="F63" s="55">
        <v>1</v>
      </c>
      <c r="G63" s="56">
        <f t="shared" ref="G63" si="4">F63*E63</f>
        <v>0</v>
      </c>
    </row>
    <row r="64" spans="2:7" ht="15" thickBot="1" x14ac:dyDescent="0.35">
      <c r="B64" s="63"/>
      <c r="C64" s="64" t="s">
        <v>109</v>
      </c>
      <c r="D64" s="64"/>
      <c r="E64" s="65">
        <f>SUM(E10:E63)</f>
        <v>0</v>
      </c>
      <c r="F64" s="66"/>
      <c r="G64" s="67">
        <f>SUM(G10:G63)</f>
        <v>0</v>
      </c>
    </row>
    <row r="65" spans="2:7" x14ac:dyDescent="0.3">
      <c r="B65" s="32"/>
      <c r="C65" s="32"/>
      <c r="D65" s="32"/>
      <c r="E65" s="32"/>
      <c r="F65" s="32"/>
      <c r="G65" s="32"/>
    </row>
    <row r="66" spans="2:7" ht="14.4" customHeight="1" x14ac:dyDescent="0.3">
      <c r="B66" s="68"/>
      <c r="C66" s="69"/>
      <c r="D66" s="69"/>
      <c r="E66" s="32"/>
      <c r="F66" s="32"/>
      <c r="G66" s="32"/>
    </row>
    <row r="67" spans="2:7" ht="14.4" customHeight="1" x14ac:dyDescent="0.3">
      <c r="B67" s="70"/>
      <c r="C67" s="70"/>
      <c r="D67" s="70"/>
    </row>
  </sheetData>
  <sheetProtection algorithmName="SHA-512" hashValue="nEHd/0K9n5u5a9QkOgD/W6dMDzqYSlkS8br+75UxlK5sStWpGj6cY6Q8mkOTcRBEgdqclN5cnluY/U0+Luy4cw==" saltValue="GM2reiEl78X7uiH4889RtQ==" spinCount="100000" sheet="1" objects="1" scenarios="1"/>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547B4-2D14-44BB-A2DF-D152915C0661}">
  <dimension ref="B1:D49"/>
  <sheetViews>
    <sheetView zoomScaleNormal="100" workbookViewId="0"/>
  </sheetViews>
  <sheetFormatPr defaultRowHeight="15" customHeight="1" x14ac:dyDescent="0.3"/>
  <cols>
    <col min="1" max="1" width="1.44140625" customWidth="1"/>
    <col min="2" max="3" width="45" customWidth="1"/>
    <col min="4" max="4" width="23.109375" style="20" bestFit="1" customWidth="1"/>
  </cols>
  <sheetData>
    <row r="1" spans="2:4" ht="15.6" x14ac:dyDescent="0.3">
      <c r="B1" s="21" t="s">
        <v>0</v>
      </c>
      <c r="C1" s="1"/>
      <c r="D1" s="17"/>
    </row>
    <row r="2" spans="2:4" ht="14.4" x14ac:dyDescent="0.3">
      <c r="B2" s="3" t="s">
        <v>110</v>
      </c>
      <c r="C2" s="3"/>
      <c r="D2" s="17"/>
    </row>
    <row r="3" spans="2:4" ht="14.4" x14ac:dyDescent="0.3">
      <c r="B3" s="24" t="s">
        <v>260</v>
      </c>
      <c r="C3" s="2"/>
      <c r="D3" s="17"/>
    </row>
    <row r="4" spans="2:4" ht="14.4" x14ac:dyDescent="0.3">
      <c r="B4" s="2"/>
      <c r="C4" s="2"/>
      <c r="D4" s="17"/>
    </row>
    <row r="5" spans="2:4" ht="15.6" x14ac:dyDescent="0.3">
      <c r="B5" s="22" t="s">
        <v>111</v>
      </c>
      <c r="C5" s="1"/>
      <c r="D5" s="17"/>
    </row>
    <row r="6" spans="2:4" ht="14.4" x14ac:dyDescent="0.3">
      <c r="B6" s="25" t="s">
        <v>112</v>
      </c>
      <c r="C6" s="25" t="s">
        <v>113</v>
      </c>
      <c r="D6" s="26" t="s">
        <v>114</v>
      </c>
    </row>
    <row r="7" spans="2:4" ht="14.4" x14ac:dyDescent="0.3">
      <c r="B7" s="13" t="s">
        <v>115</v>
      </c>
      <c r="C7" s="13" t="s">
        <v>116</v>
      </c>
      <c r="D7" s="71">
        <v>0</v>
      </c>
    </row>
    <row r="8" spans="2:4" ht="14.4" x14ac:dyDescent="0.3">
      <c r="B8" s="13" t="s">
        <v>115</v>
      </c>
      <c r="C8" s="13" t="s">
        <v>117</v>
      </c>
      <c r="D8" s="71">
        <v>0</v>
      </c>
    </row>
    <row r="9" spans="2:4" ht="14.4" x14ac:dyDescent="0.3">
      <c r="B9" s="13" t="s">
        <v>115</v>
      </c>
      <c r="C9" s="13" t="s">
        <v>118</v>
      </c>
      <c r="D9" s="71">
        <v>0</v>
      </c>
    </row>
    <row r="10" spans="2:4" ht="14.4" x14ac:dyDescent="0.3">
      <c r="B10" s="13" t="s">
        <v>115</v>
      </c>
      <c r="C10" s="13" t="s">
        <v>119</v>
      </c>
      <c r="D10" s="71">
        <v>0</v>
      </c>
    </row>
    <row r="11" spans="2:4" ht="14.4" x14ac:dyDescent="0.3">
      <c r="B11" s="13" t="s">
        <v>120</v>
      </c>
      <c r="C11" s="13" t="s">
        <v>121</v>
      </c>
      <c r="D11" s="71">
        <v>0</v>
      </c>
    </row>
    <row r="12" spans="2:4" ht="14.4" x14ac:dyDescent="0.3">
      <c r="B12" s="13" t="s">
        <v>122</v>
      </c>
      <c r="C12" s="13" t="s">
        <v>123</v>
      </c>
      <c r="D12" s="71">
        <v>0</v>
      </c>
    </row>
    <row r="13" spans="2:4" ht="14.4" x14ac:dyDescent="0.3">
      <c r="B13" s="13" t="s">
        <v>124</v>
      </c>
      <c r="C13" s="13" t="s">
        <v>123</v>
      </c>
      <c r="D13" s="71">
        <v>0</v>
      </c>
    </row>
    <row r="14" spans="2:4" ht="14.4" x14ac:dyDescent="0.3">
      <c r="B14" s="13" t="s">
        <v>125</v>
      </c>
      <c r="C14" s="13" t="s">
        <v>126</v>
      </c>
      <c r="D14" s="71">
        <v>0</v>
      </c>
    </row>
    <row r="15" spans="2:4" ht="14.4" x14ac:dyDescent="0.3">
      <c r="B15" s="13" t="s">
        <v>127</v>
      </c>
      <c r="C15" s="13" t="s">
        <v>123</v>
      </c>
      <c r="D15" s="71">
        <v>0</v>
      </c>
    </row>
    <row r="16" spans="2:4" ht="14.4" x14ac:dyDescent="0.3">
      <c r="B16" s="13" t="s">
        <v>128</v>
      </c>
      <c r="C16" s="13" t="s">
        <v>126</v>
      </c>
      <c r="D16" s="71">
        <v>0</v>
      </c>
    </row>
    <row r="17" spans="2:4" ht="14.4" x14ac:dyDescent="0.3">
      <c r="B17" s="13" t="s">
        <v>129</v>
      </c>
      <c r="C17" s="13" t="s">
        <v>126</v>
      </c>
      <c r="D17" s="71">
        <v>0</v>
      </c>
    </row>
    <row r="18" spans="2:4" ht="14.4" x14ac:dyDescent="0.3">
      <c r="B18" s="13" t="s">
        <v>130</v>
      </c>
      <c r="C18" s="13" t="s">
        <v>131</v>
      </c>
      <c r="D18" s="71">
        <v>0</v>
      </c>
    </row>
    <row r="19" spans="2:4" ht="14.4" x14ac:dyDescent="0.3">
      <c r="B19" s="13" t="s">
        <v>132</v>
      </c>
      <c r="C19" s="13" t="s">
        <v>123</v>
      </c>
      <c r="D19" s="71">
        <v>0</v>
      </c>
    </row>
    <row r="20" spans="2:4" ht="14.4" x14ac:dyDescent="0.3">
      <c r="B20" s="13" t="s">
        <v>133</v>
      </c>
      <c r="C20" s="13" t="s">
        <v>123</v>
      </c>
      <c r="D20" s="71">
        <v>0</v>
      </c>
    </row>
    <row r="21" spans="2:4" ht="14.4" x14ac:dyDescent="0.3">
      <c r="B21" s="13" t="s">
        <v>134</v>
      </c>
      <c r="C21" s="13" t="s">
        <v>135</v>
      </c>
      <c r="D21" s="71">
        <v>0</v>
      </c>
    </row>
    <row r="22" spans="2:4" ht="14.4" x14ac:dyDescent="0.3">
      <c r="B22" s="13" t="s">
        <v>136</v>
      </c>
      <c r="C22" s="13" t="s">
        <v>135</v>
      </c>
      <c r="D22" s="71">
        <v>0</v>
      </c>
    </row>
    <row r="23" spans="2:4" ht="14.4" x14ac:dyDescent="0.3">
      <c r="B23" s="13" t="s">
        <v>137</v>
      </c>
      <c r="C23" s="13" t="s">
        <v>135</v>
      </c>
      <c r="D23" s="71">
        <v>0</v>
      </c>
    </row>
    <row r="24" spans="2:4" ht="14.4" x14ac:dyDescent="0.3">
      <c r="B24" s="13" t="s">
        <v>138</v>
      </c>
      <c r="C24" s="13" t="s">
        <v>126</v>
      </c>
      <c r="D24" s="71">
        <v>0</v>
      </c>
    </row>
    <row r="25" spans="2:4" ht="14.4" x14ac:dyDescent="0.3">
      <c r="B25" s="13" t="s">
        <v>139</v>
      </c>
      <c r="C25" s="13" t="s">
        <v>123</v>
      </c>
      <c r="D25" s="71">
        <v>0</v>
      </c>
    </row>
    <row r="26" spans="2:4" ht="14.4" x14ac:dyDescent="0.3">
      <c r="B26" s="13" t="s">
        <v>140</v>
      </c>
      <c r="C26" s="13" t="s">
        <v>141</v>
      </c>
      <c r="D26" s="71">
        <v>0</v>
      </c>
    </row>
    <row r="27" spans="2:4" ht="14.4" x14ac:dyDescent="0.3">
      <c r="B27" s="13" t="s">
        <v>142</v>
      </c>
      <c r="C27" s="13" t="s">
        <v>143</v>
      </c>
      <c r="D27" s="71">
        <v>0</v>
      </c>
    </row>
    <row r="28" spans="2:4" ht="14.4" x14ac:dyDescent="0.3">
      <c r="B28" s="13" t="s">
        <v>144</v>
      </c>
      <c r="C28" s="13" t="s">
        <v>135</v>
      </c>
      <c r="D28" s="71">
        <v>0</v>
      </c>
    </row>
    <row r="29" spans="2:4" ht="14.4" x14ac:dyDescent="0.3">
      <c r="B29" s="13" t="s">
        <v>145</v>
      </c>
      <c r="C29" s="13" t="s">
        <v>135</v>
      </c>
      <c r="D29" s="71">
        <v>0</v>
      </c>
    </row>
    <row r="30" spans="2:4" ht="14.4" x14ac:dyDescent="0.3">
      <c r="B30" s="13" t="s">
        <v>146</v>
      </c>
      <c r="C30" s="13" t="s">
        <v>135</v>
      </c>
      <c r="D30" s="71">
        <v>0</v>
      </c>
    </row>
    <row r="31" spans="2:4" ht="14.4" x14ac:dyDescent="0.3">
      <c r="B31" s="13" t="s">
        <v>147</v>
      </c>
      <c r="C31" s="13" t="s">
        <v>126</v>
      </c>
      <c r="D31" s="71">
        <v>0</v>
      </c>
    </row>
    <row r="32" spans="2:4" ht="14.4" x14ac:dyDescent="0.3">
      <c r="B32" s="13" t="s">
        <v>148</v>
      </c>
      <c r="C32" s="13" t="s">
        <v>149</v>
      </c>
      <c r="D32" s="71">
        <v>0</v>
      </c>
    </row>
    <row r="33" spans="2:4" ht="14.4" x14ac:dyDescent="0.3">
      <c r="B33" s="13" t="s">
        <v>148</v>
      </c>
      <c r="C33" s="13" t="s">
        <v>150</v>
      </c>
      <c r="D33" s="71">
        <v>0</v>
      </c>
    </row>
    <row r="34" spans="2:4" ht="14.4" x14ac:dyDescent="0.3">
      <c r="B34" s="13" t="s">
        <v>151</v>
      </c>
      <c r="C34" s="13" t="s">
        <v>123</v>
      </c>
      <c r="D34" s="71">
        <v>0</v>
      </c>
    </row>
    <row r="35" spans="2:4" ht="14.4" x14ac:dyDescent="0.3">
      <c r="B35" s="13" t="s">
        <v>152</v>
      </c>
      <c r="C35" s="13" t="s">
        <v>123</v>
      </c>
      <c r="D35" s="71">
        <v>0</v>
      </c>
    </row>
    <row r="36" spans="2:4" ht="14.4" x14ac:dyDescent="0.3">
      <c r="B36" s="13" t="s">
        <v>153</v>
      </c>
      <c r="C36" s="13" t="s">
        <v>154</v>
      </c>
      <c r="D36" s="71">
        <v>0</v>
      </c>
    </row>
    <row r="37" spans="2:4" ht="14.4" x14ac:dyDescent="0.3">
      <c r="B37" s="13" t="s">
        <v>155</v>
      </c>
      <c r="C37" s="13" t="s">
        <v>156</v>
      </c>
      <c r="D37" s="71">
        <v>0</v>
      </c>
    </row>
    <row r="38" spans="2:4" ht="17.399999999999999" x14ac:dyDescent="0.55000000000000004">
      <c r="B38" s="16" t="s">
        <v>157</v>
      </c>
      <c r="C38" s="16"/>
      <c r="D38" s="27">
        <f>D7+D8+D9+D10+D11+D12+D13+D14+D15+D16+D17+D18+D19+D20+D21+D22+D23+D24+D25+D26+D27+D28+D29+D30+D31+D32+D33+D34+D35+D36+D37</f>
        <v>0</v>
      </c>
    </row>
    <row r="39" spans="2:4" ht="14.4" x14ac:dyDescent="0.3">
      <c r="D39" s="17"/>
    </row>
    <row r="40" spans="2:4" ht="14.4" x14ac:dyDescent="0.3">
      <c r="D40" s="17"/>
    </row>
    <row r="41" spans="2:4" ht="15.6" x14ac:dyDescent="0.3">
      <c r="B41" s="9" t="s">
        <v>158</v>
      </c>
      <c r="C41" s="9"/>
      <c r="D41" s="18"/>
    </row>
    <row r="42" spans="2:4" ht="14.4" x14ac:dyDescent="0.3">
      <c r="B42" s="6" t="s">
        <v>159</v>
      </c>
      <c r="C42" s="7" t="s">
        <v>160</v>
      </c>
      <c r="D42" s="72">
        <v>0</v>
      </c>
    </row>
    <row r="43" spans="2:4" ht="14.4" x14ac:dyDescent="0.3">
      <c r="B43" s="6" t="s">
        <v>161</v>
      </c>
      <c r="C43" s="7" t="s">
        <v>162</v>
      </c>
      <c r="D43" s="72">
        <v>0</v>
      </c>
    </row>
    <row r="44" spans="2:4" ht="17.399999999999999" x14ac:dyDescent="0.55000000000000004">
      <c r="B44" s="8" t="s">
        <v>157</v>
      </c>
      <c r="C44" s="8"/>
      <c r="D44" s="28">
        <f>D42+D43</f>
        <v>0</v>
      </c>
    </row>
    <row r="46" spans="2:4" ht="14.4" x14ac:dyDescent="0.3">
      <c r="B46" s="4"/>
      <c r="C46" s="4"/>
      <c r="D46" s="19"/>
    </row>
    <row r="47" spans="2:4" ht="33" customHeight="1" x14ac:dyDescent="0.3">
      <c r="B47" s="10" t="s">
        <v>163</v>
      </c>
      <c r="C47" s="10"/>
      <c r="D47" s="73">
        <v>0</v>
      </c>
    </row>
    <row r="48" spans="2:4" ht="17.399999999999999" x14ac:dyDescent="0.55000000000000004">
      <c r="B48" s="5" t="s">
        <v>164</v>
      </c>
      <c r="C48" s="5"/>
      <c r="D48" s="29">
        <f>D47</f>
        <v>0</v>
      </c>
    </row>
    <row r="49" spans="2:4" ht="14.4" x14ac:dyDescent="0.3">
      <c r="B49" s="2"/>
      <c r="C49" s="2"/>
      <c r="D49" s="17"/>
    </row>
  </sheetData>
  <sheetProtection algorithmName="SHA-512" hashValue="K5jK8loXPHwbEq7fw//T0st+BFzax5xuQIz7y2TYi7Er6LH4Vqv6ZRhOF/GV5OgoMfyGBhL0E/NbzNH8eBBN7A==" saltValue="R0fHJN52YNqNndFj0QFBEw==" spinCount="100000" sheet="1" objects="1" scenarios="1"/>
  <autoFilter ref="B6:D38" xr:uid="{096547B4-2D14-44BB-A2DF-D152915C0661}"/>
  <pageMargins left="0.7" right="0.7" top="0.75" bottom="0.75" header="0.3" footer="0.3"/>
  <ignoredErrors>
    <ignoredError sqref="D38"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CADD0-EB73-4892-A450-3C10F46A0D10}">
  <dimension ref="B1:C6"/>
  <sheetViews>
    <sheetView zoomScaleNormal="100" workbookViewId="0"/>
  </sheetViews>
  <sheetFormatPr defaultRowHeight="14.4" x14ac:dyDescent="0.3"/>
  <cols>
    <col min="1" max="1" width="2.88671875" style="33" customWidth="1"/>
    <col min="2" max="2" width="65.109375" style="33" customWidth="1"/>
    <col min="3" max="3" width="23.5546875" style="33" customWidth="1"/>
    <col min="4" max="16384" width="8.88671875" style="33"/>
  </cols>
  <sheetData>
    <row r="1" spans="2:3" ht="15.6" x14ac:dyDescent="0.3">
      <c r="B1" s="74" t="s">
        <v>0</v>
      </c>
      <c r="C1" s="40"/>
    </row>
    <row r="2" spans="2:3" x14ac:dyDescent="0.3">
      <c r="B2" s="75" t="s">
        <v>165</v>
      </c>
      <c r="C2" s="40"/>
    </row>
    <row r="3" spans="2:3" x14ac:dyDescent="0.3">
      <c r="C3" s="40"/>
    </row>
    <row r="4" spans="2:3" ht="17.399999999999999" x14ac:dyDescent="0.55000000000000004">
      <c r="B4" s="76" t="s">
        <v>166</v>
      </c>
      <c r="C4" s="78">
        <v>0</v>
      </c>
    </row>
    <row r="5" spans="2:3" ht="21" customHeight="1" x14ac:dyDescent="0.3"/>
    <row r="6" spans="2:3" ht="126.6" x14ac:dyDescent="0.3">
      <c r="B6" s="77" t="s">
        <v>167</v>
      </c>
      <c r="C6" s="40"/>
    </row>
  </sheetData>
  <sheetProtection algorithmName="SHA-512" hashValue="qj9NEbms2EnxQ+r0U5iZE42Em3GGeM+SbkEr4Z9SMfTsG0+t6gqW6lySAYTIDgGVtsLTnzHXQ1Q1BbisrwiB1g==" saltValue="k8qPtAqGb1Mxjq1sB728n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6740-1A57-4872-8FFB-78A65B6676D0}">
  <dimension ref="B1:F69"/>
  <sheetViews>
    <sheetView zoomScaleNormal="100" workbookViewId="0"/>
  </sheetViews>
  <sheetFormatPr defaultRowHeight="14.4" x14ac:dyDescent="0.3"/>
  <cols>
    <col min="1" max="1" width="3.5546875" style="33" customWidth="1"/>
    <col min="2" max="2" width="43.44140625" style="33" bestFit="1" customWidth="1"/>
    <col min="3" max="3" width="23.5546875" style="33" customWidth="1"/>
    <col min="4" max="4" width="13" style="33" customWidth="1"/>
    <col min="5" max="5" width="27.44140625" style="33" bestFit="1" customWidth="1"/>
    <col min="6" max="6" width="31.5546875" style="33" bestFit="1" customWidth="1"/>
    <col min="7" max="7" width="59.109375" style="33" bestFit="1" customWidth="1"/>
    <col min="8" max="16384" width="8.88671875" style="33"/>
  </cols>
  <sheetData>
    <row r="1" spans="2:6" ht="18" x14ac:dyDescent="0.35">
      <c r="B1" s="79" t="s">
        <v>0</v>
      </c>
      <c r="C1" s="79"/>
    </row>
    <row r="2" spans="2:6" ht="18" x14ac:dyDescent="0.35">
      <c r="B2" s="80" t="s">
        <v>168</v>
      </c>
      <c r="C2" s="81"/>
    </row>
    <row r="3" spans="2:6" ht="18" x14ac:dyDescent="0.35">
      <c r="B3" s="68" t="s">
        <v>261</v>
      </c>
      <c r="C3" s="81"/>
    </row>
    <row r="4" spans="2:6" ht="18" x14ac:dyDescent="0.35">
      <c r="B4" s="80"/>
      <c r="C4" s="81"/>
    </row>
    <row r="5" spans="2:6" x14ac:dyDescent="0.3">
      <c r="B5" s="82" t="s">
        <v>169</v>
      </c>
      <c r="C5" s="102">
        <v>0</v>
      </c>
    </row>
    <row r="6" spans="2:6" x14ac:dyDescent="0.3">
      <c r="B6" s="83" t="s">
        <v>170</v>
      </c>
      <c r="C6" s="84">
        <f>C5*60</f>
        <v>0</v>
      </c>
    </row>
    <row r="8" spans="2:6" ht="18" x14ac:dyDescent="0.35">
      <c r="B8" s="85" t="s">
        <v>171</v>
      </c>
      <c r="C8" s="81"/>
      <c r="E8" s="85" t="s">
        <v>172</v>
      </c>
    </row>
    <row r="9" spans="2:6" ht="8.25" customHeight="1" x14ac:dyDescent="0.3"/>
    <row r="10" spans="2:6" x14ac:dyDescent="0.3">
      <c r="B10" s="86" t="s">
        <v>173</v>
      </c>
      <c r="C10" s="86" t="s">
        <v>174</v>
      </c>
      <c r="E10" s="87" t="s">
        <v>175</v>
      </c>
      <c r="F10" s="87" t="s">
        <v>176</v>
      </c>
    </row>
    <row r="11" spans="2:6" x14ac:dyDescent="0.3">
      <c r="B11" s="88" t="s">
        <v>177</v>
      </c>
      <c r="C11" s="14">
        <v>0</v>
      </c>
      <c r="E11" s="88" t="s">
        <v>178</v>
      </c>
      <c r="F11" s="15">
        <v>0</v>
      </c>
    </row>
    <row r="12" spans="2:6" x14ac:dyDescent="0.3">
      <c r="B12" s="89" t="s">
        <v>179</v>
      </c>
      <c r="C12" s="14">
        <v>0</v>
      </c>
      <c r="E12" s="88" t="s">
        <v>180</v>
      </c>
      <c r="F12" s="15">
        <v>0</v>
      </c>
    </row>
    <row r="13" spans="2:6" x14ac:dyDescent="0.3">
      <c r="B13" s="89" t="s">
        <v>181</v>
      </c>
      <c r="C13" s="14">
        <v>0</v>
      </c>
      <c r="E13" s="88" t="s">
        <v>182</v>
      </c>
      <c r="F13" s="15">
        <v>0</v>
      </c>
    </row>
    <row r="14" spans="2:6" x14ac:dyDescent="0.3">
      <c r="B14" s="89" t="s">
        <v>183</v>
      </c>
      <c r="C14" s="14">
        <v>0</v>
      </c>
      <c r="E14" s="88" t="s">
        <v>184</v>
      </c>
      <c r="F14" s="15">
        <v>0</v>
      </c>
    </row>
    <row r="15" spans="2:6" x14ac:dyDescent="0.3">
      <c r="B15" s="89" t="s">
        <v>185</v>
      </c>
      <c r="C15" s="14">
        <v>0</v>
      </c>
      <c r="E15" s="88" t="s">
        <v>186</v>
      </c>
      <c r="F15" s="15">
        <v>0</v>
      </c>
    </row>
    <row r="16" spans="2:6" x14ac:dyDescent="0.3">
      <c r="B16" s="89" t="s">
        <v>185</v>
      </c>
      <c r="C16" s="14">
        <v>0</v>
      </c>
      <c r="E16" s="88" t="s">
        <v>187</v>
      </c>
      <c r="F16" s="15">
        <v>0</v>
      </c>
    </row>
    <row r="17" spans="2:6" x14ac:dyDescent="0.3">
      <c r="B17" s="89" t="s">
        <v>188</v>
      </c>
      <c r="C17" s="14">
        <v>0</v>
      </c>
      <c r="E17" s="88" t="s">
        <v>189</v>
      </c>
      <c r="F17" s="15">
        <v>0</v>
      </c>
    </row>
    <row r="18" spans="2:6" x14ac:dyDescent="0.3">
      <c r="B18" s="89" t="s">
        <v>190</v>
      </c>
      <c r="C18" s="14">
        <v>0</v>
      </c>
      <c r="E18" s="88" t="s">
        <v>191</v>
      </c>
      <c r="F18" s="15">
        <v>0</v>
      </c>
    </row>
    <row r="19" spans="2:6" x14ac:dyDescent="0.3">
      <c r="B19" s="89" t="s">
        <v>192</v>
      </c>
      <c r="C19" s="14">
        <v>0</v>
      </c>
      <c r="E19" s="88" t="s">
        <v>193</v>
      </c>
      <c r="F19" s="15">
        <v>0</v>
      </c>
    </row>
    <row r="20" spans="2:6" x14ac:dyDescent="0.3">
      <c r="B20" s="89" t="s">
        <v>192</v>
      </c>
      <c r="C20" s="14">
        <v>0</v>
      </c>
      <c r="E20" s="88" t="s">
        <v>194</v>
      </c>
      <c r="F20" s="15">
        <v>0</v>
      </c>
    </row>
    <row r="21" spans="2:6" x14ac:dyDescent="0.3">
      <c r="B21" s="89" t="s">
        <v>195</v>
      </c>
      <c r="C21" s="14">
        <v>0</v>
      </c>
      <c r="E21" s="88" t="s">
        <v>196</v>
      </c>
      <c r="F21" s="15">
        <v>0</v>
      </c>
    </row>
    <row r="22" spans="2:6" x14ac:dyDescent="0.3">
      <c r="B22" s="89" t="s">
        <v>197</v>
      </c>
      <c r="C22" s="14">
        <v>0</v>
      </c>
      <c r="E22" s="88" t="s">
        <v>198</v>
      </c>
      <c r="F22" s="15">
        <v>0</v>
      </c>
    </row>
    <row r="23" spans="2:6" x14ac:dyDescent="0.3">
      <c r="B23" s="89" t="s">
        <v>199</v>
      </c>
      <c r="C23" s="14">
        <v>0</v>
      </c>
      <c r="E23" s="88" t="s">
        <v>200</v>
      </c>
      <c r="F23" s="15">
        <v>0</v>
      </c>
    </row>
    <row r="24" spans="2:6" x14ac:dyDescent="0.3">
      <c r="B24" s="89" t="s">
        <v>201</v>
      </c>
      <c r="C24" s="14">
        <v>0</v>
      </c>
      <c r="E24" s="88" t="s">
        <v>202</v>
      </c>
      <c r="F24" s="15">
        <v>0</v>
      </c>
    </row>
    <row r="25" spans="2:6" x14ac:dyDescent="0.3">
      <c r="B25" s="89" t="s">
        <v>203</v>
      </c>
      <c r="C25" s="14">
        <v>0</v>
      </c>
      <c r="E25" s="88"/>
      <c r="F25" s="88"/>
    </row>
    <row r="26" spans="2:6" x14ac:dyDescent="0.3">
      <c r="B26" s="89" t="s">
        <v>204</v>
      </c>
      <c r="C26" s="14">
        <v>0</v>
      </c>
      <c r="E26" s="90" t="s">
        <v>205</v>
      </c>
      <c r="F26" s="91"/>
    </row>
    <row r="27" spans="2:6" x14ac:dyDescent="0.3">
      <c r="B27" s="89" t="s">
        <v>206</v>
      </c>
      <c r="C27" s="14">
        <v>0</v>
      </c>
      <c r="E27" s="88" t="s">
        <v>207</v>
      </c>
      <c r="F27" s="15">
        <v>0</v>
      </c>
    </row>
    <row r="28" spans="2:6" x14ac:dyDescent="0.3">
      <c r="B28" s="89" t="s">
        <v>208</v>
      </c>
      <c r="C28" s="14">
        <v>0</v>
      </c>
      <c r="E28" s="88" t="s">
        <v>209</v>
      </c>
      <c r="F28" s="15">
        <v>0</v>
      </c>
    </row>
    <row r="29" spans="2:6" x14ac:dyDescent="0.3">
      <c r="B29" s="89" t="s">
        <v>210</v>
      </c>
      <c r="C29" s="14">
        <v>0</v>
      </c>
      <c r="E29" s="88" t="s">
        <v>211</v>
      </c>
      <c r="F29" s="15">
        <v>0</v>
      </c>
    </row>
    <row r="30" spans="2:6" x14ac:dyDescent="0.3">
      <c r="B30" s="89" t="s">
        <v>212</v>
      </c>
      <c r="C30" s="14">
        <v>0</v>
      </c>
      <c r="E30" s="88" t="s">
        <v>213</v>
      </c>
      <c r="F30" s="15">
        <v>0</v>
      </c>
    </row>
    <row r="31" spans="2:6" x14ac:dyDescent="0.3">
      <c r="B31" s="89" t="s">
        <v>214</v>
      </c>
      <c r="C31" s="14">
        <v>0</v>
      </c>
      <c r="E31" s="88" t="s">
        <v>215</v>
      </c>
      <c r="F31" s="15">
        <v>0</v>
      </c>
    </row>
    <row r="32" spans="2:6" x14ac:dyDescent="0.3">
      <c r="B32" s="89" t="s">
        <v>216</v>
      </c>
      <c r="C32" s="14">
        <v>0</v>
      </c>
      <c r="E32" s="88"/>
      <c r="F32" s="88"/>
    </row>
    <row r="33" spans="2:6" x14ac:dyDescent="0.3">
      <c r="B33" s="89" t="s">
        <v>217</v>
      </c>
      <c r="C33" s="14">
        <v>0</v>
      </c>
      <c r="E33" s="90" t="s">
        <v>218</v>
      </c>
      <c r="F33" s="92"/>
    </row>
    <row r="34" spans="2:6" x14ac:dyDescent="0.3">
      <c r="B34" s="89" t="s">
        <v>219</v>
      </c>
      <c r="C34" s="14">
        <v>0</v>
      </c>
      <c r="E34" s="88" t="s">
        <v>218</v>
      </c>
      <c r="F34" s="15">
        <v>0</v>
      </c>
    </row>
    <row r="35" spans="2:6" x14ac:dyDescent="0.3">
      <c r="B35" s="89" t="s">
        <v>220</v>
      </c>
      <c r="C35" s="14">
        <v>0</v>
      </c>
      <c r="E35" s="93"/>
      <c r="F35" s="94"/>
    </row>
    <row r="36" spans="2:6" x14ac:dyDescent="0.3">
      <c r="B36" s="89" t="s">
        <v>221</v>
      </c>
      <c r="C36" s="14">
        <v>0</v>
      </c>
      <c r="E36" s="90" t="s">
        <v>222</v>
      </c>
      <c r="F36" s="92"/>
    </row>
    <row r="37" spans="2:6" x14ac:dyDescent="0.3">
      <c r="B37" s="89" t="s">
        <v>223</v>
      </c>
      <c r="C37" s="14">
        <v>0</v>
      </c>
      <c r="E37" s="88" t="s">
        <v>224</v>
      </c>
      <c r="F37" s="15">
        <v>0</v>
      </c>
    </row>
    <row r="38" spans="2:6" x14ac:dyDescent="0.3">
      <c r="B38" s="89" t="s">
        <v>225</v>
      </c>
      <c r="C38" s="14">
        <v>0</v>
      </c>
      <c r="E38" s="95"/>
      <c r="F38" s="95"/>
    </row>
    <row r="39" spans="2:6" x14ac:dyDescent="0.3">
      <c r="B39" s="89" t="s">
        <v>226</v>
      </c>
      <c r="C39" s="14">
        <v>0</v>
      </c>
      <c r="E39" s="90" t="s">
        <v>227</v>
      </c>
      <c r="F39" s="92"/>
    </row>
    <row r="40" spans="2:6" x14ac:dyDescent="0.3">
      <c r="B40" s="89" t="s">
        <v>228</v>
      </c>
      <c r="C40" s="14">
        <v>0</v>
      </c>
      <c r="E40" s="88" t="s">
        <v>229</v>
      </c>
      <c r="F40" s="15">
        <v>0</v>
      </c>
    </row>
    <row r="41" spans="2:6" x14ac:dyDescent="0.3">
      <c r="B41" s="89" t="s">
        <v>230</v>
      </c>
      <c r="C41" s="14">
        <v>0</v>
      </c>
      <c r="E41" s="88"/>
      <c r="F41" s="88"/>
    </row>
    <row r="42" spans="2:6" x14ac:dyDescent="0.3">
      <c r="B42" s="89" t="s">
        <v>231</v>
      </c>
      <c r="C42" s="14">
        <v>0</v>
      </c>
      <c r="E42" s="90" t="s">
        <v>232</v>
      </c>
      <c r="F42" s="91"/>
    </row>
    <row r="43" spans="2:6" x14ac:dyDescent="0.3">
      <c r="B43" s="89" t="s">
        <v>233</v>
      </c>
      <c r="C43" s="14">
        <v>0</v>
      </c>
      <c r="E43" s="88" t="s">
        <v>234</v>
      </c>
      <c r="F43" s="15">
        <v>0</v>
      </c>
    </row>
    <row r="44" spans="2:6" x14ac:dyDescent="0.3">
      <c r="B44" s="89" t="s">
        <v>235</v>
      </c>
      <c r="C44" s="14">
        <v>0</v>
      </c>
      <c r="E44" s="88" t="s">
        <v>236</v>
      </c>
      <c r="F44" s="15">
        <v>0</v>
      </c>
    </row>
    <row r="45" spans="2:6" x14ac:dyDescent="0.3">
      <c r="B45" s="89" t="s">
        <v>237</v>
      </c>
      <c r="C45" s="14">
        <v>0</v>
      </c>
      <c r="E45" s="88"/>
      <c r="F45" s="88"/>
    </row>
    <row r="46" spans="2:6" x14ac:dyDescent="0.3">
      <c r="B46" s="89" t="s">
        <v>238</v>
      </c>
      <c r="C46" s="14">
        <v>0</v>
      </c>
      <c r="E46" s="90" t="s">
        <v>239</v>
      </c>
      <c r="F46" s="91"/>
    </row>
    <row r="47" spans="2:6" ht="15" thickBot="1" x14ac:dyDescent="0.35">
      <c r="B47" s="96" t="s">
        <v>240</v>
      </c>
      <c r="C47" s="30">
        <v>0</v>
      </c>
      <c r="E47" s="88" t="s">
        <v>241</v>
      </c>
      <c r="F47" s="15">
        <v>0</v>
      </c>
    </row>
    <row r="48" spans="2:6" ht="15" thickBot="1" x14ac:dyDescent="0.35">
      <c r="B48" s="97" t="s">
        <v>242</v>
      </c>
      <c r="C48" s="98">
        <f>SUM(C11:C47)</f>
        <v>0</v>
      </c>
      <c r="E48" s="88" t="s">
        <v>243</v>
      </c>
      <c r="F48" s="15">
        <v>0</v>
      </c>
    </row>
    <row r="49" spans="5:6" ht="16.5" customHeight="1" x14ac:dyDescent="0.3">
      <c r="E49" s="88" t="s">
        <v>244</v>
      </c>
      <c r="F49" s="15">
        <v>0</v>
      </c>
    </row>
    <row r="50" spans="5:6" x14ac:dyDescent="0.3">
      <c r="E50" s="88" t="s">
        <v>245</v>
      </c>
      <c r="F50" s="15">
        <v>0</v>
      </c>
    </row>
    <row r="51" spans="5:6" x14ac:dyDescent="0.3">
      <c r="E51" s="88" t="s">
        <v>246</v>
      </c>
      <c r="F51" s="15">
        <v>0</v>
      </c>
    </row>
    <row r="52" spans="5:6" x14ac:dyDescent="0.3">
      <c r="E52" s="88" t="s">
        <v>247</v>
      </c>
      <c r="F52" s="15">
        <v>0</v>
      </c>
    </row>
    <row r="53" spans="5:6" x14ac:dyDescent="0.3">
      <c r="E53" s="88" t="s">
        <v>248</v>
      </c>
      <c r="F53" s="15">
        <v>0</v>
      </c>
    </row>
    <row r="54" spans="5:6" x14ac:dyDescent="0.3">
      <c r="E54" s="88" t="s">
        <v>249</v>
      </c>
      <c r="F54" s="15">
        <v>0</v>
      </c>
    </row>
    <row r="55" spans="5:6" x14ac:dyDescent="0.3">
      <c r="E55" s="88" t="s">
        <v>250</v>
      </c>
      <c r="F55" s="15">
        <v>0</v>
      </c>
    </row>
    <row r="56" spans="5:6" x14ac:dyDescent="0.3">
      <c r="E56" s="88" t="s">
        <v>251</v>
      </c>
      <c r="F56" s="15">
        <v>0</v>
      </c>
    </row>
    <row r="57" spans="5:6" x14ac:dyDescent="0.3">
      <c r="E57" s="88" t="s">
        <v>252</v>
      </c>
      <c r="F57" s="15">
        <v>0</v>
      </c>
    </row>
    <row r="58" spans="5:6" x14ac:dyDescent="0.3">
      <c r="E58" s="88" t="s">
        <v>253</v>
      </c>
      <c r="F58" s="15">
        <v>0</v>
      </c>
    </row>
    <row r="59" spans="5:6" x14ac:dyDescent="0.3">
      <c r="E59" s="88" t="s">
        <v>254</v>
      </c>
      <c r="F59" s="15">
        <v>0</v>
      </c>
    </row>
    <row r="60" spans="5:6" x14ac:dyDescent="0.3">
      <c r="E60" s="88" t="s">
        <v>255</v>
      </c>
      <c r="F60" s="15">
        <v>0</v>
      </c>
    </row>
    <row r="61" spans="5:6" x14ac:dyDescent="0.3">
      <c r="E61" s="88" t="s">
        <v>256</v>
      </c>
      <c r="F61" s="15">
        <v>0</v>
      </c>
    </row>
    <row r="62" spans="5:6" x14ac:dyDescent="0.3">
      <c r="E62" s="88" t="s">
        <v>257</v>
      </c>
      <c r="F62" s="15">
        <v>0</v>
      </c>
    </row>
    <row r="63" spans="5:6" ht="15" thickBot="1" x14ac:dyDescent="0.35">
      <c r="E63" s="99" t="s">
        <v>258</v>
      </c>
      <c r="F63" s="15">
        <v>0</v>
      </c>
    </row>
    <row r="64" spans="5:6" ht="15" thickBot="1" x14ac:dyDescent="0.35">
      <c r="E64" s="100" t="s">
        <v>259</v>
      </c>
      <c r="F64" s="101">
        <f>F11+F12+F13+F14+F15+F16+F17+F18+F19+F20+F21+F22+F23+F24+F27+F28+F29+F30+F31+F34+F37+F40+F43+F44+F47+F48+F49+F50+F51+F52+F53+F54+F55+F57+F56+F58+F59+F60+F61+F62+F63</f>
        <v>0</v>
      </c>
    </row>
    <row r="69" ht="12" customHeight="1" x14ac:dyDescent="0.3"/>
  </sheetData>
  <sheetProtection algorithmName="SHA-512" hashValue="iWAGO2VDuAAFbOWt9HpiYN/bxoFCvx52GpIbBhvgH6xsGw17Y7WR7gu6PF+AUaEut60qLYiovn+yz1l1h9iHog==" saltValue="ZZGGolzOs3kohJH7s3LrBw==" spinCount="100000" sheet="1" objects="1" scenarios="1"/>
  <sortState xmlns:xlrd2="http://schemas.microsoft.com/office/spreadsheetml/2017/richdata2" ref="B11:C47">
    <sortCondition ref="B11:B47"/>
  </sortState>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ADDAD9835097458D48827169839368" ma:contentTypeVersion="4" ma:contentTypeDescription="Een nieuw document maken." ma:contentTypeScope="" ma:versionID="1d4cc17f6caf854378979a1c30b9ad9a">
  <xsd:schema xmlns:xsd="http://www.w3.org/2001/XMLSchema" xmlns:xs="http://www.w3.org/2001/XMLSchema" xmlns:p="http://schemas.microsoft.com/office/2006/metadata/properties" xmlns:ns2="a8c941f6-bf32-4c67-8466-cbfbf71c1140" xmlns:ns3="62352070-de68-4bda-b0e1-216ab851f625" targetNamespace="http://schemas.microsoft.com/office/2006/metadata/properties" ma:root="true" ma:fieldsID="68139b7206b23e82a7cf56faf75d0df0" ns2:_="" ns3:_="">
    <xsd:import namespace="a8c941f6-bf32-4c67-8466-cbfbf71c1140"/>
    <xsd:import namespace="62352070-de68-4bda-b0e1-216ab851f625"/>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352070-de68-4bda-b0e1-216ab851f625"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24DFC3-C528-4258-B129-30203EB10DE7}">
  <ds:schemaRefs>
    <ds:schemaRef ds:uri="http://schemas.microsoft.com/office/2006/metadata/properties"/>
    <ds:schemaRef ds:uri="http://schemas.microsoft.com/office/infopath/2007/PartnerControls"/>
    <ds:schemaRef ds:uri="a8c941f6-bf32-4c67-8466-cbfbf71c1140"/>
  </ds:schemaRefs>
</ds:datastoreItem>
</file>

<file path=customXml/itemProps2.xml><?xml version="1.0" encoding="utf-8"?>
<ds:datastoreItem xmlns:ds="http://schemas.openxmlformats.org/officeDocument/2006/customXml" ds:itemID="{8BE5CEC0-E3BF-4116-B41C-A03221EB57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62352070-de68-4bda-b0e1-216ab851f6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40E9E7-1C38-4C2C-9851-3FFF233B57F1}">
  <ds:schemaRefs>
    <ds:schemaRef ds:uri="http://schemas.microsoft.com/sharepoint/v3/contenttype/forms"/>
  </ds:schemaRefs>
</ds:datastoreItem>
</file>

<file path=docMetadata/LabelInfo.xml><?xml version="1.0" encoding="utf-8"?>
<clbl:labelList xmlns:clbl="http://schemas.microsoft.com/office/2020/mipLabelMetadata">
  <clbl:label id="{8832eccc-8a64-4f2d-9156-75c175b095ab}" enabled="0" method="" siteId="{8832eccc-8a64-4f2d-9156-75c175b095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A1. Toestelprijzen</vt:lpstr>
      <vt:lpstr>A2. Jaarlijkse inspectie</vt:lpstr>
      <vt:lpstr>A3. Uurtarief</vt:lpstr>
      <vt:lpstr>A4 Klein sport en spelmateria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Verhoef A.P. (Angela)</dc:creator>
  <cp:keywords/>
  <dc:description/>
  <cp:lastModifiedBy>Blok M.E. (Mylène)</cp:lastModifiedBy>
  <cp:revision/>
  <dcterms:created xsi:type="dcterms:W3CDTF">2026-06-11T14:35:06Z</dcterms:created>
  <dcterms:modified xsi:type="dcterms:W3CDTF">2026-09-07T08:51:08Z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0x010100A1ADDAD9835097458D48827169839368</vt:lpwstr>
  </property>
</Properties>
</file>