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https://pantar.sharepoint.com/sites/AanbestedingGroenmaterieel/Gedeelde documenten/General/EA - Huur Groenmaterieel/04 Beschrijvend document/Kwaliteitscontrole jurist/"/>
    </mc:Choice>
  </mc:AlternateContent>
  <xr:revisionPtr revIDLastSave="165" documentId="8_{1B9B99A9-46DB-1140-A549-D4AEC75BC265}" xr6:coauthVersionLast="47" xr6:coauthVersionMax="47" xr10:uidLastSave="{C461EA60-A690-BE49-A240-785B4A8CFC82}"/>
  <bookViews>
    <workbookView xWindow="0" yWindow="660" windowWidth="29400" windowHeight="17180" tabRatio="50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43" i="1" l="1"/>
  <c r="F42" i="1"/>
  <c r="F41" i="1"/>
  <c r="F36" i="1"/>
  <c r="F37" i="1" s="1"/>
  <c r="F51" i="1" s="1"/>
  <c r="I30" i="1"/>
  <c r="F30" i="1"/>
  <c r="I29" i="1"/>
  <c r="F29" i="1"/>
  <c r="I28" i="1"/>
  <c r="F28" i="1"/>
  <c r="I24" i="1"/>
  <c r="F24" i="1"/>
  <c r="I23" i="1"/>
  <c r="F23" i="1"/>
  <c r="I22" i="1"/>
  <c r="F22" i="1"/>
  <c r="I21" i="1"/>
  <c r="F21" i="1"/>
  <c r="I20" i="1"/>
  <c r="F20" i="1"/>
  <c r="I19" i="1"/>
  <c r="F19" i="1"/>
  <c r="I18" i="1"/>
  <c r="F18" i="1"/>
  <c r="I17" i="1"/>
  <c r="F17" i="1"/>
  <c r="I16" i="1"/>
  <c r="F16" i="1"/>
  <c r="I15" i="1"/>
  <c r="F15" i="1"/>
  <c r="I14" i="1"/>
  <c r="F14" i="1"/>
  <c r="I31" i="1" l="1"/>
  <c r="F50" i="1" s="1"/>
  <c r="F31" i="1"/>
  <c r="F49" i="1" s="1"/>
  <c r="F44" i="1"/>
  <c r="F52" i="1" s="1"/>
  <c r="F53" i="1" l="1"/>
  <c r="F54" i="1" s="1"/>
</calcChain>
</file>

<file path=xl/sharedStrings.xml><?xml version="1.0" encoding="utf-8"?>
<sst xmlns="http://schemas.openxmlformats.org/spreadsheetml/2006/main" count="101" uniqueCount="75">
  <si>
    <t>Stichting Pantar Amsterdam</t>
  </si>
  <si>
    <t>Europese aanbesteding Accu aangedreven groenmaterieel</t>
  </si>
  <si>
    <t>Alle bedragen in euro's, exclusief btw. Lease- en shortleasetarieven zijn all-in conform eis 5.2 PvE (incl. onderhoud, reparatie, keuring, vervangend materieel, transport, instructie e.d.).</t>
  </si>
  <si>
    <t>Legenda invulcellen</t>
  </si>
  <si>
    <t>In te vullen door inschrijver: lease-/shortleasetarieven, prijzen, uurtarief, merk en type.</t>
  </si>
  <si>
    <t>1.  Accu aangedreven groenmaterieel – lease</t>
  </si>
  <si>
    <t>Reguliere lease (per maand, per stuk)</t>
  </si>
  <si>
    <t>Short lease (per maand, per stuk – max. 3 mnd)</t>
  </si>
  <si>
    <t>Materieel</t>
  </si>
  <si>
    <t>Omschrijving / minimale specificatie (conform PvE)</t>
  </si>
  <si>
    <t>Fictief aantal</t>
  </si>
  <si>
    <t>Leasetarief p/mnd
excl. btw</t>
  </si>
  <si>
    <t>Prijs × fictief aantal</t>
  </si>
  <si>
    <t>Merk</t>
  </si>
  <si>
    <t>Type</t>
  </si>
  <si>
    <t>Bosmaaier</t>
  </si>
  <si>
    <t>Professioneel maai-/boswerk; maaicirkel ≥ 40 cm met draadkop; compatibel met rug-/gordelaccu; gewicht &lt; 6 kg (excl. accu).</t>
  </si>
  <si>
    <t>Onkruidknipper</t>
  </si>
  <si>
    <t>Onkruid/gras op verharding, trottoirs en rond obstakels; oscillerend/roterend snijmechanisme; dubbele handgreep; &lt; 8 kg (excl. accu).</t>
  </si>
  <si>
    <t>Bladblazer (handheld)</t>
  </si>
  <si>
    <t>Blaaskracht ≥ 12 N; luchtdebiet ≥ 650 m³/u; ≤ 3,5 kg (excl. accu); in lengte instelbare blaasbuis.</t>
  </si>
  <si>
    <t>Bladblazer (ruggedragen)</t>
  </si>
  <si>
    <t>Heggenschaar</t>
  </si>
  <si>
    <t>Snijlengte ≥ 55 cm; dubbelzijdig geslepen messen; draaibare handgreep (horiz./vert.); ≤ 5 kg (excl. accu).</t>
  </si>
  <si>
    <t>Stokheggenschaar</t>
  </si>
  <si>
    <t>Snijlengte ≥ 55 cm; totale lengte ≥ 220 cm; mesbalk in ≥ 2 richtingen verstelbaar over ≥ 90°; ophangoog/draagriem; ≤ 7 kg.</t>
  </si>
  <si>
    <t>(Power)schoffel</t>
  </si>
  <si>
    <t>Onkruidbeheer verhard/onverhard; vervangbaar schoffelgarnituur; ≤ 6 kg (excl. accu).</t>
  </si>
  <si>
    <t>Hoogsnoeier (stokzaag)</t>
  </si>
  <si>
    <t>Takken ≥ 10 cm diameter; zaagblad ≥ 25 cm; totale lengte ≥ 200 cm; ≤ 5 kg (excl. accu).</t>
  </si>
  <si>
    <t>Kettingzaag</t>
  </si>
  <si>
    <t>Zaagblad ≥ 30 cm; geschikt voor stammen/takken tot ≥ 20 cm; ≤ 5 kg (excl. accu).</t>
  </si>
  <si>
    <t>Doorslijper</t>
  </si>
  <si>
    <t>Steen/beton; schijf ≥ 230 mm; snijdiepte ≥ 65 mm; wateraansluiting voor stofbinding; ≤ 5 kg (excl. accu).</t>
  </si>
  <si>
    <t>Gazonmaaier (grasmaaier)</t>
  </si>
  <si>
    <t>Maaibreedte ≥ 48 cm; maaihoogte ≥ 3 standen; grasvangbak; inklapbare/afneembare duwboom; ≤ 28 kg (excl. accu).</t>
  </si>
  <si>
    <t>1a.  Accusysteem – lease (uniform, uitwisselbaar systeem – eis 3.16)</t>
  </si>
  <si>
    <t>Blokaccu</t>
  </si>
  <si>
    <t>Capaciteit ≥ 270 Wh; nominale spanning ≥ 36 V; ≤ 2,5 kg; voorzien van laadstatusindicatie.</t>
  </si>
  <si>
    <t>Rugaccu</t>
  </si>
  <si>
    <t>Capaciteit ≥ 1.000 Wh; ≥ 36 V; draagframe/harnas; laadstatusindicatie; ≤ 11 kg incl. draagframe.</t>
  </si>
  <si>
    <t>Acculader</t>
  </si>
  <si>
    <t>Geschikt voor het uniforme accusysteem; blokaccu 270–340 Wh laadt ≤ 60 min; voorzien van statusaanduiding.</t>
  </si>
  <si>
    <t>Totaal lease (reguliere lease + short lease, per maand)</t>
  </si>
  <si>
    <t>Let op: preventief onderhoud, reparatie, keuringen en vervangend materieel zijn in de leasetarieven inbegrepen (eis 5.2). Onderstaande arbeidsuren mogen uitsluitend in rekening worden gebracht bij correctief onderhoud als gevolg van aantoonbaar oneigenlijk gebruik (eis 3.8 en 5.1).</t>
  </si>
  <si>
    <t>Omschrijving</t>
  </si>
  <si>
    <t>Toelichting</t>
  </si>
  <si>
    <t>Uurtarief excl. btw</t>
  </si>
  <si>
    <t>Uurtarief monteur</t>
  </si>
  <si>
    <t>Arbeidsuur correctief onderhoud na aantoonbaar oneigenlijk gebruik; fictief aantal = uren.</t>
  </si>
  <si>
    <t>Totaal uurtarief correctief onderhoud</t>
  </si>
  <si>
    <t>Prijs per stuk excl. btw</t>
  </si>
  <si>
    <t>Verbruiksartikel t.b.v. accu aangedreven materieel (eis 2.4).</t>
  </si>
  <si>
    <t>Maaidraad rond 2,7mm x 358m rood</t>
  </si>
  <si>
    <t>Totaal onderdelen en verbruiksartikelen</t>
  </si>
  <si>
    <t>Fictieve inschrijfsom</t>
  </si>
  <si>
    <t>Onderdeel</t>
  </si>
  <si>
    <t>Bedrag excl. btw</t>
  </si>
  <si>
    <t>Som reguliere leasetarieven × fictieve aantallen (per maand).</t>
  </si>
  <si>
    <t>Som shortleasetarieven × fictieve aantallen (per maand).</t>
  </si>
  <si>
    <t>FICTIEVE INSCHRIJFSOM</t>
  </si>
  <si>
    <t>Blaaskracht ≥ 30 N; luchtdebiet ≥ 1.600 m³/u; ergonomisch draagframe/harnas; ≤ 11 kg (excl. accu).</t>
  </si>
  <si>
    <t>2.  Uurtarief – correctief onderhoud na oneigenlijk gebruik</t>
  </si>
  <si>
    <t>3.  Onderdelen en verbruiksartikelen</t>
  </si>
  <si>
    <t>Maaidraad kruisvormig 2,7mm x 280m</t>
  </si>
  <si>
    <t>Maaikoppen</t>
  </si>
  <si>
    <t>Bijlage F – Prijzenblad</t>
  </si>
  <si>
    <t>Alleen bij correctief onderhoud na oneigenlijk gebruik (per maand).</t>
  </si>
  <si>
    <t>Som verbruiksartikelen × fictieve aantallen (per maand).</t>
  </si>
  <si>
    <t>Totaal reguliere lease</t>
  </si>
  <si>
    <t>Totaal short lease</t>
  </si>
  <si>
    <t>Totale kosten per maand</t>
  </si>
  <si>
    <t>Totale verwachte kosten per maand</t>
  </si>
  <si>
    <t>Totale fictieve inschrijfsom per jaar: verwachte maandelijke kosten x 12</t>
  </si>
  <si>
    <t>Ingevuld door aanbestedende dienst: fictieve aantallen (t.b.v. berekening fictieve 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</si>
</sst>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Red]&quot;-€ &quot;#,##0.00"/>
  </numFmts>
  <fonts count="12" x14ac:knownFonts="1">
    <font>
      <sz val="11"/>
      <color theme="1"/>
      <name val="Calibri"/>
      <family val="2"/>
      <charset val="1"/>
    </font>
    <font>
      <b/>
      <sz val="16"/>
      <color rgb="FFFFFFFF"/>
      <name val="Arial"/>
      <family val="2"/>
    </font>
    <font>
      <b/>
      <sz val="11"/>
      <color rgb="FFFFFFFF"/>
      <name val="Arial"/>
      <family val="2"/>
    </font>
    <font>
      <sz val="11"/>
      <color rgb="FFFFFFFF"/>
      <name val="Arial"/>
      <family val="2"/>
    </font>
    <font>
      <i/>
      <sz val="9"/>
      <color rgb="FFFFFFFF"/>
      <name val="Arial"/>
      <family val="2"/>
    </font>
    <font>
      <b/>
      <sz val="10"/>
      <color rgb="FF000000"/>
      <name val="Arial"/>
      <family val="2"/>
    </font>
    <font>
      <sz val="10"/>
      <color rgb="FF000000"/>
      <name val="Arial"/>
      <family val="2"/>
    </font>
    <font>
      <i/>
      <sz val="9"/>
      <color rgb="FF000000"/>
      <name val="Arial"/>
      <family val="2"/>
    </font>
    <font>
      <b/>
      <sz val="9"/>
      <color rgb="FFFFFFFF"/>
      <name val="Arial"/>
      <family val="2"/>
    </font>
    <font>
      <b/>
      <sz val="9"/>
      <color rgb="FF000000"/>
      <name val="Arial"/>
      <family val="2"/>
    </font>
    <font>
      <b/>
      <sz val="11"/>
      <color rgb="FF000000"/>
      <name val="Arial"/>
      <family val="2"/>
    </font>
    <font>
      <sz val="9"/>
      <color rgb="FF000000"/>
      <name val="Arial"/>
      <family val="2"/>
    </font>
  </fonts>
  <fills count="10">
    <fill>
      <patternFill patternType="none"/>
    </fill>
    <fill>
      <patternFill patternType="gray125"/>
    </fill>
    <fill>
      <patternFill patternType="solid">
        <fgColor rgb="FF1F4E78"/>
        <bgColor rgb="FF2E5496"/>
      </patternFill>
    </fill>
    <fill>
      <patternFill patternType="solid">
        <fgColor rgb="FFFFFF00"/>
        <bgColor rgb="FFFFFF00"/>
      </patternFill>
    </fill>
    <fill>
      <patternFill patternType="solid">
        <fgColor rgb="FFDDEBF7"/>
        <bgColor rgb="FFCCFFFF"/>
      </patternFill>
    </fill>
    <fill>
      <patternFill patternType="solid">
        <fgColor rgb="FF2E5496"/>
        <bgColor rgb="FF1F4E78"/>
      </patternFill>
    </fill>
    <fill>
      <patternFill patternType="solid">
        <fgColor rgb="FF8EAADB"/>
        <bgColor rgb="FF969696"/>
      </patternFill>
    </fill>
    <fill>
      <patternFill patternType="solid">
        <fgColor rgb="FFFCE4D6"/>
        <bgColor rgb="FFFFF2CC"/>
      </patternFill>
    </fill>
    <fill>
      <patternFill patternType="solid">
        <fgColor rgb="FFFFFFFF"/>
        <bgColor rgb="FFFFF2CC"/>
      </patternFill>
    </fill>
    <fill>
      <patternFill patternType="solid">
        <fgColor rgb="FFFFF2CC"/>
        <bgColor rgb="FFFCE4D6"/>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31">
    <xf numFmtId="0" fontId="0" fillId="0" borderId="0" xfId="0"/>
    <xf numFmtId="0" fontId="8" fillId="5" borderId="1" xfId="0" applyFont="1" applyFill="1" applyBorder="1" applyAlignment="1">
      <alignment horizontal="left" vertical="center"/>
    </xf>
    <xf numFmtId="0" fontId="5" fillId="0" borderId="0" xfId="0" applyFont="1" applyAlignment="1">
      <alignment horizontal="left" vertical="center"/>
    </xf>
    <xf numFmtId="0" fontId="6" fillId="3" borderId="1" xfId="0" applyFont="1" applyFill="1" applyBorder="1" applyAlignment="1">
      <alignment horizontal="left" vertical="center"/>
    </xf>
    <xf numFmtId="0" fontId="6" fillId="0" borderId="0" xfId="0" applyFont="1" applyAlignment="1">
      <alignment horizontal="left" vertical="center"/>
    </xf>
    <xf numFmtId="0" fontId="6" fillId="4" borderId="1" xfId="0" applyFont="1" applyFill="1" applyBorder="1" applyAlignment="1">
      <alignment horizontal="left" vertical="center"/>
    </xf>
    <xf numFmtId="0" fontId="6" fillId="6" borderId="1" xfId="0" applyFont="1" applyFill="1" applyBorder="1" applyAlignment="1">
      <alignment horizontal="left" vertical="center"/>
    </xf>
    <xf numFmtId="0" fontId="8" fillId="5" borderId="1" xfId="0" applyFont="1" applyFill="1" applyBorder="1" applyAlignment="1">
      <alignment horizontal="center" vertical="center" wrapText="1"/>
    </xf>
    <xf numFmtId="0" fontId="9" fillId="0" borderId="1" xfId="0" applyFont="1" applyBorder="1" applyAlignment="1">
      <alignment horizontal="left" vertical="center" wrapText="1"/>
    </xf>
    <xf numFmtId="3" fontId="6" fillId="4" borderId="1" xfId="0" applyNumberFormat="1" applyFont="1" applyFill="1" applyBorder="1" applyAlignment="1">
      <alignment horizontal="center" vertical="center"/>
    </xf>
    <xf numFmtId="164" fontId="6" fillId="3" borderId="1" xfId="0" applyNumberFormat="1" applyFont="1" applyFill="1" applyBorder="1" applyAlignment="1">
      <alignment horizontal="right" vertical="center"/>
    </xf>
    <xf numFmtId="164" fontId="6" fillId="0" borderId="1" xfId="0" applyNumberFormat="1" applyFont="1" applyBorder="1" applyAlignment="1">
      <alignment horizontal="right" vertical="center"/>
    </xf>
    <xf numFmtId="0" fontId="5" fillId="7" borderId="1" xfId="0" applyFont="1" applyFill="1" applyBorder="1" applyAlignment="1">
      <alignment horizontal="left" vertical="center"/>
    </xf>
    <xf numFmtId="0" fontId="6" fillId="7" borderId="1" xfId="0" applyFont="1" applyFill="1" applyBorder="1" applyAlignment="1">
      <alignment horizontal="left" vertical="center"/>
    </xf>
    <xf numFmtId="164" fontId="5" fillId="7" borderId="1" xfId="0" applyNumberFormat="1" applyFont="1" applyFill="1" applyBorder="1" applyAlignment="1">
      <alignment horizontal="right" vertical="center"/>
    </xf>
    <xf numFmtId="0" fontId="6" fillId="8" borderId="0" xfId="0" applyFont="1" applyFill="1" applyAlignment="1">
      <alignment horizontal="left" vertical="center"/>
    </xf>
    <xf numFmtId="0" fontId="8" fillId="5" borderId="1" xfId="0" applyFont="1" applyFill="1" applyBorder="1" applyAlignment="1">
      <alignment horizontal="center" vertical="center"/>
    </xf>
    <xf numFmtId="0" fontId="9" fillId="0" borderId="1" xfId="0" applyFont="1" applyBorder="1" applyAlignment="1">
      <alignment horizontal="left" vertical="center"/>
    </xf>
    <xf numFmtId="0" fontId="10" fillId="9" borderId="1" xfId="0" applyFont="1" applyFill="1" applyBorder="1" applyAlignment="1">
      <alignment horizontal="left" vertical="center"/>
    </xf>
    <xf numFmtId="164" fontId="10" fillId="9" borderId="1" xfId="0" applyNumberFormat="1" applyFont="1" applyFill="1" applyBorder="1" applyAlignment="1">
      <alignment horizontal="right" vertical="center"/>
    </xf>
    <xf numFmtId="0" fontId="11" fillId="0" borderId="1" xfId="0" applyFont="1" applyBorder="1" applyAlignment="1">
      <alignment horizontal="left" vertical="center" wrapText="1"/>
    </xf>
    <xf numFmtId="0" fontId="7" fillId="9" borderId="1" xfId="0" applyFont="1" applyFill="1" applyBorder="1" applyAlignment="1">
      <alignment horizontal="left" vertical="center" wrapText="1"/>
    </xf>
    <xf numFmtId="0" fontId="7" fillId="0" borderId="1" xfId="0" applyFont="1" applyBorder="1" applyAlignment="1">
      <alignment horizontal="left" vertical="center"/>
    </xf>
    <xf numFmtId="0" fontId="2" fillId="5" borderId="1" xfId="0" applyFont="1" applyFill="1" applyBorder="1" applyAlignment="1">
      <alignment horizontal="left" vertical="center"/>
    </xf>
    <xf numFmtId="0" fontId="7" fillId="0" borderId="1" xfId="0" applyFont="1" applyBorder="1" applyAlignment="1">
      <alignment horizontal="left" vertical="center" wrapText="1"/>
    </xf>
    <xf numFmtId="0" fontId="8" fillId="5" borderId="1" xfId="0" applyFont="1" applyFill="1" applyBorder="1" applyAlignment="1">
      <alignment horizontal="left" vertical="center"/>
    </xf>
    <xf numFmtId="0" fontId="8" fillId="6" borderId="1" xfId="0" applyFont="1" applyFill="1" applyBorder="1" applyAlignment="1">
      <alignment horizontal="center" vertical="center"/>
    </xf>
    <xf numFmtId="0" fontId="1" fillId="2" borderId="0" xfId="0" applyFont="1" applyFill="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left" vertical="center"/>
    </xf>
    <xf numFmtId="0" fontId="4" fillId="2" borderId="0" xfId="0" applyFont="1" applyFill="1" applyAlignment="1">
      <alignment horizontal="left" vertical="center"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8EAADB"/>
      <rgbColor rgb="FF993366"/>
      <rgbColor rgb="FFFFF2CC"/>
      <rgbColor rgb="FFDD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CE4D6"/>
      <rgbColor rgb="FF3366FF"/>
      <rgbColor rgb="FF33CCCC"/>
      <rgbColor rgb="FF99CC00"/>
      <rgbColor rgb="FFFFCC00"/>
      <rgbColor rgb="FFFF9900"/>
      <rgbColor rgb="FFFF6600"/>
      <rgbColor rgb="FF666699"/>
      <rgbColor rgb="FF969696"/>
      <rgbColor rgb="FF1F4E78"/>
      <rgbColor rgb="FF339966"/>
      <rgbColor rgb="FF003300"/>
      <rgbColor rgb="FF333300"/>
      <rgbColor rgb="FF993300"/>
      <rgbColor rgb="FF993366"/>
      <rgbColor rgb="FF2E5496"/>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54"/>
  <sheetViews>
    <sheetView showGridLines="0" tabSelected="1" zoomScale="130" zoomScaleNormal="130" workbookViewId="0">
      <pane xSplit="1" ySplit="6" topLeftCell="B7" activePane="bottomRight" state="frozen"/>
      <selection pane="topRight" activeCell="B1" sqref="B1"/>
      <selection pane="bottomLeft" activeCell="A7" sqref="A7"/>
      <selection pane="bottomRight" activeCell="E44" sqref="E44"/>
    </sheetView>
  </sheetViews>
  <sheetFormatPr baseColWidth="10" defaultColWidth="8.6640625" defaultRowHeight="15" x14ac:dyDescent="0.2"/>
  <cols>
    <col min="1" max="1" width="2" customWidth="1"/>
    <col min="2" max="2" width="36.5" customWidth="1"/>
    <col min="3" max="3" width="63.83203125" customWidth="1"/>
    <col min="4" max="4" width="11" customWidth="1"/>
    <col min="5" max="5" width="22.6640625" customWidth="1"/>
    <col min="6" max="6" width="18" customWidth="1"/>
    <col min="7" max="7" width="11" customWidth="1"/>
    <col min="8" max="8" width="16" customWidth="1"/>
    <col min="9" max="9" width="18" customWidth="1"/>
    <col min="10" max="11" width="16" customWidth="1"/>
  </cols>
  <sheetData>
    <row r="2" spans="2:11" ht="25.5" customHeight="1" x14ac:dyDescent="0.2">
      <c r="B2" s="27" t="s">
        <v>66</v>
      </c>
      <c r="C2" s="27"/>
      <c r="D2" s="27"/>
      <c r="E2" s="27"/>
      <c r="F2" s="27"/>
      <c r="G2" s="27"/>
      <c r="H2" s="27"/>
      <c r="I2" s="27"/>
      <c r="J2" s="27"/>
      <c r="K2" s="27"/>
    </row>
    <row r="3" spans="2:11" x14ac:dyDescent="0.2">
      <c r="B3" s="28" t="s">
        <v>0</v>
      </c>
      <c r="C3" s="28"/>
      <c r="D3" s="28"/>
      <c r="E3" s="28"/>
      <c r="F3" s="28"/>
      <c r="G3" s="28"/>
      <c r="H3" s="28"/>
      <c r="I3" s="28"/>
      <c r="J3" s="28"/>
      <c r="K3" s="28"/>
    </row>
    <row r="4" spans="2:11" x14ac:dyDescent="0.2">
      <c r="B4" s="29" t="s">
        <v>1</v>
      </c>
      <c r="C4" s="29"/>
      <c r="D4" s="29"/>
      <c r="E4" s="29"/>
      <c r="F4" s="29"/>
      <c r="G4" s="29"/>
      <c r="H4" s="29"/>
      <c r="I4" s="29"/>
      <c r="J4" s="29"/>
      <c r="K4" s="29"/>
    </row>
    <row r="5" spans="2:11" ht="27.75" customHeight="1" x14ac:dyDescent="0.2">
      <c r="B5" s="30" t="s">
        <v>2</v>
      </c>
      <c r="C5" s="30"/>
      <c r="D5" s="30"/>
      <c r="E5" s="30"/>
      <c r="F5" s="30"/>
      <c r="G5" s="30"/>
      <c r="H5" s="30"/>
      <c r="I5" s="30"/>
      <c r="J5" s="30"/>
      <c r="K5" s="30"/>
    </row>
    <row r="7" spans="2:11" x14ac:dyDescent="0.2">
      <c r="B7" s="2" t="s">
        <v>3</v>
      </c>
    </row>
    <row r="8" spans="2:11" x14ac:dyDescent="0.2">
      <c r="B8" s="3"/>
      <c r="C8" s="4" t="s">
        <v>4</v>
      </c>
    </row>
    <row r="9" spans="2:11" x14ac:dyDescent="0.2">
      <c r="B9" s="5"/>
      <c r="C9" s="4" t="s">
        <v>74</v>
      </c>
    </row>
    <row r="11" spans="2:11" ht="19.5" customHeight="1" x14ac:dyDescent="0.2">
      <c r="B11" s="23" t="s">
        <v>5</v>
      </c>
      <c r="C11" s="23"/>
      <c r="D11" s="23"/>
      <c r="E11" s="23"/>
      <c r="F11" s="23"/>
      <c r="G11" s="23"/>
      <c r="H11" s="23"/>
      <c r="I11" s="23"/>
      <c r="J11" s="23"/>
      <c r="K11" s="23"/>
    </row>
    <row r="12" spans="2:11" x14ac:dyDescent="0.2">
      <c r="B12" s="6"/>
      <c r="C12" s="6"/>
      <c r="D12" s="26" t="s">
        <v>6</v>
      </c>
      <c r="E12" s="26"/>
      <c r="F12" s="26"/>
      <c r="G12" s="26" t="s">
        <v>7</v>
      </c>
      <c r="H12" s="26"/>
      <c r="I12" s="26"/>
      <c r="J12" s="6"/>
      <c r="K12" s="6"/>
    </row>
    <row r="13" spans="2:11" ht="30" customHeight="1" x14ac:dyDescent="0.2">
      <c r="B13" s="7" t="s">
        <v>8</v>
      </c>
      <c r="C13" s="7" t="s">
        <v>9</v>
      </c>
      <c r="D13" s="7" t="s">
        <v>10</v>
      </c>
      <c r="E13" s="7" t="s">
        <v>11</v>
      </c>
      <c r="F13" s="7" t="s">
        <v>12</v>
      </c>
      <c r="G13" s="7" t="s">
        <v>10</v>
      </c>
      <c r="H13" s="7" t="s">
        <v>11</v>
      </c>
      <c r="I13" s="7" t="s">
        <v>12</v>
      </c>
      <c r="J13" s="7" t="s">
        <v>13</v>
      </c>
      <c r="K13" s="7" t="s">
        <v>14</v>
      </c>
    </row>
    <row r="14" spans="2:11" ht="33.75" customHeight="1" x14ac:dyDescent="0.2">
      <c r="B14" s="8" t="s">
        <v>15</v>
      </c>
      <c r="C14" s="20" t="s">
        <v>16</v>
      </c>
      <c r="D14" s="9">
        <v>45</v>
      </c>
      <c r="E14" s="10"/>
      <c r="F14" s="11">
        <f t="shared" ref="F14:F24" si="0">D14*E14</f>
        <v>0</v>
      </c>
      <c r="G14" s="9">
        <v>1</v>
      </c>
      <c r="H14" s="10"/>
      <c r="I14" s="11">
        <f t="shared" ref="I14:I24" si="1">G14*H14</f>
        <v>0</v>
      </c>
      <c r="J14" s="3"/>
      <c r="K14" s="3"/>
    </row>
    <row r="15" spans="2:11" ht="33.75" customHeight="1" x14ac:dyDescent="0.2">
      <c r="B15" s="8" t="s">
        <v>17</v>
      </c>
      <c r="C15" s="20" t="s">
        <v>18</v>
      </c>
      <c r="D15" s="9">
        <v>5</v>
      </c>
      <c r="E15" s="10"/>
      <c r="F15" s="11">
        <f t="shared" si="0"/>
        <v>0</v>
      </c>
      <c r="G15" s="9">
        <v>5</v>
      </c>
      <c r="H15" s="10"/>
      <c r="I15" s="11">
        <f t="shared" si="1"/>
        <v>0</v>
      </c>
      <c r="J15" s="3"/>
      <c r="K15" s="3"/>
    </row>
    <row r="16" spans="2:11" ht="33.75" customHeight="1" x14ac:dyDescent="0.2">
      <c r="B16" s="8" t="s">
        <v>19</v>
      </c>
      <c r="C16" s="20" t="s">
        <v>20</v>
      </c>
      <c r="D16" s="9">
        <v>39</v>
      </c>
      <c r="E16" s="10"/>
      <c r="F16" s="11">
        <f t="shared" si="0"/>
        <v>0</v>
      </c>
      <c r="G16" s="9">
        <v>1</v>
      </c>
      <c r="H16" s="10"/>
      <c r="I16" s="11">
        <f t="shared" si="1"/>
        <v>0</v>
      </c>
      <c r="J16" s="3"/>
      <c r="K16" s="3"/>
    </row>
    <row r="17" spans="2:11" ht="33.75" customHeight="1" x14ac:dyDescent="0.2">
      <c r="B17" s="8" t="s">
        <v>21</v>
      </c>
      <c r="C17" s="20" t="s">
        <v>61</v>
      </c>
      <c r="D17" s="9">
        <v>1</v>
      </c>
      <c r="E17" s="10"/>
      <c r="F17" s="11">
        <f t="shared" si="0"/>
        <v>0</v>
      </c>
      <c r="G17" s="9">
        <v>10</v>
      </c>
      <c r="H17" s="10"/>
      <c r="I17" s="11">
        <f t="shared" si="1"/>
        <v>0</v>
      </c>
      <c r="J17" s="3"/>
      <c r="K17" s="3"/>
    </row>
    <row r="18" spans="2:11" ht="33.75" customHeight="1" x14ac:dyDescent="0.2">
      <c r="B18" s="8" t="s">
        <v>22</v>
      </c>
      <c r="C18" s="20" t="s">
        <v>23</v>
      </c>
      <c r="D18" s="9">
        <v>5</v>
      </c>
      <c r="E18" s="10"/>
      <c r="F18" s="11">
        <f t="shared" si="0"/>
        <v>0</v>
      </c>
      <c r="G18" s="9">
        <v>10</v>
      </c>
      <c r="H18" s="10"/>
      <c r="I18" s="11">
        <f t="shared" si="1"/>
        <v>0</v>
      </c>
      <c r="J18" s="3"/>
      <c r="K18" s="3"/>
    </row>
    <row r="19" spans="2:11" ht="33.75" customHeight="1" x14ac:dyDescent="0.2">
      <c r="B19" s="8" t="s">
        <v>24</v>
      </c>
      <c r="C19" s="20" t="s">
        <v>25</v>
      </c>
      <c r="D19" s="9">
        <v>3</v>
      </c>
      <c r="E19" s="10"/>
      <c r="F19" s="11">
        <f t="shared" si="0"/>
        <v>0</v>
      </c>
      <c r="G19" s="9">
        <v>3</v>
      </c>
      <c r="H19" s="10"/>
      <c r="I19" s="11">
        <f t="shared" si="1"/>
        <v>0</v>
      </c>
      <c r="J19" s="3"/>
      <c r="K19" s="3"/>
    </row>
    <row r="20" spans="2:11" ht="33.75" customHeight="1" x14ac:dyDescent="0.2">
      <c r="B20" s="8" t="s">
        <v>26</v>
      </c>
      <c r="C20" s="20" t="s">
        <v>27</v>
      </c>
      <c r="D20" s="9">
        <v>10</v>
      </c>
      <c r="E20" s="10"/>
      <c r="F20" s="11">
        <f t="shared" si="0"/>
        <v>0</v>
      </c>
      <c r="G20" s="9">
        <v>1</v>
      </c>
      <c r="H20" s="10"/>
      <c r="I20" s="11">
        <f t="shared" si="1"/>
        <v>0</v>
      </c>
      <c r="J20" s="3"/>
      <c r="K20" s="3"/>
    </row>
    <row r="21" spans="2:11" ht="33.75" customHeight="1" x14ac:dyDescent="0.2">
      <c r="B21" s="8" t="s">
        <v>28</v>
      </c>
      <c r="C21" s="20" t="s">
        <v>29</v>
      </c>
      <c r="D21" s="9">
        <v>5</v>
      </c>
      <c r="E21" s="10"/>
      <c r="F21" s="11">
        <f t="shared" si="0"/>
        <v>0</v>
      </c>
      <c r="G21" s="9">
        <v>25</v>
      </c>
      <c r="H21" s="10"/>
      <c r="I21" s="11">
        <f t="shared" si="1"/>
        <v>0</v>
      </c>
      <c r="J21" s="3"/>
      <c r="K21" s="3"/>
    </row>
    <row r="22" spans="2:11" ht="33.75" customHeight="1" x14ac:dyDescent="0.2">
      <c r="B22" s="8" t="s">
        <v>30</v>
      </c>
      <c r="C22" s="20" t="s">
        <v>31</v>
      </c>
      <c r="D22" s="9">
        <v>3</v>
      </c>
      <c r="E22" s="10"/>
      <c r="F22" s="11">
        <f t="shared" si="0"/>
        <v>0</v>
      </c>
      <c r="G22" s="9">
        <v>5</v>
      </c>
      <c r="H22" s="10"/>
      <c r="I22" s="11">
        <f t="shared" si="1"/>
        <v>0</v>
      </c>
      <c r="J22" s="3"/>
      <c r="K22" s="3"/>
    </row>
    <row r="23" spans="2:11" ht="33.75" customHeight="1" x14ac:dyDescent="0.2">
      <c r="B23" s="8" t="s">
        <v>32</v>
      </c>
      <c r="C23" s="20" t="s">
        <v>33</v>
      </c>
      <c r="D23" s="9">
        <v>1</v>
      </c>
      <c r="E23" s="10"/>
      <c r="F23" s="11">
        <f t="shared" si="0"/>
        <v>0</v>
      </c>
      <c r="G23" s="9">
        <v>1</v>
      </c>
      <c r="H23" s="10"/>
      <c r="I23" s="11">
        <f t="shared" si="1"/>
        <v>0</v>
      </c>
      <c r="J23" s="3"/>
      <c r="K23" s="3"/>
    </row>
    <row r="24" spans="2:11" ht="33.75" customHeight="1" x14ac:dyDescent="0.2">
      <c r="B24" s="8" t="s">
        <v>34</v>
      </c>
      <c r="C24" s="20" t="s">
        <v>35</v>
      </c>
      <c r="D24" s="9">
        <v>2</v>
      </c>
      <c r="E24" s="10"/>
      <c r="F24" s="11">
        <f t="shared" si="0"/>
        <v>0</v>
      </c>
      <c r="G24" s="9">
        <v>1</v>
      </c>
      <c r="H24" s="10"/>
      <c r="I24" s="11">
        <f t="shared" si="1"/>
        <v>0</v>
      </c>
      <c r="J24" s="3"/>
      <c r="K24" s="3"/>
    </row>
    <row r="25" spans="2:11" ht="19.5" customHeight="1" x14ac:dyDescent="0.2">
      <c r="B25" s="23" t="s">
        <v>36</v>
      </c>
      <c r="C25" s="23"/>
      <c r="D25" s="23"/>
      <c r="E25" s="23"/>
      <c r="F25" s="23"/>
      <c r="G25" s="23"/>
      <c r="H25" s="23"/>
      <c r="I25" s="23"/>
      <c r="J25" s="23"/>
      <c r="K25" s="23"/>
    </row>
    <row r="26" spans="2:11" x14ac:dyDescent="0.2">
      <c r="B26" s="6"/>
      <c r="C26" s="6"/>
      <c r="D26" s="26" t="s">
        <v>6</v>
      </c>
      <c r="E26" s="26"/>
      <c r="F26" s="26"/>
      <c r="G26" s="26" t="s">
        <v>7</v>
      </c>
      <c r="H26" s="26"/>
      <c r="I26" s="26"/>
      <c r="J26" s="6"/>
      <c r="K26" s="6"/>
    </row>
    <row r="27" spans="2:11" ht="30" customHeight="1" x14ac:dyDescent="0.2">
      <c r="B27" s="7" t="s">
        <v>8</v>
      </c>
      <c r="C27" s="7" t="s">
        <v>9</v>
      </c>
      <c r="D27" s="7" t="s">
        <v>10</v>
      </c>
      <c r="E27" s="7" t="s">
        <v>11</v>
      </c>
      <c r="F27" s="7" t="s">
        <v>12</v>
      </c>
      <c r="G27" s="7" t="s">
        <v>10</v>
      </c>
      <c r="H27" s="7" t="s">
        <v>11</v>
      </c>
      <c r="I27" s="7" t="s">
        <v>12</v>
      </c>
      <c r="J27" s="7" t="s">
        <v>13</v>
      </c>
      <c r="K27" s="7" t="s">
        <v>14</v>
      </c>
    </row>
    <row r="28" spans="2:11" ht="33.75" customHeight="1" x14ac:dyDescent="0.2">
      <c r="B28" s="8" t="s">
        <v>37</v>
      </c>
      <c r="C28" s="20" t="s">
        <v>38</v>
      </c>
      <c r="D28" s="9">
        <v>118</v>
      </c>
      <c r="E28" s="10"/>
      <c r="F28" s="11">
        <f>D28*E28</f>
        <v>0</v>
      </c>
      <c r="G28" s="9">
        <v>58</v>
      </c>
      <c r="H28" s="10"/>
      <c r="I28" s="11">
        <f>G28*H28</f>
        <v>0</v>
      </c>
      <c r="J28" s="3"/>
      <c r="K28" s="3"/>
    </row>
    <row r="29" spans="2:11" ht="33.75" customHeight="1" x14ac:dyDescent="0.2">
      <c r="B29" s="8" t="s">
        <v>39</v>
      </c>
      <c r="C29" s="20" t="s">
        <v>40</v>
      </c>
      <c r="D29" s="9">
        <v>21</v>
      </c>
      <c r="E29" s="10"/>
      <c r="F29" s="11">
        <f>D29*E29</f>
        <v>0</v>
      </c>
      <c r="G29" s="9">
        <v>2</v>
      </c>
      <c r="H29" s="10"/>
      <c r="I29" s="11">
        <f>G29*H29</f>
        <v>0</v>
      </c>
      <c r="J29" s="3"/>
      <c r="K29" s="3"/>
    </row>
    <row r="30" spans="2:11" ht="33.75" customHeight="1" x14ac:dyDescent="0.2">
      <c r="B30" s="8" t="s">
        <v>41</v>
      </c>
      <c r="C30" s="20" t="s">
        <v>42</v>
      </c>
      <c r="D30" s="9">
        <v>82</v>
      </c>
      <c r="E30" s="10"/>
      <c r="F30" s="11">
        <f>D30*E30</f>
        <v>0</v>
      </c>
      <c r="G30" s="9">
        <v>2</v>
      </c>
      <c r="H30" s="10"/>
      <c r="I30" s="11">
        <f>G30*H30</f>
        <v>0</v>
      </c>
      <c r="J30" s="3"/>
      <c r="K30" s="3"/>
    </row>
    <row r="31" spans="2:11" x14ac:dyDescent="0.2">
      <c r="B31" s="12" t="s">
        <v>43</v>
      </c>
      <c r="C31" s="13"/>
      <c r="D31" s="13"/>
      <c r="E31" s="13"/>
      <c r="F31" s="14">
        <f>SUM(F14:F30)</f>
        <v>0</v>
      </c>
      <c r="G31" s="13"/>
      <c r="H31" s="13"/>
      <c r="I31" s="14">
        <f>SUM(I14:I30)</f>
        <v>0</v>
      </c>
      <c r="J31" s="13"/>
      <c r="K31" s="13"/>
    </row>
    <row r="32" spans="2:11" ht="6" customHeight="1" x14ac:dyDescent="0.2">
      <c r="B32" s="15"/>
      <c r="C32" s="15"/>
      <c r="D32" s="15"/>
      <c r="E32" s="15"/>
      <c r="F32" s="15"/>
      <c r="G32" s="15"/>
      <c r="H32" s="15"/>
      <c r="I32" s="15"/>
      <c r="J32" s="15"/>
      <c r="K32" s="15"/>
    </row>
    <row r="33" spans="2:11" ht="19.5" customHeight="1" x14ac:dyDescent="0.2">
      <c r="B33" s="23" t="s">
        <v>62</v>
      </c>
      <c r="C33" s="23"/>
      <c r="D33" s="23"/>
      <c r="E33" s="23"/>
      <c r="F33" s="23"/>
      <c r="G33" s="23"/>
      <c r="H33" s="23"/>
      <c r="I33" s="23"/>
      <c r="J33" s="23"/>
      <c r="K33" s="23"/>
    </row>
    <row r="34" spans="2:11" ht="30" customHeight="1" x14ac:dyDescent="0.2">
      <c r="B34" s="24" t="s">
        <v>44</v>
      </c>
      <c r="C34" s="24"/>
      <c r="D34" s="24"/>
      <c r="E34" s="24"/>
      <c r="F34" s="24"/>
      <c r="G34" s="24"/>
      <c r="H34" s="24"/>
      <c r="I34" s="24"/>
      <c r="J34" s="24"/>
      <c r="K34" s="24"/>
    </row>
    <row r="35" spans="2:11" ht="25.5" customHeight="1" x14ac:dyDescent="0.2">
      <c r="B35" s="7" t="s">
        <v>45</v>
      </c>
      <c r="C35" s="7" t="s">
        <v>46</v>
      </c>
      <c r="D35" s="7" t="s">
        <v>10</v>
      </c>
      <c r="E35" s="7" t="s">
        <v>47</v>
      </c>
      <c r="F35" s="7" t="s">
        <v>12</v>
      </c>
      <c r="G35" s="15"/>
      <c r="H35" s="15"/>
      <c r="I35" s="15"/>
      <c r="J35" s="15"/>
      <c r="K35" s="15"/>
    </row>
    <row r="36" spans="2:11" x14ac:dyDescent="0.2">
      <c r="B36" s="8" t="s">
        <v>48</v>
      </c>
      <c r="C36" s="20" t="s">
        <v>49</v>
      </c>
      <c r="D36" s="9">
        <v>15</v>
      </c>
      <c r="E36" s="10"/>
      <c r="F36" s="11">
        <f>D36*E36</f>
        <v>0</v>
      </c>
      <c r="G36" s="15"/>
      <c r="H36" s="15"/>
      <c r="I36" s="15"/>
      <c r="J36" s="15"/>
      <c r="K36" s="15"/>
    </row>
    <row r="37" spans="2:11" x14ac:dyDescent="0.2">
      <c r="B37" s="12" t="s">
        <v>50</v>
      </c>
      <c r="C37" s="13"/>
      <c r="D37" s="13"/>
      <c r="E37" s="13"/>
      <c r="F37" s="14">
        <f>SUM(F36)</f>
        <v>0</v>
      </c>
      <c r="G37" s="15"/>
      <c r="H37" s="15"/>
      <c r="I37" s="15"/>
      <c r="J37" s="15"/>
      <c r="K37" s="15"/>
    </row>
    <row r="38" spans="2:11" ht="6" customHeight="1" x14ac:dyDescent="0.2">
      <c r="B38" s="15"/>
      <c r="C38" s="15"/>
      <c r="D38" s="15"/>
      <c r="E38" s="15"/>
      <c r="F38" s="15"/>
      <c r="G38" s="15"/>
      <c r="H38" s="15"/>
      <c r="I38" s="15"/>
      <c r="J38" s="15"/>
      <c r="K38" s="15"/>
    </row>
    <row r="39" spans="2:11" ht="19.5" customHeight="1" x14ac:dyDescent="0.2">
      <c r="B39" s="23" t="s">
        <v>63</v>
      </c>
      <c r="C39" s="23"/>
      <c r="D39" s="23"/>
      <c r="E39" s="23"/>
      <c r="F39" s="23"/>
      <c r="G39" s="23"/>
      <c r="H39" s="23"/>
      <c r="I39" s="23"/>
      <c r="J39" s="23"/>
      <c r="K39" s="23"/>
    </row>
    <row r="40" spans="2:11" ht="25.5" customHeight="1" x14ac:dyDescent="0.2">
      <c r="B40" s="7" t="s">
        <v>45</v>
      </c>
      <c r="C40" s="7" t="s">
        <v>46</v>
      </c>
      <c r="D40" s="7" t="s">
        <v>10</v>
      </c>
      <c r="E40" s="7" t="s">
        <v>51</v>
      </c>
      <c r="F40" s="7" t="s">
        <v>12</v>
      </c>
      <c r="G40" s="15"/>
      <c r="H40" s="15"/>
      <c r="I40" s="15"/>
      <c r="J40" s="15"/>
      <c r="K40" s="15"/>
    </row>
    <row r="41" spans="2:11" x14ac:dyDescent="0.2">
      <c r="B41" s="8" t="s">
        <v>65</v>
      </c>
      <c r="C41" s="20" t="s">
        <v>52</v>
      </c>
      <c r="D41" s="9">
        <v>20</v>
      </c>
      <c r="E41" s="10"/>
      <c r="F41" s="11">
        <f t="shared" ref="F41:F43" si="2">D41*E41</f>
        <v>0</v>
      </c>
      <c r="G41" s="15"/>
      <c r="H41" s="15"/>
      <c r="I41" s="15"/>
      <c r="J41" s="15"/>
      <c r="K41" s="15"/>
    </row>
    <row r="42" spans="2:11" x14ac:dyDescent="0.2">
      <c r="B42" s="8" t="s">
        <v>53</v>
      </c>
      <c r="C42" s="20" t="s">
        <v>52</v>
      </c>
      <c r="D42" s="9">
        <v>4</v>
      </c>
      <c r="E42" s="10"/>
      <c r="F42" s="11">
        <f t="shared" si="2"/>
        <v>0</v>
      </c>
      <c r="G42" s="15"/>
      <c r="H42" s="15"/>
      <c r="I42" s="15"/>
      <c r="J42" s="15"/>
      <c r="K42" s="15"/>
    </row>
    <row r="43" spans="2:11" x14ac:dyDescent="0.2">
      <c r="B43" s="8" t="s">
        <v>64</v>
      </c>
      <c r="C43" s="20" t="s">
        <v>52</v>
      </c>
      <c r="D43" s="9">
        <v>4</v>
      </c>
      <c r="E43" s="10"/>
      <c r="F43" s="11">
        <f t="shared" si="2"/>
        <v>0</v>
      </c>
      <c r="G43" s="15"/>
      <c r="H43" s="15"/>
      <c r="I43" s="15"/>
      <c r="J43" s="15"/>
      <c r="K43" s="15"/>
    </row>
    <row r="44" spans="2:11" x14ac:dyDescent="0.2">
      <c r="B44" s="12" t="s">
        <v>54</v>
      </c>
      <c r="C44" s="13"/>
      <c r="D44" s="13"/>
      <c r="E44" s="13"/>
      <c r="F44" s="14">
        <f>SUM(F41:F43)</f>
        <v>0</v>
      </c>
      <c r="G44" s="15"/>
      <c r="H44" s="15"/>
      <c r="I44" s="15"/>
      <c r="J44" s="15"/>
      <c r="K44" s="15"/>
    </row>
    <row r="45" spans="2:11" ht="6" customHeight="1" x14ac:dyDescent="0.2">
      <c r="B45" s="15"/>
      <c r="C45" s="15"/>
      <c r="D45" s="15"/>
      <c r="E45" s="15"/>
      <c r="F45" s="15"/>
      <c r="G45" s="15"/>
      <c r="H45" s="15"/>
      <c r="I45" s="15"/>
      <c r="J45" s="15"/>
      <c r="K45" s="15"/>
    </row>
    <row r="46" spans="2:11" ht="6" customHeight="1" x14ac:dyDescent="0.2">
      <c r="B46" s="15"/>
      <c r="C46" s="15"/>
      <c r="D46" s="15"/>
      <c r="E46" s="15"/>
      <c r="F46" s="15"/>
      <c r="G46" s="15"/>
      <c r="H46" s="15"/>
      <c r="I46" s="15"/>
      <c r="J46" s="15"/>
      <c r="K46" s="15"/>
    </row>
    <row r="47" spans="2:11" ht="19.5" customHeight="1" x14ac:dyDescent="0.2">
      <c r="B47" s="23" t="s">
        <v>55</v>
      </c>
      <c r="C47" s="23"/>
      <c r="D47" s="23"/>
      <c r="E47" s="23"/>
      <c r="F47" s="23"/>
      <c r="G47" s="23"/>
      <c r="H47" s="23"/>
      <c r="I47" s="23"/>
      <c r="J47" s="23"/>
      <c r="K47" s="23"/>
    </row>
    <row r="48" spans="2:11" x14ac:dyDescent="0.2">
      <c r="B48" s="1" t="s">
        <v>56</v>
      </c>
      <c r="C48" s="25" t="s">
        <v>46</v>
      </c>
      <c r="D48" s="25"/>
      <c r="E48" s="25"/>
      <c r="F48" s="16" t="s">
        <v>57</v>
      </c>
      <c r="G48" s="15"/>
      <c r="H48" s="15"/>
      <c r="I48" s="15"/>
      <c r="J48" s="15"/>
      <c r="K48" s="15"/>
    </row>
    <row r="49" spans="2:11" x14ac:dyDescent="0.2">
      <c r="B49" s="17" t="s">
        <v>69</v>
      </c>
      <c r="C49" s="22" t="s">
        <v>58</v>
      </c>
      <c r="D49" s="22"/>
      <c r="E49" s="22"/>
      <c r="F49" s="11">
        <f>F31</f>
        <v>0</v>
      </c>
      <c r="G49" s="15"/>
      <c r="H49" s="15"/>
      <c r="I49" s="15"/>
      <c r="J49" s="15"/>
      <c r="K49" s="15"/>
    </row>
    <row r="50" spans="2:11" x14ac:dyDescent="0.2">
      <c r="B50" s="17" t="s">
        <v>70</v>
      </c>
      <c r="C50" s="22" t="s">
        <v>59</v>
      </c>
      <c r="D50" s="22"/>
      <c r="E50" s="22"/>
      <c r="F50" s="11">
        <f>I31</f>
        <v>0</v>
      </c>
      <c r="G50" s="15"/>
      <c r="H50" s="15"/>
      <c r="I50" s="15"/>
      <c r="J50" s="15"/>
      <c r="K50" s="15"/>
    </row>
    <row r="51" spans="2:11" x14ac:dyDescent="0.2">
      <c r="B51" s="17" t="s">
        <v>50</v>
      </c>
      <c r="C51" s="22" t="s">
        <v>67</v>
      </c>
      <c r="D51" s="22"/>
      <c r="E51" s="22"/>
      <c r="F51" s="11">
        <f>F37</f>
        <v>0</v>
      </c>
      <c r="G51" s="15"/>
      <c r="H51" s="15"/>
      <c r="I51" s="15"/>
      <c r="J51" s="15"/>
      <c r="K51" s="15"/>
    </row>
    <row r="52" spans="2:11" x14ac:dyDescent="0.2">
      <c r="B52" s="17" t="s">
        <v>54</v>
      </c>
      <c r="C52" s="22" t="s">
        <v>68</v>
      </c>
      <c r="D52" s="22"/>
      <c r="E52" s="22"/>
      <c r="F52" s="11">
        <f>F44</f>
        <v>0</v>
      </c>
      <c r="G52" s="15"/>
      <c r="H52" s="15"/>
      <c r="I52" s="15"/>
      <c r="J52" s="15"/>
      <c r="K52" s="15"/>
    </row>
    <row r="53" spans="2:11" ht="23" customHeight="1" x14ac:dyDescent="0.2">
      <c r="B53" s="18" t="s">
        <v>71</v>
      </c>
      <c r="C53" s="21" t="s">
        <v>72</v>
      </c>
      <c r="D53" s="21"/>
      <c r="E53" s="21"/>
      <c r="F53" s="19">
        <f>SUM(F49:F52)</f>
        <v>0</v>
      </c>
      <c r="G53" s="15"/>
      <c r="H53" s="15"/>
      <c r="I53" s="15"/>
      <c r="J53" s="15"/>
      <c r="K53" s="15"/>
    </row>
    <row r="54" spans="2:11" ht="43" customHeight="1" x14ac:dyDescent="0.2">
      <c r="B54" s="18" t="s">
        <v>60</v>
      </c>
      <c r="C54" s="21" t="s">
        <v>73</v>
      </c>
      <c r="D54" s="21"/>
      <c r="E54" s="21"/>
      <c r="F54" s="19">
        <f>F53*12</f>
        <v>0</v>
      </c>
    </row>
  </sheetData>
  <mergeCells count="21">
    <mergeCell ref="B2:K2"/>
    <mergeCell ref="B3:K3"/>
    <mergeCell ref="B4:K4"/>
    <mergeCell ref="B5:K5"/>
    <mergeCell ref="B11:K11"/>
    <mergeCell ref="D12:F12"/>
    <mergeCell ref="G12:I12"/>
    <mergeCell ref="B25:K25"/>
    <mergeCell ref="D26:F26"/>
    <mergeCell ref="G26:I26"/>
    <mergeCell ref="B33:K33"/>
    <mergeCell ref="B34:K34"/>
    <mergeCell ref="B39:K39"/>
    <mergeCell ref="B47:K47"/>
    <mergeCell ref="C48:E48"/>
    <mergeCell ref="C54:E54"/>
    <mergeCell ref="C49:E49"/>
    <mergeCell ref="C50:E50"/>
    <mergeCell ref="C51:E51"/>
    <mergeCell ref="C52:E52"/>
    <mergeCell ref="C53:E53"/>
  </mergeCells>
  <pageMargins left="0.75" right="0.75" top="1" bottom="1" header="0.511811023622047" footer="0.511811023622047"/>
  <pageSetup paperSize="9" fitToWidth="0" fitToHeight="0"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31D0FD045B1E4C9D629FEEBF621966" ma:contentTypeVersion="3" ma:contentTypeDescription="Een nieuw document maken." ma:contentTypeScope="" ma:versionID="c25844fa7de70bda76c23dd0f26f0fbb">
  <xsd:schema xmlns:xsd="http://www.w3.org/2001/XMLSchema" xmlns:xs="http://www.w3.org/2001/XMLSchema" xmlns:p="http://schemas.microsoft.com/office/2006/metadata/properties" xmlns:ns2="5d387bd8-fd15-415f-b2e2-0b85952b2e28" targetNamespace="http://schemas.microsoft.com/office/2006/metadata/properties" ma:root="true" ma:fieldsID="41638f60f515d3ae56de176a17d56d33" ns2:_="">
    <xsd:import namespace="5d387bd8-fd15-415f-b2e2-0b85952b2e2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387bd8-fd15-415f-b2e2-0b85952b2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7569D4-EFE7-4241-A4CD-00FE0E5E67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387bd8-fd15-415f-b2e2-0b85952b2e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B43143-F1B0-422B-A536-94C25AD23D37}">
  <ds:schemaRefs>
    <ds:schemaRef ds:uri="http://purl.org/dc/dcmitype/"/>
    <ds:schemaRef ds:uri="http://schemas.microsoft.com/office/2006/metadata/properties"/>
    <ds:schemaRef ds:uri="http://schemas.microsoft.com/office/2006/documentManagement/types"/>
    <ds:schemaRef ds:uri="http://purl.org/dc/terms/"/>
    <ds:schemaRef ds:uri="5d387bd8-fd15-415f-b2e2-0b85952b2e28"/>
    <ds:schemaRef ds:uri="http://schemas.microsoft.com/office/infopath/2007/PartnerControls"/>
    <ds:schemaRef ds:uri="http://schemas.openxmlformats.org/package/2006/metadata/core-properties"/>
    <ds:schemaRef ds:uri="http://purl.org/dc/elements/1.1/"/>
    <ds:schemaRef ds:uri="http://www.w3.org/XML/1998/namespace"/>
  </ds:schemaRefs>
</ds:datastoreItem>
</file>

<file path=customXml/itemProps3.xml><?xml version="1.0" encoding="utf-8"?>
<ds:datastoreItem xmlns:ds="http://schemas.openxmlformats.org/officeDocument/2006/customXml" ds:itemID="{E688B845-9437-4883-BEB6-7F46A4466C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Jouke Harmsma</dc:creator>
  <cp:keywords/>
  <dc:description/>
  <cp:lastModifiedBy>Jouke Harmsma | Just Good People</cp:lastModifiedBy>
  <cp:revision>0</cp:revision>
  <dcterms:created xsi:type="dcterms:W3CDTF">2026-07-22T10:49:18Z</dcterms:created>
  <dcterms:modified xsi:type="dcterms:W3CDTF">2026-08-11T07:20:23Z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0x010100BA31D0FD045B1E4C9D629FEEBF621966</vt:lpwstr>
  </property>
</Properties>
</file>