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showInkAnnotation="0" autoCompressPictures="0"/>
  <mc:AlternateContent xmlns:mc="http://schemas.openxmlformats.org/markup-compatibility/2006">
    <mc:Choice Requires="x15">
      <x15ac:absPath xmlns:x15ac="http://schemas.microsoft.com/office/spreadsheetml/2010/11/ac" url="/Users/hans/Dropbox/Gedeelde map AV-Adviesbureau en JtK/Gemeente Steenbergen/"/>
    </mc:Choice>
  </mc:AlternateContent>
  <xr:revisionPtr revIDLastSave="0" documentId="13_ncr:1_{8507091D-A0F8-9C47-9583-F3C281D7DDF2}" xr6:coauthVersionLast="47" xr6:coauthVersionMax="47" xr10:uidLastSave="{00000000-0000-0000-0000-000000000000}"/>
  <bookViews>
    <workbookView xWindow="3780" yWindow="600" windowWidth="47420" windowHeight="23280" tabRatio="928" activeTab="1" xr2:uid="{00000000-000D-0000-FFFF-FFFF00000000}"/>
  </bookViews>
  <sheets>
    <sheet name="Staat van eenheidsprijzen" sheetId="28" r:id="rId1"/>
    <sheet name="Verzamelblad" sheetId="34" r:id="rId2"/>
    <sheet name=" Raadzaal " sheetId="38" r:id="rId3"/>
    <sheet name="Technische assistentie" sheetId="49" r:id="rId4"/>
    <sheet name="Training" sheetId="42" r:id="rId5"/>
    <sheet name="Exploitatiekosten" sheetId="27"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2" i="42" l="1"/>
  <c r="D12" i="42" s="1"/>
  <c r="B15" i="34" s="1"/>
  <c r="G225" i="38"/>
  <c r="G224" i="38"/>
  <c r="G223" i="38"/>
  <c r="G222" i="38"/>
  <c r="G221" i="38"/>
  <c r="G220" i="38"/>
  <c r="H225" i="38" s="1"/>
  <c r="G232" i="38"/>
  <c r="G231" i="38"/>
  <c r="G230" i="38"/>
  <c r="G229" i="38"/>
  <c r="G228" i="38"/>
  <c r="G217" i="38"/>
  <c r="G216" i="38"/>
  <c r="G215" i="38"/>
  <c r="G214" i="38"/>
  <c r="G213" i="38"/>
  <c r="G212" i="38"/>
  <c r="G205" i="38"/>
  <c r="G206" i="38"/>
  <c r="G201" i="38"/>
  <c r="G200" i="38"/>
  <c r="G199" i="38"/>
  <c r="G198" i="38"/>
  <c r="G197" i="38"/>
  <c r="G171" i="38"/>
  <c r="G172" i="38"/>
  <c r="G173" i="38"/>
  <c r="G174" i="38"/>
  <c r="G175" i="38"/>
  <c r="G176" i="38"/>
  <c r="G177" i="38"/>
  <c r="G178" i="38"/>
  <c r="G179" i="38"/>
  <c r="G180" i="38"/>
  <c r="G181" i="38"/>
  <c r="G182" i="38"/>
  <c r="G137" i="38"/>
  <c r="G138" i="38"/>
  <c r="G139" i="38"/>
  <c r="G140" i="38"/>
  <c r="G141" i="38"/>
  <c r="G142" i="38"/>
  <c r="G236" i="38"/>
  <c r="G237" i="38"/>
  <c r="G238" i="38"/>
  <c r="G239" i="38"/>
  <c r="G183" i="38"/>
  <c r="G184" i="38"/>
  <c r="G209" i="38"/>
  <c r="G208" i="38"/>
  <c r="G207" i="38"/>
  <c r="G204" i="38"/>
  <c r="G194" i="38"/>
  <c r="G193" i="38"/>
  <c r="G192" i="38"/>
  <c r="G191" i="38"/>
  <c r="G190" i="38"/>
  <c r="G187" i="38"/>
  <c r="G186" i="38"/>
  <c r="G185" i="38"/>
  <c r="G170" i="38"/>
  <c r="G167" i="38"/>
  <c r="G166" i="38"/>
  <c r="G165" i="38"/>
  <c r="G164" i="38"/>
  <c r="G163" i="38"/>
  <c r="G162" i="38"/>
  <c r="G161" i="38"/>
  <c r="G160" i="38"/>
  <c r="G75" i="38"/>
  <c r="G76" i="38"/>
  <c r="G77" i="38"/>
  <c r="G78" i="38"/>
  <c r="G79" i="38"/>
  <c r="G80" i="38"/>
  <c r="G81" i="38"/>
  <c r="G97" i="38"/>
  <c r="G96" i="38"/>
  <c r="G95" i="38"/>
  <c r="G94" i="38"/>
  <c r="G93" i="38"/>
  <c r="G92" i="38"/>
  <c r="G91" i="38"/>
  <c r="G90" i="38"/>
  <c r="G121" i="38"/>
  <c r="G122" i="38"/>
  <c r="G123" i="38"/>
  <c r="G124" i="38"/>
  <c r="G125" i="38"/>
  <c r="G126" i="38"/>
  <c r="G127" i="38"/>
  <c r="G133" i="38"/>
  <c r="G132" i="38"/>
  <c r="G131" i="38"/>
  <c r="G130" i="38"/>
  <c r="G129" i="38"/>
  <c r="G128" i="38"/>
  <c r="G120" i="38"/>
  <c r="G154" i="38"/>
  <c r="G157" i="38"/>
  <c r="G156" i="38"/>
  <c r="G155" i="38"/>
  <c r="G153" i="38"/>
  <c r="G152" i="38"/>
  <c r="G149" i="38"/>
  <c r="G148" i="38"/>
  <c r="G147" i="38"/>
  <c r="G146" i="38"/>
  <c r="G145" i="38"/>
  <c r="G144" i="38"/>
  <c r="G143" i="38"/>
  <c r="G136" i="38"/>
  <c r="G117" i="38"/>
  <c r="G116" i="38"/>
  <c r="G115" i="38"/>
  <c r="G114" i="38"/>
  <c r="G113" i="38"/>
  <c r="G112" i="38"/>
  <c r="G111" i="38"/>
  <c r="G110" i="38"/>
  <c r="G109" i="38"/>
  <c r="G108" i="38"/>
  <c r="G107" i="38"/>
  <c r="G106" i="38"/>
  <c r="G105" i="38"/>
  <c r="G104" i="38"/>
  <c r="G103" i="38"/>
  <c r="G102" i="38"/>
  <c r="G101" i="38"/>
  <c r="G100" i="38"/>
  <c r="G246" i="38"/>
  <c r="G247" i="38"/>
  <c r="G248" i="38"/>
  <c r="G249" i="38"/>
  <c r="G250" i="38"/>
  <c r="G251" i="38"/>
  <c r="G241" i="38"/>
  <c r="G240" i="38"/>
  <c r="G235" i="38"/>
  <c r="G71" i="38"/>
  <c r="G70" i="38"/>
  <c r="G69" i="38"/>
  <c r="G68" i="38"/>
  <c r="G54" i="38"/>
  <c r="G55" i="38"/>
  <c r="H232" i="38" l="1"/>
  <c r="H217" i="38"/>
  <c r="H201" i="38"/>
  <c r="H187" i="38"/>
  <c r="H149" i="38"/>
  <c r="H209" i="38"/>
  <c r="H194" i="38"/>
  <c r="H167" i="38"/>
  <c r="H97" i="38"/>
  <c r="H133" i="38"/>
  <c r="H157" i="38"/>
  <c r="H117" i="38"/>
  <c r="H241" i="38"/>
  <c r="H71" i="38"/>
  <c r="C8" i="49" l="1"/>
  <c r="E271" i="38" l="1"/>
  <c r="G87" i="38"/>
  <c r="G85" i="38"/>
  <c r="G86" i="38"/>
  <c r="G35" i="38"/>
  <c r="G36" i="38"/>
  <c r="G37" i="38"/>
  <c r="C11" i="42"/>
  <c r="C10" i="42"/>
  <c r="B16" i="27" l="1"/>
  <c r="B19" i="34" l="1"/>
  <c r="D8" i="49"/>
  <c r="D10" i="49" s="1"/>
  <c r="B21" i="34" l="1"/>
  <c r="G28" i="38"/>
  <c r="G29" i="38"/>
  <c r="G56" i="38" l="1"/>
  <c r="G82" i="38"/>
  <c r="G83" i="38"/>
  <c r="G84" i="38"/>
  <c r="G40" i="38"/>
  <c r="G41" i="38"/>
  <c r="G42" i="38"/>
  <c r="G43" i="38"/>
  <c r="G44" i="38"/>
  <c r="G13" i="38"/>
  <c r="G14" i="38"/>
  <c r="G15" i="38"/>
  <c r="G16" i="38"/>
  <c r="G17" i="38"/>
  <c r="E275" i="38"/>
  <c r="E274" i="38"/>
  <c r="E273" i="38"/>
  <c r="E272" i="38"/>
  <c r="G74" i="38" l="1"/>
  <c r="G252" i="38"/>
  <c r="G253" i="38"/>
  <c r="G254" i="38"/>
  <c r="G255" i="38"/>
  <c r="G256" i="38"/>
  <c r="G39" i="38"/>
  <c r="G45" i="38"/>
  <c r="G46" i="38"/>
  <c r="G47" i="38"/>
  <c r="G57" i="38"/>
  <c r="G53" i="38"/>
  <c r="G52" i="38"/>
  <c r="G51" i="38"/>
  <c r="G50" i="38"/>
  <c r="G49" i="38"/>
  <c r="G48" i="38"/>
  <c r="G38" i="38"/>
  <c r="G34" i="38"/>
  <c r="G33" i="38"/>
  <c r="H87" i="38" l="1"/>
  <c r="H57" i="38"/>
  <c r="G258" i="38" l="1"/>
  <c r="G26" i="38"/>
  <c r="G25" i="38"/>
  <c r="G24" i="38"/>
  <c r="G23" i="38"/>
  <c r="G22" i="38"/>
  <c r="G21" i="38"/>
  <c r="G20" i="38"/>
  <c r="G19" i="38"/>
  <c r="G18" i="38"/>
  <c r="B31" i="27" l="1"/>
  <c r="B20" i="34" l="1"/>
  <c r="C22" i="34" s="1"/>
  <c r="B37" i="27"/>
  <c r="D10" i="42"/>
  <c r="D11" i="42"/>
  <c r="B14" i="34" s="1"/>
  <c r="B13" i="34" l="1"/>
  <c r="C16" i="34" s="1"/>
  <c r="D14" i="42"/>
  <c r="G275" i="38"/>
  <c r="G274" i="38"/>
  <c r="G273" i="38"/>
  <c r="G272" i="38"/>
  <c r="G271" i="38"/>
  <c r="G269" i="38"/>
  <c r="G268" i="38"/>
  <c r="G267" i="38"/>
  <c r="G261" i="38"/>
  <c r="G260" i="38"/>
  <c r="G259" i="38"/>
  <c r="G257" i="38"/>
  <c r="G245" i="38"/>
  <c r="G244" i="38"/>
  <c r="G65" i="38"/>
  <c r="G64" i="38"/>
  <c r="G63" i="38"/>
  <c r="G62" i="38"/>
  <c r="G61" i="38"/>
  <c r="G60" i="38"/>
  <c r="G27" i="38"/>
  <c r="G12" i="38"/>
  <c r="G11" i="38"/>
  <c r="G10" i="38"/>
  <c r="G277" i="38" l="1"/>
  <c r="G278" i="38"/>
  <c r="B10" i="34" s="1"/>
  <c r="H261" i="38"/>
  <c r="H30" i="38"/>
  <c r="H65" i="38"/>
  <c r="H263" i="38" l="1"/>
  <c r="G280" i="38" l="1"/>
  <c r="B9" i="34"/>
  <c r="C11" i="34" l="1"/>
  <c r="C24" i="34" l="1"/>
  <c r="C25" i="28" s="1"/>
</calcChain>
</file>

<file path=xl/sharedStrings.xml><?xml version="1.0" encoding="utf-8"?>
<sst xmlns="http://schemas.openxmlformats.org/spreadsheetml/2006/main" count="158" uniqueCount="145">
  <si>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</si>
  <si>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</si>
  <si>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</si>
  <si>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</si>
  <si>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</si>
  <si>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</si>
  <si>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</si>
  <si>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</si>
  <si>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</si>
  <si>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</si>
  <si>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</si>
  <si>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</si>
  <si>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</si>
  <si>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</si>
  <si>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</si>
  <si>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</si>
  <si>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</si>
  <si>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</si>
  <si>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</si>
  <si>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</si>
  <si>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</si>
  <si>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</si>
  <si>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</si>
  <si>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</si>
  <si>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</si>
  <si>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</si>
  <si>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</si>
  <si>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 xml:space="preserve">Installatiekosten Raadzaal </t>
  </si>
  <si>
    <t>Training eerstelijnsservice medewerkers</t>
  </si>
  <si>
    <t>Training Griffiemedewerkers en andere medewerkers</t>
  </si>
  <si>
    <t>Totaal training</t>
  </si>
  <si>
    <t>Exploitatiekosten</t>
  </si>
  <si>
    <r>
      <t xml:space="preserve">Prijs invulformulier voor ''Raadzaal'' </t>
    </r>
    <r>
      <rPr>
        <b/>
        <sz val="14"/>
        <color rgb="FFFF0000"/>
        <rFont val="Verdana"/>
        <family val="2"/>
      </rPr>
      <t>-  ! Zie invulinstructie onder aan tabblad !</t>
    </r>
  </si>
  <si>
    <t>Doel tabblad:</t>
  </si>
  <si>
    <t>Aantal</t>
  </si>
  <si>
    <t>Merk</t>
  </si>
  <si>
    <t>Typenummer</t>
  </si>
  <si>
    <t>Omschrijving</t>
  </si>
  <si>
    <t>Bruto adviesprijs excl. 21% BTW</t>
  </si>
  <si>
    <t>Kortings- percentage</t>
  </si>
  <si>
    <t>Totaal Netto prijs excl. 21% BTW</t>
  </si>
  <si>
    <t>Subtotaal Netto prijs excl. 21% BTW</t>
  </si>
  <si>
    <t>De audio DSP 1x</t>
  </si>
  <si>
    <t>Beeld, audio en metadata aansluiting voor webcast encoder. (incl. randapparatuur)</t>
  </si>
  <si>
    <t>Mogelijke extra apparatuur:</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</si>
  <si>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</si>
  <si>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</si>
  <si>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</si>
  <si>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</si>
  <si>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</si>
  <si>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</si>
  <si>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</si>
  <si>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</si>
  <si>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</si>
  <si>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</si>
  <si>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</si>
  <si>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</si>
  <si>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</si>
  <si>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t xml:space="preserve">Technische Ondersteuing </t>
    </r>
    <r>
      <rPr>
        <b/>
        <sz val="12"/>
        <color rgb="FFFF0000"/>
        <rFont val="Verdana"/>
        <family val="2"/>
      </rPr>
      <t>- ! Let op hier niets invullen !</t>
    </r>
  </si>
  <si>
    <t>Doel Tabblad:</t>
  </si>
  <si>
    <t>Aantal uren</t>
  </si>
  <si>
    <t>Netto uurprijs excl. 21% BTW</t>
  </si>
  <si>
    <t>Het eindbedrag telt mee mee bij de beoordeling op prijs. Het aantal opgegeven uren betreft een realistische indicatie. Opdrachtgever heeft geen afnameverplichting van het aantal uren. Meer- of minderuren worden conform het opgegeven uurtarief afgerekend.</t>
  </si>
  <si>
    <t xml:space="preserve">Uurtarief trainer </t>
  </si>
  <si>
    <t>Netto prijs excl. BTW</t>
  </si>
  <si>
    <r>
      <t xml:space="preserve">Prijs SLA afspraken t.b.v. apparatuur raadzaal voor jaar 5 </t>
    </r>
    <r>
      <rPr>
        <sz val="12"/>
        <color rgb="FFFF0000"/>
        <rFont val="Verdana"/>
        <family val="2"/>
      </rPr>
      <t>(optiejaar)</t>
    </r>
  </si>
  <si>
    <r>
      <t xml:space="preserve">Prijs SLA afspraken t.b.v. apparatuur raadzaal voor jaar 6 </t>
    </r>
    <r>
      <rPr>
        <sz val="12"/>
        <color rgb="FFFF0000"/>
        <rFont val="Verdana"/>
        <family val="2"/>
      </rPr>
      <t>(optiejaar)</t>
    </r>
  </si>
  <si>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</si>
  <si>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apparatuur in de raadzaal op basis van de door u aangeboden apparatuur en installatie . U vult een prijs in per jaar. </t>
    </r>
  </si>
  <si>
    <t xml:space="preserve"> Raadzaal</t>
  </si>
  <si>
    <t xml:space="preserve">Prijs maintenance overeenkomst t.b.v. Vergadermanagement systemen voor jaar 1 </t>
  </si>
  <si>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</si>
  <si>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Installatie kosten</t>
  </si>
  <si>
    <t>Prijs SLA afspraken t.b.v. apparatuur raadzaal voor jaar 2 (jaar met volledige garantie op nieuwe apparatuur in de raadzaal uitgezonderd de her te gebruiken apparatuur)</t>
  </si>
  <si>
    <t xml:space="preserve">Totaal aanbieding Raadzaal  </t>
  </si>
  <si>
    <t xml:space="preserve">Prijs SLA afspraken t.b.v. apparatuur raadzaal voor jaar 3 (jaar met volledige garantie op nieuwe apparatuur in de raadzaal uitgezonderd de her te gebruiken apparatuur) </t>
  </si>
  <si>
    <t xml:space="preserve">Prijs SLA afspraken t.b.v. apparatuur raadzaal voor jaar 4 </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</si>
  <si>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</si>
  <si>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</si>
  <si>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</si>
  <si>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</si>
  <si>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</si>
  <si>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SLA prijs t.b.v.raadzaal 4 jaar + 2 x 1 optiejaar</t>
  </si>
  <si>
    <t xml:space="preserve">Netto SLA prijs t.b.v. Raadzaal  excl. 21% BTW </t>
  </si>
  <si>
    <t xml:space="preserve">Maintenance overeenkomst  t.b.v. vergadermanagement systemen voor raadzaal </t>
  </si>
  <si>
    <r>
      <t xml:space="preserve">Prijs SLA afspraken t.b.v. apparatuur raadzaal voor jaar 1 (jaar met volledige garantie op nieuwe apparatuur </t>
    </r>
    <r>
      <rPr>
        <b/>
        <sz val="12"/>
        <rFont val="Verdana"/>
        <family val="2"/>
      </rPr>
      <t>en installatie</t>
    </r>
    <r>
      <rPr>
        <sz val="12"/>
        <rFont val="Verdana"/>
        <family val="2"/>
      </rPr>
      <t xml:space="preserve"> in de raadzaal uitgezonderd de her te gebruiken apparatuur)</t>
    </r>
  </si>
  <si>
    <t>Maintenance kosten t.b.v. vergadermanagement systeem voor raadzaal 4 jaar + 2 x 1 optiejaren</t>
  </si>
  <si>
    <t>Totaal aanbiedingsprijs voor de looptijd van de overeenkomst. (exclusief 21% BTW)</t>
  </si>
  <si>
    <t>Wifi access point:</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</si>
  <si>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</si>
  <si>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t>Prijs maintenance overeenkomt per jaar t.b.v. Vergadermanagement systeem voor raadzaal  Netto prijs excl. 21% BTW</t>
  </si>
  <si>
    <r>
      <t xml:space="preserve">Totaal exploitatiekosten gedurende </t>
    </r>
    <r>
      <rPr>
        <b/>
        <sz val="12"/>
        <color rgb="FFFF0000"/>
        <rFont val="Verdana"/>
        <family val="2"/>
      </rPr>
      <t xml:space="preserve">6 jaar </t>
    </r>
  </si>
  <si>
    <t>Vergadermanagement systeem t.b.v. specifieke functionaliteit bij raadsvergaderingen en commissievergaderingen inclusief camera regie systeem, op basis van eisen in dit PvE.</t>
  </si>
  <si>
    <t xml:space="preserve">Subtotaal apparatuur en software </t>
  </si>
  <si>
    <t xml:space="preserve">SLA prijs (preventief en correctief onderhoud)  t.b.v. apparatuur raadzaal </t>
  </si>
  <si>
    <t>Totaal bedieningskosten tijdens contractperiode exclusief 21% BTW</t>
  </si>
  <si>
    <t>Audiovisuele apparatuur Raadzaal (nettoprijs)</t>
  </si>
  <si>
    <t>Technische assistentie Raadzaal (nettoprijs)</t>
  </si>
  <si>
    <t>Doel tabblad:  Dit tabblad dient ervoor om de prijs van de inschrijver m.b.t. de onderhoudskosten vast te leggen. Dit betreft de totaalprijs voor onderhoud (preventief en correctief), de prijs voor een maintenance overeenkomst t.b.v. het vergadermanagementsysteem. De inschrijver dient hierbij rekening te houden met alle mogelijke werkzaamheden zoals omschreven in het PvE. De totaalprijs voor de exploitatiekosten telt mee bij de beoordeling op prijs.</t>
  </si>
  <si>
    <r>
      <t>Training medewerkers  t.b.v. Eerstelijnsservice en bediening systeem (raadzaal )</t>
    </r>
    <r>
      <rPr>
        <b/>
        <sz val="12"/>
        <color rgb="FFFF0000"/>
        <rFont val="Verdana"/>
        <family val="2"/>
      </rPr>
      <t xml:space="preserve"> ! Zie invulinstructie onder aan tabblad.</t>
    </r>
  </si>
  <si>
    <t xml:space="preserve">Prijs training medewerkers Opdrachtgever t.b.v. eerste lijns correctief onderhoud en bediening installaties raadzaal </t>
  </si>
  <si>
    <t xml:space="preserve">Prijs training medewerkers Griffie en andere medewerkers van de Opdrachtgever in het gebruik van het totale AV-systeem </t>
  </si>
  <si>
    <t>Totaal training medewerkers Opdrachtgever exclusief BTW</t>
  </si>
  <si>
    <t>Doel van dit tabblad: Dit tabblad moet inzicht geven in de prijs die de inschrijver rekent voor het trainen van de medewerkers van de Opdrachtgever. De eindprijs telt mee bij de beoordeling op prijs.</t>
  </si>
  <si>
    <t>Inschrijver geeft hiermee, geautomatiseerd, een prijs voor technische ondersteuning door bedieningstechnici bij raadsvergaderingen en commissievergaderingen.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</si>
  <si>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r>
      <t xml:space="preserve">Van alle  </t>
    </r>
    <r>
      <rPr>
        <b/>
        <sz val="12"/>
        <color rgb="FFFF0000"/>
        <rFont val="Verdana"/>
        <family val="2"/>
      </rPr>
      <t xml:space="preserve">6 </t>
    </r>
    <r>
      <rPr>
        <b/>
        <sz val="12"/>
        <rFont val="Verdana"/>
        <family val="2"/>
      </rPr>
      <t xml:space="preserve"> tabbladen dient u er </t>
    </r>
    <r>
      <rPr>
        <b/>
        <sz val="12"/>
        <color rgb="FFFF0000"/>
        <rFont val="Verdana"/>
        <family val="2"/>
      </rPr>
      <t xml:space="preserve">4 </t>
    </r>
    <r>
      <rPr>
        <b/>
        <sz val="12"/>
        <color theme="1"/>
        <rFont val="Verdana"/>
        <family val="2"/>
      </rPr>
      <t>in</t>
    </r>
    <r>
      <rPr>
        <b/>
        <sz val="12"/>
        <rFont val="Verdana"/>
        <family val="2"/>
      </rPr>
      <t xml:space="preserve"> te vullen. Het andere tabblad wordt geautomatiseerd ingevuld.</t>
    </r>
  </si>
  <si>
    <t>Bedieningstechnicus per uur gedurende eerste drie raadsvergaderingen</t>
  </si>
  <si>
    <t>Totaal aanbiedingsprijs voor de looptijd van de overeenkomst . (exclusief 21% BTW)</t>
  </si>
  <si>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Alleen de uurtarieven mogen in overleg met de opdrachtgever aangepast worden op basis van de CPI index (zie beschrijvend document). De bedragen worden ook als uitgangspunt genomen voor de uren die u invult in de volgende tabbladen. </t>
  </si>
  <si>
    <t xml:space="preserve">Totaal audiovisuele apparatuur  raadzaal </t>
  </si>
  <si>
    <t xml:space="preserve">Totaal exploitatiekosten </t>
  </si>
  <si>
    <t>Tablet PC met laadvoorziening:</t>
  </si>
  <si>
    <t xml:space="preserve">HD PTZ camera's (6x) </t>
  </si>
  <si>
    <t>Denk o.a. ook aan bevestiigingsmateriaal en wijze waarop versterkers van signaal moeten worden voorzien</t>
  </si>
  <si>
    <t>Netwerkswitch voor IP camera's en vergadermanagement systeem en netwerkswitch voor o.a. control, Dante audio en AV over IP systeem. (totaal 2x)</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</si>
  <si>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De netto prijs na korting wordt onderdeel van de eindprijs voor deze zaal.  Bij AV-bekabeling, klein materiaal en goten en materialen vult u de bruto prijs in (mogelijk met korting) voor de producten.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</si>
  <si>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t>Subtotaal maintenance kosten t.b.v.  Vergadermanagement systeem voor 6 jaar</t>
  </si>
  <si>
    <t>Laptop voor bediening systeem:</t>
  </si>
  <si>
    <t>Bediening AV-Apparatuur</t>
  </si>
  <si>
    <t>Draadloze presentatie oplossing (1x) incl. randapparatuur</t>
  </si>
  <si>
    <t xml:space="preserve">Zendermicrofoons </t>
  </si>
  <si>
    <t>De ambiance microfoon.</t>
  </si>
  <si>
    <t>De CD/USB/Media player met Bluetooth receiver</t>
  </si>
  <si>
    <t>Verwijderen en afvoeren oude apparatuur die niet hergebruikt wordt.</t>
  </si>
  <si>
    <r>
      <rPr>
        <b/>
        <sz val="14"/>
        <color rgb="FFFF0000"/>
        <rFont val="Verdana"/>
        <family val="2"/>
      </rPr>
      <t>SLA kosten  op basis van 4  jaar en een mogelijke verlenging van 2 jaar</t>
    </r>
    <r>
      <rPr>
        <b/>
        <sz val="14"/>
        <rFont val="Verdana"/>
        <family val="2"/>
      </rPr>
      <t xml:space="preserve"> -</t>
    </r>
    <r>
      <rPr>
        <b/>
        <sz val="14"/>
        <color rgb="FFFF0000"/>
        <rFont val="Verdana"/>
        <family val="2"/>
      </rPr>
      <t xml:space="preserve"> ! Zie invulinstructie onder berekening exploitatiekosten per onderdeel. !</t>
    </r>
  </si>
  <si>
    <t>Aanbesteding Audiovisuele Middelen en bijbehorende diensten raadzaal Gemeente Steenbergen</t>
  </si>
  <si>
    <r>
      <rPr>
        <b/>
        <sz val="10"/>
        <color rgb="FF000000"/>
        <rFont val="Verdana"/>
        <family val="2"/>
      </rPr>
      <t>Algemene toelichting</t>
    </r>
    <r>
      <rPr>
        <sz val="10"/>
        <color indexed="8"/>
        <rFont val="Verdana"/>
        <family val="2"/>
      </rPr>
      <t xml:space="preserve">
NB. Inschrijver verzorgt een concrete aanbieding voor de audiovisuele inrichting van de Raadzaal voor de gemeente Steenbergen op basis van audiovisuele apparatuur, randapparatuur en installatie, alsmede implementatie, programmering, training, etc., middels een korting op de bruto lijstprijzen van fabrikanten, importeurs of distribiteurs (marktconform en verifieerbaar in de markt).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t>
    </r>
    <r>
      <rPr>
        <b/>
        <sz val="10"/>
        <color rgb="FF000000"/>
        <rFont val="Verdana"/>
        <family val="2"/>
      </rPr>
      <t>Ook apparatuur voor uitbreidingen of aanpassingen moet gebaseerd zijn op de betreffende kortingsstructuur en uurtarieven.</t>
    </r>
    <r>
      <rPr>
        <sz val="10"/>
        <color indexed="8"/>
        <rFont val="Verdana"/>
        <family val="2"/>
      </rPr>
      <t xml:space="preserve">  Jaarlijkse bedragen voor mogelijke licenties moeten voor de gehele looptijd van het contract opgenomen worden. U dient het jaarlijkse bedrag te vermenigvuldigen met het aantal jaren contractduur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</si>
  <si>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t xml:space="preserve">Dit tabblad moet inzicht geven in de prijs die de inschrijver rekent voor levering en installatie van apparatuur en software voor de Raadzaal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Hier kunnen geen rechten aan ontleend worden. </t>
  </si>
  <si>
    <r>
      <t>Draadloos discussiesysteem op basis van o.</t>
    </r>
    <r>
      <rPr>
        <b/>
        <sz val="12"/>
        <color theme="1"/>
        <rFont val="Verdana"/>
        <family val="2"/>
      </rPr>
      <t>a. een Wireless Access Point, 28</t>
    </r>
    <r>
      <rPr>
        <b/>
        <sz val="12"/>
        <rFont val="Verdana"/>
        <family val="2"/>
      </rPr>
      <t xml:space="preserve"> tabletop draadloze discussieposten (inclusief voorzitterspost of als voorzitterpost te configureren), 30 accus's, acculaders, 28 microfoons,  28</t>
    </r>
    <r>
      <rPr>
        <b/>
        <sz val="12"/>
        <color theme="1"/>
        <rFont val="Verdana"/>
        <family val="2"/>
      </rPr>
      <t xml:space="preserve"> licenties voor ID pas identificatie, 20 voor voting en 50 ID kaarten. Plus wat verd</t>
    </r>
    <r>
      <rPr>
        <b/>
        <sz val="12"/>
        <rFont val="Verdana"/>
        <family val="2"/>
      </rPr>
      <t>er nodig is op basis van het PvE.</t>
    </r>
  </si>
  <si>
    <t>3G SDI mixer en andere noodzakelijke componenten voor lipsynchrone weergave videobeelden in raadzaal.</t>
  </si>
  <si>
    <t>Het luidsprekersysteem (luidsprekercluster met versterker) en herpositionering plafondluidsprekers.</t>
  </si>
  <si>
    <t>Een AV over IP "virtueel" matrixsysteem voor in de apparatuur kast</t>
  </si>
  <si>
    <t>Denk o.a. om AV over IP decoders, HDMI verdeler en bekabeling en aansluitpunten</t>
  </si>
  <si>
    <t>Videomonitoren voor de raadzaal (6 x 55 inch monitoren, 1 x 15 inch monitor, 4 lage trolleys, 2 pendels + randapparatuur en bevestigingsmaterialen)</t>
  </si>
  <si>
    <t>Denk o.a. om: controller, 10 inch wand touchpanel, 2 x  iPad (+ randapparatuur) en indien nodig Wifi-access point, netwerkswitch.</t>
  </si>
  <si>
    <t xml:space="preserve">HDMI + USB-C aansluitpunt in de zaal (2x) incl. randapparatuur </t>
  </si>
  <si>
    <t>3 x handzender en 2 x beltpackzender inclusief alle randapparatuur en accessoires.</t>
  </si>
  <si>
    <t>Slechthorenden systeem (hergebruik).</t>
  </si>
  <si>
    <t>Denk aan extra voorzieningen die hiervoor nodig zijn.</t>
  </si>
  <si>
    <t>De 19 inch appartuurkast voor de raadzaal (hergebruik) incl. alle benodigde accessoires.</t>
  </si>
  <si>
    <t>Denk aan extra accessoires.</t>
  </si>
  <si>
    <t>Remote Access</t>
  </si>
  <si>
    <t xml:space="preserve">Prijs training bodes en andere medewerkers t.b.v. het bedienen van de audiovisuele apparatuur bij huwelijksplechtigheden </t>
  </si>
  <si>
    <t>Invulinstructie: In de zandkleurige velden vult u het aantal uren in dat u nodig heeft voor de training van de medewerkers van de opdrachtgever t.b.v. eerste lijns correctief onderhoud. In het tweede zandkleurige veld vult u het aantal uren in dat u nodig heeft voor het trainen van medewerkers van de Griffie en andere medwerkers van de opdrachtgever in het gebruik van het totale AV-systeem inclusief opties. In het derde zandkleurige veld vult u het aantal uren in dat u nodig heeft voor het trainen van de bodes en andere medewerkers t.b.v. het bedienen van het audiovisuele systeem voor huwelijksplechtigheden. Het uurtarief van de trainer heeft u al ingevuld in het tabblad 'Staat van eenheidsprijzen'.</t>
  </si>
  <si>
    <t>Training bodes t.b.v. huwelijksplechtigheden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</si>
</sst>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quot;\ * #,##0_ ;_ &quot;€&quot;\ * \-#,##0_ ;_ &quot;€&quot;\ * &quot;-&quot;_ ;_ @_ "/>
    <numFmt numFmtId="165" formatCode="_ &quot;€&quot;\ * #,##0.00_ ;_ &quot;€&quot;\ * \-#,##0.00_ ;_ &quot;€&quot;\ * &quot;-&quot;??_ ;_ @_ "/>
    <numFmt numFmtId="166" formatCode="&quot;€&quot;\ #,##0.00_-;&quot;€&quot;\ #,##0.00\-"/>
    <numFmt numFmtId="167" formatCode="_-&quot;€&quot;\ * #,##0.00_-;_-&quot;€&quot;\ * #,##0.00\-;_-&quot;€&quot;\ * &quot;-&quot;??_-;_-@_-"/>
    <numFmt numFmtId="168" formatCode="&quot;€&quot;\ #,##0.00_-"/>
    <numFmt numFmtId="169" formatCode="&quot;€&quot;\ #,##0.00"/>
    <numFmt numFmtId="170" formatCode="&quot;€&quot;\ #,##0"/>
  </numFmts>
  <fonts count="36"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s>
  <fills count="16">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s>
  <borders count="55">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right style="thin">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408">
    <xf numFmtId="0" fontId="0" fillId="0" borderId="0" xfId="0"/>
    <xf numFmtId="0" fontId="2" fillId="0" borderId="0" xfId="0" applyFont="1"/>
    <xf numFmtId="166" fontId="6" fillId="0" borderId="0" xfId="0" applyNumberFormat="1" applyFont="1" applyAlignment="1">
      <alignment horizontal="right"/>
    </xf>
    <xf numFmtId="168"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8"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8"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8"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8"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8" fontId="10" fillId="9" borderId="2" xfId="0" applyNumberFormat="1" applyFont="1" applyFill="1" applyBorder="1" applyAlignment="1">
      <alignment horizontal="center" vertical="top"/>
    </xf>
    <xf numFmtId="0" fontId="10" fillId="0" borderId="0" xfId="0" applyFont="1" applyAlignment="1">
      <alignment vertical="top" wrapText="1"/>
    </xf>
    <xf numFmtId="168"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8"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2" fillId="0" borderId="0" xfId="0" applyFont="1"/>
    <xf numFmtId="0" fontId="6" fillId="0" borderId="2" xfId="0" applyFont="1" applyBorder="1" applyAlignment="1">
      <alignment wrapText="1"/>
    </xf>
    <xf numFmtId="167"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8"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0" borderId="0" xfId="0" applyAlignment="1">
      <alignment horizontal="center"/>
    </xf>
    <xf numFmtId="0" fontId="10" fillId="0" borderId="12" xfId="0" applyFont="1" applyBorder="1" applyAlignment="1">
      <alignment wrapText="1" shrinkToFit="1"/>
    </xf>
    <xf numFmtId="168" fontId="0" fillId="9" borderId="12" xfId="0" applyNumberFormat="1" applyFill="1" applyBorder="1" applyAlignment="1">
      <alignment horizontal="center"/>
    </xf>
    <xf numFmtId="0" fontId="0" fillId="0" borderId="2" xfId="0" applyBorder="1" applyAlignment="1">
      <alignment wrapText="1" shrinkToFit="1"/>
    </xf>
    <xf numFmtId="168" fontId="0" fillId="7" borderId="2" xfId="0" applyNumberFormat="1" applyFill="1" applyBorder="1" applyAlignment="1">
      <alignment horizontal="center"/>
    </xf>
    <xf numFmtId="168" fontId="6" fillId="0" borderId="2" xfId="0" applyNumberFormat="1" applyFont="1" applyBorder="1" applyAlignment="1">
      <alignment horizontal="center"/>
    </xf>
    <xf numFmtId="0" fontId="25" fillId="0" borderId="0" xfId="0" applyFont="1"/>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28" fillId="7" borderId="2" xfId="0" applyFont="1" applyFill="1" applyBorder="1"/>
    <xf numFmtId="0" fontId="15" fillId="7" borderId="17" xfId="0" applyFont="1" applyFill="1" applyBorder="1" applyAlignment="1">
      <alignment horizontal="left" vertical="center"/>
    </xf>
    <xf numFmtId="0" fontId="29" fillId="7" borderId="0" xfId="0" applyFont="1" applyFill="1" applyAlignment="1">
      <alignment vertical="top"/>
    </xf>
    <xf numFmtId="0" fontId="24" fillId="0" borderId="0" xfId="0" applyFont="1"/>
    <xf numFmtId="166" fontId="6" fillId="0" borderId="3" xfId="0" applyNumberFormat="1" applyFont="1" applyBorder="1" applyAlignment="1">
      <alignment horizontal="right"/>
    </xf>
    <xf numFmtId="166" fontId="6" fillId="7" borderId="3" xfId="0" applyNumberFormat="1" applyFont="1" applyFill="1" applyBorder="1" applyAlignment="1">
      <alignment horizontal="right"/>
    </xf>
    <xf numFmtId="166" fontId="6" fillId="0" borderId="11" xfId="0" applyNumberFormat="1" applyFont="1" applyBorder="1" applyAlignment="1">
      <alignment horizontal="right"/>
    </xf>
    <xf numFmtId="0" fontId="6" fillId="5" borderId="23" xfId="0" applyFont="1" applyFill="1" applyBorder="1"/>
    <xf numFmtId="168" fontId="6" fillId="5" borderId="24" xfId="0" applyNumberFormat="1" applyFont="1" applyFill="1" applyBorder="1" applyAlignment="1">
      <alignment horizontal="right"/>
    </xf>
    <xf numFmtId="166" fontId="6" fillId="5" borderId="25" xfId="0" applyNumberFormat="1" applyFont="1" applyFill="1" applyBorder="1" applyAlignment="1">
      <alignment horizontal="right"/>
    </xf>
    <xf numFmtId="0" fontId="0" fillId="0" borderId="26" xfId="0" applyBorder="1"/>
    <xf numFmtId="166" fontId="6" fillId="0" borderId="27" xfId="0" applyNumberFormat="1" applyFont="1" applyBorder="1" applyAlignment="1">
      <alignment horizontal="right"/>
    </xf>
    <xf numFmtId="0" fontId="10" fillId="0" borderId="26" xfId="0" applyFont="1" applyBorder="1"/>
    <xf numFmtId="0" fontId="6" fillId="0" borderId="26" xfId="0" applyFont="1" applyBorder="1"/>
    <xf numFmtId="166" fontId="6" fillId="7" borderId="27" xfId="0" applyNumberFormat="1" applyFont="1" applyFill="1" applyBorder="1" applyAlignment="1">
      <alignment horizontal="right"/>
    </xf>
    <xf numFmtId="0" fontId="6" fillId="0" borderId="28" xfId="0" applyFont="1" applyBorder="1"/>
    <xf numFmtId="168" fontId="0" fillId="0" borderId="29" xfId="0" applyNumberFormat="1" applyBorder="1" applyAlignment="1">
      <alignment horizontal="right"/>
    </xf>
    <xf numFmtId="0" fontId="10" fillId="0" borderId="23" xfId="0" applyFont="1" applyBorder="1"/>
    <xf numFmtId="168" fontId="0" fillId="5" borderId="24" xfId="0" applyNumberFormat="1" applyFill="1" applyBorder="1" applyAlignment="1">
      <alignment horizontal="right"/>
    </xf>
    <xf numFmtId="166" fontId="6" fillId="0" borderId="25" xfId="0" applyNumberFormat="1" applyFont="1" applyBorder="1" applyAlignment="1">
      <alignment horizontal="right"/>
    </xf>
    <xf numFmtId="166" fontId="6" fillId="9" borderId="30" xfId="0" applyNumberFormat="1" applyFont="1" applyFill="1" applyBorder="1" applyAlignment="1">
      <alignment horizontal="right"/>
    </xf>
    <xf numFmtId="0" fontId="6" fillId="0" borderId="23" xfId="0" applyFont="1" applyBorder="1"/>
    <xf numFmtId="168" fontId="0" fillId="0" borderId="24" xfId="0" applyNumberFormat="1" applyBorder="1" applyAlignment="1">
      <alignment horizontal="right"/>
    </xf>
    <xf numFmtId="168"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6" fontId="29" fillId="3" borderId="2" xfId="148" applyNumberFormat="1" applyFont="1" applyFill="1" applyBorder="1" applyProtection="1"/>
    <xf numFmtId="0" fontId="10" fillId="7" borderId="0" xfId="0" applyFont="1" applyFill="1"/>
    <xf numFmtId="0" fontId="14" fillId="0" borderId="0" xfId="0" applyFont="1"/>
    <xf numFmtId="0" fontId="24" fillId="7" borderId="0" xfId="0" applyFont="1" applyFill="1"/>
    <xf numFmtId="0" fontId="32" fillId="7" borderId="0" xfId="0" applyFont="1" applyFill="1"/>
    <xf numFmtId="0" fontId="32"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3"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7"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0" fontId="10" fillId="0" borderId="0" xfId="0" applyFont="1"/>
    <xf numFmtId="0" fontId="29" fillId="0" borderId="28" xfId="0" applyFont="1" applyBorder="1"/>
    <xf numFmtId="168" fontId="24" fillId="0" borderId="29" xfId="0" applyNumberFormat="1" applyFont="1" applyBorder="1" applyAlignment="1">
      <alignment horizontal="right"/>
    </xf>
    <xf numFmtId="166" fontId="29" fillId="3" borderId="30" xfId="0" applyNumberFormat="1" applyFont="1" applyFill="1" applyBorder="1" applyAlignment="1">
      <alignment horizontal="right"/>
    </xf>
    <xf numFmtId="0" fontId="0" fillId="0" borderId="22" xfId="0" applyBorder="1"/>
    <xf numFmtId="0" fontId="20" fillId="7" borderId="0" xfId="0" applyFont="1" applyFill="1"/>
    <xf numFmtId="168" fontId="6" fillId="7" borderId="0" xfId="0" applyNumberFormat="1" applyFont="1" applyFill="1" applyAlignment="1">
      <alignment horizontal="right"/>
    </xf>
    <xf numFmtId="166"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8" fontId="0" fillId="7" borderId="16" xfId="0" applyNumberFormat="1" applyFill="1" applyBorder="1" applyAlignment="1">
      <alignment horizontal="right"/>
    </xf>
    <xf numFmtId="166" fontId="6" fillId="7" borderId="34" xfId="0" applyNumberFormat="1" applyFont="1" applyFill="1" applyBorder="1" applyAlignment="1">
      <alignment horizontal="right"/>
    </xf>
    <xf numFmtId="0" fontId="0" fillId="7" borderId="26" xfId="0" applyFill="1" applyBorder="1"/>
    <xf numFmtId="168" fontId="0" fillId="7" borderId="2" xfId="0" applyNumberFormat="1" applyFill="1" applyBorder="1" applyAlignment="1">
      <alignment horizontal="right"/>
    </xf>
    <xf numFmtId="0" fontId="27" fillId="7" borderId="0" xfId="0" applyFont="1" applyFill="1"/>
    <xf numFmtId="0" fontId="10" fillId="7" borderId="0" xfId="0" applyFont="1" applyFill="1" applyAlignment="1">
      <alignment horizontal="left" vertical="top" wrapText="1"/>
    </xf>
    <xf numFmtId="168" fontId="10" fillId="7" borderId="0" xfId="0" applyNumberFormat="1" applyFont="1" applyFill="1" applyAlignment="1">
      <alignment horizontal="left" vertical="top"/>
    </xf>
    <xf numFmtId="0" fontId="0" fillId="7" borderId="0" xfId="0" applyFill="1" applyAlignment="1">
      <alignment wrapText="1"/>
    </xf>
    <xf numFmtId="168" fontId="0" fillId="7" borderId="0" xfId="0" applyNumberFormat="1" applyFill="1" applyAlignment="1">
      <alignment horizontal="center"/>
    </xf>
    <xf numFmtId="4" fontId="0" fillId="7" borderId="0" xfId="0" applyNumberFormat="1" applyFill="1" applyAlignment="1">
      <alignment horizontal="center"/>
    </xf>
    <xf numFmtId="168"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8"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2" fillId="7" borderId="0" xfId="0" applyFont="1" applyFill="1"/>
    <xf numFmtId="0" fontId="20"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8"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8" fontId="6" fillId="5" borderId="25" xfId="0" applyNumberFormat="1" applyFont="1" applyFill="1" applyBorder="1" applyAlignment="1">
      <alignment horizontal="center" vertical="top" wrapText="1"/>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8"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8"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0" fontId="6" fillId="0" borderId="35" xfId="0" applyFont="1" applyBorder="1" applyAlignment="1">
      <alignment vertical="top" wrapText="1"/>
    </xf>
    <xf numFmtId="0" fontId="6" fillId="0" borderId="24" xfId="0" applyFont="1" applyBorder="1" applyAlignment="1">
      <alignment vertical="top"/>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8" fontId="0" fillId="0" borderId="35" xfId="0" applyNumberFormat="1" applyBorder="1" applyAlignment="1">
      <alignment horizontal="center" vertical="top"/>
    </xf>
    <xf numFmtId="4" fontId="0" fillId="0" borderId="35" xfId="0" applyNumberFormat="1" applyBorder="1" applyAlignment="1">
      <alignment horizontal="center" vertical="top"/>
    </xf>
    <xf numFmtId="0" fontId="0" fillId="0" borderId="24" xfId="0" applyBorder="1" applyAlignment="1">
      <alignment vertical="top" wrapText="1"/>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8"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8"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0" fontId="0" fillId="7" borderId="0" xfId="0" applyFill="1" applyAlignment="1">
      <alignment horizontal="center"/>
    </xf>
    <xf numFmtId="0" fontId="25" fillId="7" borderId="0" xfId="0" applyFont="1" applyFill="1"/>
    <xf numFmtId="168" fontId="0" fillId="7" borderId="32" xfId="0" applyNumberFormat="1" applyFill="1" applyBorder="1"/>
    <xf numFmtId="168" fontId="0" fillId="7" borderId="27" xfId="0" applyNumberFormat="1" applyFill="1" applyBorder="1"/>
    <xf numFmtId="168" fontId="6" fillId="8" borderId="27" xfId="0" applyNumberFormat="1" applyFon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8"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8" fontId="6" fillId="5" borderId="24" xfId="0" applyNumberFormat="1" applyFont="1" applyFill="1" applyBorder="1" applyAlignment="1">
      <alignment horizontal="center" wrapText="1"/>
    </xf>
    <xf numFmtId="168"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8" fontId="6" fillId="0" borderId="27" xfId="0" applyNumberFormat="1" applyFont="1" applyBorder="1" applyAlignment="1">
      <alignment horizontal="center" wrapText="1"/>
    </xf>
    <xf numFmtId="0" fontId="6" fillId="0" borderId="26" xfId="0" applyFont="1" applyBorder="1" applyAlignment="1">
      <alignment vertical="top" wrapText="1"/>
    </xf>
    <xf numFmtId="168"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8"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8" fontId="6" fillId="8" borderId="30" xfId="0" applyNumberFormat="1" applyFont="1" applyFill="1" applyBorder="1" applyAlignment="1">
      <alignment horizontal="center"/>
    </xf>
    <xf numFmtId="0" fontId="10" fillId="7" borderId="0" xfId="1" applyFont="1" applyFill="1" applyAlignment="1">
      <alignment horizontal="left" vertical="top"/>
    </xf>
    <xf numFmtId="168" fontId="6" fillId="7" borderId="0" xfId="0" applyNumberFormat="1" applyFont="1" applyFill="1" applyAlignment="1">
      <alignment horizontal="center" wrapText="1"/>
    </xf>
    <xf numFmtId="168" fontId="10" fillId="7" borderId="0" xfId="0" applyNumberFormat="1" applyFont="1" applyFill="1" applyAlignment="1">
      <alignment horizontal="center"/>
    </xf>
    <xf numFmtId="168"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8" fontId="18" fillId="7" borderId="0" xfId="0" applyNumberFormat="1" applyFont="1" applyFill="1" applyAlignment="1" applyProtection="1">
      <alignment horizontal="center"/>
      <protection locked="0"/>
    </xf>
    <xf numFmtId="0" fontId="26"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6" fillId="0" borderId="26" xfId="0" applyFont="1" applyBorder="1" applyAlignment="1">
      <alignment horizontal="left"/>
    </xf>
    <xf numFmtId="0" fontId="10" fillId="0" borderId="26" xfId="0" applyFont="1" applyBorder="1" applyAlignment="1">
      <alignment vertical="top" wrapText="1"/>
    </xf>
    <xf numFmtId="168"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8"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168" fontId="6" fillId="0" borderId="27" xfId="0" applyNumberFormat="1" applyFont="1" applyBorder="1" applyAlignment="1">
      <alignment horizontal="center" vertical="top"/>
    </xf>
    <xf numFmtId="0" fontId="10" fillId="0" borderId="51" xfId="0" applyFont="1" applyBorder="1" applyAlignment="1">
      <alignment vertical="top" wrapText="1"/>
    </xf>
    <xf numFmtId="168" fontId="18" fillId="6" borderId="27" xfId="0" applyNumberFormat="1" applyFont="1" applyFill="1" applyBorder="1" applyAlignment="1" applyProtection="1">
      <alignment horizontal="center"/>
      <protection locked="0"/>
    </xf>
    <xf numFmtId="168" fontId="10" fillId="3" borderId="27" xfId="0" applyNumberFormat="1" applyFont="1" applyFill="1" applyBorder="1" applyAlignment="1">
      <alignment horizontal="center"/>
    </xf>
    <xf numFmtId="168" fontId="10" fillId="0" borderId="27" xfId="0" applyNumberFormat="1" applyFont="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9" fontId="10" fillId="8" borderId="25" xfId="1" applyNumberFormat="1" applyFont="1" applyFill="1" applyBorder="1"/>
    <xf numFmtId="0" fontId="19" fillId="7" borderId="0" xfId="0" applyFont="1" applyFill="1" applyAlignment="1">
      <alignment vertical="center" wrapText="1"/>
    </xf>
    <xf numFmtId="0" fontId="19" fillId="7" borderId="0" xfId="1" applyFont="1" applyFill="1" applyAlignment="1">
      <alignment wrapText="1"/>
    </xf>
    <xf numFmtId="0" fontId="19" fillId="7" borderId="0" xfId="1" applyFont="1" applyFill="1" applyAlignment="1">
      <alignment vertical="center" wrapText="1"/>
    </xf>
    <xf numFmtId="0" fontId="19" fillId="7" borderId="0" xfId="0" applyFont="1" applyFill="1" applyAlignment="1">
      <alignment horizontal="left" vertical="top" wrapText="1"/>
    </xf>
    <xf numFmtId="165" fontId="14" fillId="7" borderId="0" xfId="0" applyNumberFormat="1" applyFont="1" applyFill="1"/>
    <xf numFmtId="2" fontId="14" fillId="7" borderId="0" xfId="0" applyNumberFormat="1" applyFont="1" applyFill="1"/>
    <xf numFmtId="0" fontId="19" fillId="7" borderId="0" xfId="0" applyFont="1" applyFill="1"/>
    <xf numFmtId="0" fontId="10" fillId="7" borderId="0" xfId="0" applyFont="1" applyFill="1" applyAlignment="1">
      <alignment wrapText="1"/>
    </xf>
    <xf numFmtId="0" fontId="0" fillId="0" borderId="49" xfId="0" applyBorder="1" applyAlignment="1">
      <alignment vertical="top"/>
    </xf>
    <xf numFmtId="0" fontId="6" fillId="0" borderId="52" xfId="0" applyFont="1" applyBorder="1" applyAlignment="1">
      <alignment vertical="top" wrapText="1"/>
    </xf>
    <xf numFmtId="0" fontId="9" fillId="0" borderId="50" xfId="0" applyFont="1" applyBorder="1" applyAlignment="1">
      <alignment vertical="top"/>
    </xf>
    <xf numFmtId="0" fontId="9" fillId="0" borderId="50" xfId="0" applyFont="1" applyBorder="1" applyAlignment="1">
      <alignment vertical="top" wrapText="1"/>
    </xf>
    <xf numFmtId="168" fontId="10" fillId="0" borderId="50" xfId="0" applyNumberFormat="1" applyFont="1" applyBorder="1" applyAlignment="1">
      <alignment horizontal="center" vertical="top"/>
    </xf>
    <xf numFmtId="4" fontId="9" fillId="0" borderId="50" xfId="0" applyNumberFormat="1" applyFont="1" applyBorder="1" applyAlignment="1">
      <alignment horizontal="center" vertical="top"/>
    </xf>
    <xf numFmtId="0" fontId="0" fillId="5" borderId="49" xfId="0" applyFill="1" applyBorder="1" applyAlignment="1">
      <alignment vertical="top"/>
    </xf>
    <xf numFmtId="0" fontId="6" fillId="5" borderId="52"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8"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0" fontId="10" fillId="0" borderId="26" xfId="0" applyFont="1" applyBorder="1" applyAlignment="1">
      <alignment wrapText="1"/>
    </xf>
    <xf numFmtId="0" fontId="10" fillId="6" borderId="2" xfId="0" applyFont="1" applyFill="1" applyBorder="1" applyAlignment="1" applyProtection="1">
      <alignment horizontal="left" vertical="top" wrapText="1"/>
      <protection locked="0"/>
    </xf>
    <xf numFmtId="0" fontId="18"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6"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8"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6" xfId="0" applyFill="1" applyBorder="1" applyAlignment="1" applyProtection="1">
      <alignment horizontal="left" vertical="top" wrapText="1"/>
      <protection locked="0"/>
    </xf>
    <xf numFmtId="168"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8" fontId="18"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8" fontId="0" fillId="10" borderId="3" xfId="0" applyNumberFormat="1" applyFill="1" applyBorder="1" applyAlignment="1" applyProtection="1">
      <alignment horizontal="left" vertical="top" wrapText="1"/>
      <protection locked="0"/>
    </xf>
    <xf numFmtId="0" fontId="0" fillId="10" borderId="28" xfId="0" applyFill="1" applyBorder="1" applyAlignment="1" applyProtection="1">
      <alignment horizontal="left" vertical="top" wrapText="1"/>
      <protection locked="0"/>
    </xf>
    <xf numFmtId="0" fontId="0" fillId="10" borderId="39" xfId="0" applyFill="1" applyBorder="1" applyAlignment="1" applyProtection="1">
      <alignment horizontal="left" vertical="top" wrapText="1"/>
      <protection locked="0"/>
    </xf>
    <xf numFmtId="0" fontId="6" fillId="10" borderId="39" xfId="0" applyFont="1" applyFill="1" applyBorder="1" applyAlignment="1" applyProtection="1">
      <alignment horizontal="left" vertical="top" wrapText="1"/>
      <protection locked="0"/>
    </xf>
    <xf numFmtId="168" fontId="0" fillId="10" borderId="39" xfId="0" applyNumberForma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6" fillId="6" borderId="29" xfId="0" applyFont="1" applyFill="1" applyBorder="1" applyAlignment="1" applyProtection="1">
      <alignment horizontal="left" vertical="top" wrapText="1"/>
      <protection locked="0"/>
    </xf>
    <xf numFmtId="0" fontId="10" fillId="6" borderId="29" xfId="0" applyFont="1" applyFill="1" applyBorder="1" applyAlignment="1" applyProtection="1">
      <alignment horizontal="left" vertical="top" wrapText="1"/>
      <protection locked="0"/>
    </xf>
    <xf numFmtId="168" fontId="10" fillId="6" borderId="29" xfId="0" applyNumberFormat="1" applyFont="1" applyFill="1" applyBorder="1" applyAlignment="1" applyProtection="1">
      <alignment horizontal="left" vertical="top" wrapText="1"/>
      <protection locked="0"/>
    </xf>
    <xf numFmtId="0" fontId="10" fillId="12" borderId="26" xfId="0" applyFont="1" applyFill="1" applyBorder="1" applyAlignment="1" applyProtection="1">
      <alignment horizontal="left" vertical="top" wrapText="1"/>
      <protection locked="0"/>
    </xf>
    <xf numFmtId="0" fontId="17" fillId="12" borderId="3"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0" fillId="12" borderId="3" xfId="0" applyFill="1" applyBorder="1" applyAlignment="1" applyProtection="1">
      <alignment horizontal="left" vertical="top" wrapText="1"/>
      <protection locked="0"/>
    </xf>
    <xf numFmtId="0" fontId="10" fillId="12" borderId="3" xfId="0" applyFont="1" applyFill="1" applyBorder="1" applyAlignment="1" applyProtection="1">
      <alignment horizontal="left" vertical="top" wrapText="1"/>
      <protection locked="0"/>
    </xf>
    <xf numFmtId="0" fontId="6" fillId="12"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168" fontId="10" fillId="12" borderId="2" xfId="0" applyNumberFormat="1"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2" borderId="28" xfId="0" applyFont="1" applyFill="1" applyBorder="1" applyAlignment="1" applyProtection="1">
      <alignment horizontal="left" vertical="top" wrapText="1"/>
      <protection locked="0"/>
    </xf>
    <xf numFmtId="0" fontId="10" fillId="12" borderId="39" xfId="0" applyFont="1" applyFill="1" applyBorder="1" applyAlignment="1" applyProtection="1">
      <alignment horizontal="left" vertical="top" wrapText="1"/>
      <protection locked="0"/>
    </xf>
    <xf numFmtId="0" fontId="6" fillId="12" borderId="29" xfId="0" applyFont="1" applyFill="1" applyBorder="1" applyAlignment="1" applyProtection="1">
      <alignment horizontal="left" vertical="top" wrapText="1"/>
      <protection locked="0"/>
    </xf>
    <xf numFmtId="0" fontId="0" fillId="12" borderId="29" xfId="0" applyFill="1" applyBorder="1" applyAlignment="1" applyProtection="1">
      <alignment horizontal="left" vertical="top" wrapText="1"/>
      <protection locked="0"/>
    </xf>
    <xf numFmtId="168" fontId="10" fillId="12" borderId="29" xfId="0" applyNumberFormat="1" applyFont="1" applyFill="1" applyBorder="1" applyAlignment="1" applyProtection="1">
      <alignment horizontal="left" vertical="top" wrapText="1"/>
      <protection locked="0"/>
    </xf>
    <xf numFmtId="168" fontId="0" fillId="13" borderId="3" xfId="0" applyNumberFormat="1" applyFill="1" applyBorder="1" applyAlignment="1" applyProtection="1">
      <alignment horizontal="left" vertical="top" wrapText="1"/>
      <protection locked="0"/>
    </xf>
    <xf numFmtId="0" fontId="10" fillId="10" borderId="26" xfId="0" applyFont="1" applyFill="1" applyBorder="1" applyAlignment="1" applyProtection="1">
      <alignment horizontal="left" vertical="top" wrapText="1"/>
      <protection locked="0"/>
    </xf>
    <xf numFmtId="168" fontId="10" fillId="10" borderId="3" xfId="0" applyNumberFormat="1" applyFont="1" applyFill="1" applyBorder="1" applyAlignment="1" applyProtection="1">
      <alignment horizontal="left" vertical="top" wrapText="1"/>
      <protection locked="0"/>
    </xf>
    <xf numFmtId="0" fontId="10" fillId="10" borderId="39" xfId="0" applyFont="1" applyFill="1" applyBorder="1" applyAlignment="1" applyProtection="1">
      <alignment horizontal="left" vertical="top" wrapText="1"/>
      <protection locked="0"/>
    </xf>
    <xf numFmtId="0" fontId="18" fillId="10" borderId="3" xfId="0" applyFont="1" applyFill="1" applyBorder="1" applyAlignment="1" applyProtection="1">
      <alignment horizontal="left" vertical="top" wrapText="1"/>
      <protection locked="0"/>
    </xf>
    <xf numFmtId="168" fontId="18" fillId="10" borderId="3" xfId="0" applyNumberFormat="1" applyFont="1" applyFill="1" applyBorder="1" applyAlignment="1" applyProtection="1">
      <alignment horizontal="left" vertical="top" wrapText="1"/>
      <protection locked="0"/>
    </xf>
    <xf numFmtId="0" fontId="19" fillId="10" borderId="3" xfId="0" applyFont="1" applyFill="1" applyBorder="1" applyAlignment="1" applyProtection="1">
      <alignment horizontal="left" vertical="top" wrapText="1"/>
      <protection locked="0"/>
    </xf>
    <xf numFmtId="0" fontId="20" fillId="10" borderId="3" xfId="0" applyFont="1" applyFill="1" applyBorder="1" applyAlignment="1" applyProtection="1">
      <alignment horizontal="left" vertical="top" wrapText="1"/>
      <protection locked="0"/>
    </xf>
    <xf numFmtId="168" fontId="19" fillId="10" borderId="3" xfId="0" applyNumberFormat="1"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9" xfId="0" applyNumberFormat="1" applyFill="1" applyBorder="1" applyAlignment="1" applyProtection="1">
      <alignment horizontal="center" vertical="top" wrapText="1"/>
      <protection locked="0"/>
    </xf>
    <xf numFmtId="4" fontId="10" fillId="6" borderId="29" xfId="0" applyNumberFormat="1" applyFont="1" applyFill="1" applyBorder="1" applyAlignment="1" applyProtection="1">
      <alignment horizontal="center" vertical="top" wrapText="1"/>
      <protection locked="0"/>
    </xf>
    <xf numFmtId="4" fontId="10" fillId="12" borderId="3" xfId="0" applyNumberFormat="1" applyFont="1" applyFill="1" applyBorder="1" applyAlignment="1" applyProtection="1">
      <alignment horizontal="center" vertical="top" wrapText="1"/>
      <protection locked="0"/>
    </xf>
    <xf numFmtId="4" fontId="10" fillId="12" borderId="2" xfId="0" applyNumberFormat="1" applyFont="1" applyFill="1" applyBorder="1" applyAlignment="1" applyProtection="1">
      <alignment horizontal="center" vertical="top" wrapText="1"/>
      <protection locked="0"/>
    </xf>
    <xf numFmtId="4" fontId="10" fillId="12" borderId="29" xfId="0" applyNumberFormat="1" applyFont="1" applyFill="1" applyBorder="1" applyAlignment="1" applyProtection="1">
      <alignment horizontal="center" vertical="top" wrapText="1"/>
      <protection locked="0"/>
    </xf>
    <xf numFmtId="168" fontId="10" fillId="9" borderId="2" xfId="0" applyNumberFormat="1" applyFont="1" applyFill="1" applyBorder="1" applyAlignment="1">
      <alignment horizontal="center" vertical="top" wrapText="1"/>
    </xf>
    <xf numFmtId="168" fontId="0" fillId="9" borderId="2" xfId="0" applyNumberFormat="1" applyFill="1" applyBorder="1" applyAlignment="1">
      <alignment horizontal="center" vertical="top" wrapText="1"/>
    </xf>
    <xf numFmtId="168" fontId="10" fillId="9" borderId="29" xfId="0" applyNumberFormat="1" applyFont="1" applyFill="1" applyBorder="1" applyAlignment="1">
      <alignment horizontal="center" vertical="top" wrapText="1"/>
    </xf>
    <xf numFmtId="168" fontId="10" fillId="7" borderId="24" xfId="0" applyNumberFormat="1" applyFont="1" applyFill="1" applyBorder="1" applyAlignment="1">
      <alignment horizontal="center" vertical="top"/>
    </xf>
    <xf numFmtId="168" fontId="10" fillId="7" borderId="16" xfId="0" applyNumberFormat="1" applyFont="1" applyFill="1" applyBorder="1" applyAlignment="1">
      <alignment horizontal="center" vertical="top"/>
    </xf>
    <xf numFmtId="168" fontId="10" fillId="8" borderId="2" xfId="0" applyNumberFormat="1" applyFont="1" applyFill="1" applyBorder="1" applyAlignment="1">
      <alignment horizontal="center" vertical="top"/>
    </xf>
    <xf numFmtId="168" fontId="6" fillId="3" borderId="2" xfId="0" applyNumberFormat="1" applyFont="1" applyFill="1" applyBorder="1" applyAlignment="1">
      <alignment horizontal="center" vertical="top"/>
    </xf>
    <xf numFmtId="0" fontId="0" fillId="0" borderId="38" xfId="0" applyBorder="1" applyAlignment="1">
      <alignment horizontal="center" vertical="top" wrapText="1"/>
    </xf>
    <xf numFmtId="0" fontId="10" fillId="0" borderId="38" xfId="0" applyFont="1" applyBorder="1" applyAlignment="1">
      <alignment horizontal="center" vertical="top" wrapText="1"/>
    </xf>
    <xf numFmtId="168" fontId="6" fillId="0" borderId="38" xfId="0" applyNumberFormat="1" applyFont="1" applyBorder="1" applyAlignment="1">
      <alignment horizontal="center" vertical="top" wrapText="1"/>
    </xf>
    <xf numFmtId="168" fontId="6" fillId="0" borderId="9" xfId="0" applyNumberFormat="1" applyFont="1" applyBorder="1" applyAlignment="1">
      <alignment horizontal="center" vertical="top" wrapText="1"/>
    </xf>
    <xf numFmtId="164" fontId="10" fillId="0" borderId="7" xfId="0" applyNumberFormat="1" applyFont="1" applyBorder="1" applyAlignment="1">
      <alignment horizontal="center" vertical="top"/>
    </xf>
    <xf numFmtId="164" fontId="0" fillId="0" borderId="38" xfId="0" applyNumberFormat="1" applyBorder="1" applyAlignment="1">
      <alignment horizontal="center" vertical="top" wrapText="1"/>
    </xf>
    <xf numFmtId="0" fontId="10" fillId="0" borderId="7" xfId="0" applyFont="1" applyBorder="1" applyAlignment="1">
      <alignment horizontal="center" vertical="top"/>
    </xf>
    <xf numFmtId="168" fontId="6" fillId="7" borderId="0" xfId="0" applyNumberFormat="1" applyFont="1" applyFill="1" applyAlignment="1">
      <alignment horizontal="center" vertical="top"/>
    </xf>
    <xf numFmtId="168" fontId="6" fillId="0" borderId="7" xfId="0" applyNumberFormat="1" applyFont="1" applyBorder="1" applyAlignment="1">
      <alignment horizontal="center" vertical="top"/>
    </xf>
    <xf numFmtId="169" fontId="6" fillId="0" borderId="9" xfId="0" applyNumberFormat="1" applyFont="1" applyBorder="1" applyAlignment="1">
      <alignment horizontal="center" vertical="top" wrapText="1"/>
    </xf>
    <xf numFmtId="0" fontId="6" fillId="0" borderId="7" xfId="0" applyFont="1" applyBorder="1" applyAlignment="1">
      <alignment horizontal="center" vertical="top"/>
    </xf>
    <xf numFmtId="0" fontId="6" fillId="0" borderId="38" xfId="0" applyFont="1" applyBorder="1" applyAlignment="1">
      <alignment horizontal="center" vertical="top" wrapText="1"/>
    </xf>
    <xf numFmtId="170" fontId="12" fillId="11" borderId="46" xfId="0" applyNumberFormat="1" applyFont="1" applyFill="1" applyBorder="1" applyAlignment="1">
      <alignment horizontal="center" vertical="top"/>
    </xf>
    <xf numFmtId="170" fontId="12" fillId="0" borderId="7" xfId="0" applyNumberFormat="1" applyFont="1" applyBorder="1" applyAlignment="1">
      <alignment horizontal="center" vertical="top"/>
    </xf>
    <xf numFmtId="170" fontId="12" fillId="5" borderId="7" xfId="0" applyNumberFormat="1" applyFont="1" applyFill="1" applyBorder="1" applyAlignment="1">
      <alignment horizontal="center" vertical="top"/>
    </xf>
    <xf numFmtId="0" fontId="10" fillId="0" borderId="38" xfId="0" applyFont="1" applyBorder="1" applyAlignment="1">
      <alignment horizontal="center" vertical="top"/>
    </xf>
    <xf numFmtId="0" fontId="6" fillId="0" borderId="38" xfId="0" applyFont="1" applyBorder="1" applyAlignment="1">
      <alignment horizontal="center" vertical="top"/>
    </xf>
    <xf numFmtId="0" fontId="10" fillId="0" borderId="9" xfId="0" applyFont="1" applyBorder="1" applyAlignment="1">
      <alignment horizontal="center" vertical="top"/>
    </xf>
    <xf numFmtId="0" fontId="10" fillId="0" borderId="31" xfId="0" applyFont="1" applyBorder="1" applyAlignment="1">
      <alignment wrapText="1"/>
    </xf>
    <xf numFmtId="168" fontId="0" fillId="5" borderId="12" xfId="0" applyNumberFormat="1" applyFill="1" applyBorder="1" applyAlignment="1">
      <alignment horizontal="right"/>
    </xf>
    <xf numFmtId="166" fontId="6" fillId="7" borderId="32" xfId="0" applyNumberFormat="1" applyFont="1" applyFill="1" applyBorder="1" applyAlignment="1">
      <alignment horizontal="right"/>
    </xf>
    <xf numFmtId="0" fontId="15" fillId="7" borderId="19" xfId="0" applyFont="1" applyFill="1" applyBorder="1" applyAlignment="1">
      <alignment horizontal="left" vertical="center"/>
    </xf>
    <xf numFmtId="0" fontId="6" fillId="7" borderId="0" xfId="0" applyFont="1" applyFill="1" applyAlignment="1">
      <alignment wrapText="1"/>
    </xf>
    <xf numFmtId="0" fontId="19" fillId="9" borderId="31" xfId="0" applyFont="1" applyFill="1" applyBorder="1"/>
    <xf numFmtId="0" fontId="6" fillId="7" borderId="40" xfId="0" applyFont="1" applyFill="1" applyBorder="1" applyAlignment="1">
      <alignment horizontal="center" vertical="top" wrapText="1"/>
    </xf>
    <xf numFmtId="0" fontId="6" fillId="7" borderId="52" xfId="0" applyFont="1" applyFill="1" applyBorder="1" applyAlignment="1">
      <alignment horizontal="center" vertical="top" wrapText="1"/>
    </xf>
    <xf numFmtId="0" fontId="23" fillId="7" borderId="19" xfId="0" applyFont="1" applyFill="1" applyBorder="1" applyAlignment="1">
      <alignment horizontal="left" vertical="top" wrapText="1"/>
    </xf>
    <xf numFmtId="0" fontId="23" fillId="7" borderId="0" xfId="0" applyFont="1" applyFill="1" applyAlignment="1">
      <alignment horizontal="left" vertical="top" wrapText="1"/>
    </xf>
    <xf numFmtId="0" fontId="6" fillId="7" borderId="0" xfId="0" applyFont="1" applyFill="1" applyAlignment="1">
      <alignment horizontal="left"/>
    </xf>
    <xf numFmtId="0" fontId="29" fillId="7" borderId="19" xfId="0" applyFont="1" applyFill="1" applyBorder="1" applyAlignment="1">
      <alignment horizontal="left" vertical="top" wrapText="1"/>
    </xf>
    <xf numFmtId="0" fontId="29"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29" fillId="7" borderId="0" xfId="0" applyFont="1" applyFill="1" applyAlignment="1">
      <alignment horizontal="left"/>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3" fillId="14" borderId="11" xfId="0" applyFont="1" applyFill="1" applyBorder="1" applyAlignment="1">
      <alignment horizontal="center"/>
    </xf>
    <xf numFmtId="0" fontId="33"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29" fillId="0" borderId="0" xfId="0" applyFont="1" applyAlignment="1">
      <alignment horizontal="left"/>
    </xf>
    <xf numFmtId="0" fontId="23" fillId="7" borderId="0" xfId="0" applyFont="1" applyFill="1" applyAlignment="1">
      <alignment horizontal="left" vertical="center" wrapText="1"/>
    </xf>
    <xf numFmtId="0" fontId="10" fillId="7" borderId="6" xfId="0" applyFont="1" applyFill="1" applyBorder="1" applyAlignment="1" applyProtection="1">
      <alignment horizontal="center" vertical="top"/>
      <protection locked="0"/>
    </xf>
    <xf numFmtId="0" fontId="19" fillId="7" borderId="0" xfId="0" applyFont="1" applyFill="1" applyAlignment="1">
      <alignment horizontal="center" vertical="top" wrapText="1"/>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0" fillId="15" borderId="6" xfId="0" applyFill="1" applyBorder="1" applyAlignment="1" applyProtection="1">
      <alignment horizontal="center" vertical="top"/>
      <protection locked="0"/>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10" fillId="0" borderId="53" xfId="0" applyFont="1" applyBorder="1"/>
    <xf numFmtId="168" fontId="0" fillId="5" borderId="13" xfId="0" applyNumberFormat="1" applyFill="1" applyBorder="1" applyAlignment="1">
      <alignment horizontal="right"/>
    </xf>
    <xf numFmtId="166" fontId="6" fillId="0" borderId="54" xfId="0" applyNumberFormat="1" applyFont="1" applyBorder="1" applyAlignment="1">
      <alignment horizontal="right"/>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49D996-6833-C548-BBDE-C83189B87AE7}">
  <we:reference id="93533c7f-4dc5-468f-aba4-1c008e1a7ac8" version="1.0.0.8" store="EXCatalog" storeType="EXCatalog"/>
  <we:alternateReferences>
    <we:reference id="WA200003101" version="1.0.0.8"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29"/>
  <sheetViews>
    <sheetView zoomScale="97" zoomScaleNormal="97" zoomScalePageLayoutView="90" workbookViewId="0">
      <pane ySplit="8" topLeftCell="A9" activePane="bottomLeft" state="frozen"/>
      <selection pane="bottomLeft" activeCell="C18" sqref="C18"/>
    </sheetView>
  </sheetViews>
  <sheetFormatPr baseColWidth="10" defaultColWidth="6.75" defaultRowHeight="16" x14ac:dyDescent="0.2"/>
  <cols>
    <col min="1" max="1" width="9.75" style="91" customWidth="1"/>
    <col min="2" max="2" width="114.5" style="91" customWidth="1"/>
    <col min="3" max="3" width="22.75" style="111" customWidth="1"/>
    <col min="4" max="8" width="6.75" style="55"/>
    <col min="9" max="12" width="13.125" style="55" bestFit="1" customWidth="1"/>
    <col min="13" max="38" width="6.75" style="55"/>
    <col min="39" max="16384" width="6.75" style="91"/>
  </cols>
  <sheetData>
    <row r="1" spans="1:38" x14ac:dyDescent="0.2">
      <c r="A1" s="363" t="s">
        <v>125</v>
      </c>
      <c r="B1" s="363"/>
      <c r="C1" s="90"/>
    </row>
    <row r="2" spans="1:38" x14ac:dyDescent="0.2">
      <c r="A2" s="363"/>
      <c r="B2" s="363"/>
      <c r="C2" s="90"/>
    </row>
    <row r="3" spans="1:38" ht="32" customHeight="1" x14ac:dyDescent="0.2">
      <c r="A3" s="54"/>
      <c r="B3" s="54"/>
      <c r="C3" s="90"/>
    </row>
    <row r="4" spans="1:38" s="94" customFormat="1" ht="18" x14ac:dyDescent="0.2">
      <c r="A4" s="375" t="s">
        <v>0</v>
      </c>
      <c r="B4" s="375"/>
      <c r="C4" s="92"/>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row>
    <row r="5" spans="1:38" x14ac:dyDescent="0.2">
      <c r="A5" s="90"/>
      <c r="B5" s="55"/>
      <c r="C5" s="95"/>
      <c r="D5" s="96"/>
      <c r="E5" s="96"/>
      <c r="F5" s="96"/>
      <c r="G5" s="96"/>
      <c r="H5" s="96"/>
    </row>
    <row r="6" spans="1:38" s="99" customFormat="1" ht="55.5" customHeight="1" x14ac:dyDescent="0.2">
      <c r="A6" s="56" t="s">
        <v>1</v>
      </c>
      <c r="B6" s="379" t="s">
        <v>2</v>
      </c>
      <c r="C6" s="379"/>
      <c r="D6" s="379"/>
      <c r="E6" s="379"/>
      <c r="F6" s="379"/>
      <c r="G6" s="379"/>
      <c r="H6" s="97"/>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row>
    <row r="7" spans="1:38" x14ac:dyDescent="0.2">
      <c r="A7" s="55"/>
      <c r="B7" s="57" t="s">
        <v>105</v>
      </c>
      <c r="C7" s="95"/>
      <c r="D7" s="96"/>
      <c r="E7" s="96"/>
      <c r="F7" s="96"/>
      <c r="G7" s="96"/>
      <c r="H7" s="96"/>
    </row>
    <row r="8" spans="1:38" x14ac:dyDescent="0.2">
      <c r="A8" s="100" t="s">
        <v>3</v>
      </c>
      <c r="B8" s="380" t="s">
        <v>4</v>
      </c>
      <c r="C8" s="380"/>
      <c r="D8" s="380"/>
      <c r="E8" s="380"/>
      <c r="F8" s="380"/>
      <c r="G8" s="381"/>
      <c r="H8" s="90"/>
      <c r="I8" s="90"/>
      <c r="J8" s="90"/>
      <c r="K8" s="90"/>
    </row>
    <row r="9" spans="1:38" x14ac:dyDescent="0.2">
      <c r="A9" s="55"/>
      <c r="B9" s="55"/>
      <c r="C9" s="90"/>
    </row>
    <row r="10" spans="1:38" ht="60" customHeight="1" x14ac:dyDescent="0.2">
      <c r="A10" s="382" t="s">
        <v>108</v>
      </c>
      <c r="B10" s="383"/>
      <c r="C10" s="383"/>
      <c r="D10" s="383"/>
      <c r="E10" s="383"/>
      <c r="F10" s="383"/>
      <c r="G10" s="384"/>
    </row>
    <row r="11" spans="1:38" x14ac:dyDescent="0.2">
      <c r="A11" s="55"/>
      <c r="B11" s="55"/>
      <c r="C11" s="90"/>
    </row>
    <row r="12" spans="1:38" s="103" customFormat="1" ht="30" customHeight="1" x14ac:dyDescent="0.2">
      <c r="A12" s="60" t="s">
        <v>5</v>
      </c>
      <c r="B12" s="61"/>
      <c r="C12" s="87" t="s">
        <v>6</v>
      </c>
      <c r="D12" s="61"/>
      <c r="E12" s="61"/>
      <c r="F12" s="61"/>
      <c r="G12" s="101"/>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row>
    <row r="13" spans="1:38" x14ac:dyDescent="0.2">
      <c r="A13" s="58"/>
      <c r="B13" s="62" t="s">
        <v>7</v>
      </c>
      <c r="C13" s="104"/>
      <c r="G13" s="105"/>
      <c r="I13" s="106"/>
    </row>
    <row r="14" spans="1:38" x14ac:dyDescent="0.2">
      <c r="A14" s="58"/>
      <c r="B14" s="62" t="s">
        <v>8</v>
      </c>
      <c r="C14" s="104"/>
      <c r="G14" s="105"/>
      <c r="I14" s="106"/>
    </row>
    <row r="15" spans="1:38" x14ac:dyDescent="0.2">
      <c r="A15" s="58"/>
      <c r="B15" s="62" t="s">
        <v>9</v>
      </c>
      <c r="C15" s="104"/>
      <c r="G15" s="105"/>
      <c r="I15" s="106"/>
    </row>
    <row r="16" spans="1:38" x14ac:dyDescent="0.2">
      <c r="A16" s="58"/>
      <c r="B16" s="62" t="s">
        <v>10</v>
      </c>
      <c r="C16" s="104"/>
      <c r="G16" s="105"/>
      <c r="I16" s="106"/>
    </row>
    <row r="17" spans="1:12" x14ac:dyDescent="0.2">
      <c r="A17" s="58"/>
      <c r="B17" s="62" t="s">
        <v>11</v>
      </c>
      <c r="C17" s="104"/>
      <c r="G17" s="105"/>
      <c r="I17" s="106"/>
    </row>
    <row r="18" spans="1:12" x14ac:dyDescent="0.2">
      <c r="A18" s="58"/>
      <c r="B18" s="62" t="s">
        <v>12</v>
      </c>
      <c r="C18" s="104"/>
      <c r="G18" s="105"/>
      <c r="I18" s="106"/>
    </row>
    <row r="19" spans="1:12" x14ac:dyDescent="0.2">
      <c r="A19" s="58"/>
      <c r="B19" s="62" t="s">
        <v>13</v>
      </c>
      <c r="C19" s="104"/>
      <c r="G19" s="105"/>
      <c r="I19" s="106"/>
    </row>
    <row r="20" spans="1:12" x14ac:dyDescent="0.2">
      <c r="A20" s="58"/>
      <c r="B20" s="62" t="s">
        <v>14</v>
      </c>
      <c r="C20" s="104"/>
      <c r="G20" s="105"/>
      <c r="I20" s="106"/>
    </row>
    <row r="21" spans="1:12" x14ac:dyDescent="0.2">
      <c r="A21" s="59"/>
      <c r="B21" s="62" t="s">
        <v>15</v>
      </c>
      <c r="C21" s="104"/>
      <c r="D21" s="107"/>
      <c r="E21" s="107"/>
      <c r="F21" s="107"/>
      <c r="G21" s="108"/>
      <c r="I21" s="106"/>
    </row>
    <row r="22" spans="1:12" s="55" customFormat="1" x14ac:dyDescent="0.2">
      <c r="C22" s="90"/>
    </row>
    <row r="23" spans="1:12" s="55" customFormat="1" ht="34" x14ac:dyDescent="0.2">
      <c r="A23" s="64" t="s">
        <v>16</v>
      </c>
      <c r="B23" s="109"/>
      <c r="C23" s="88" t="s">
        <v>6</v>
      </c>
      <c r="D23" s="109"/>
      <c r="E23" s="109"/>
      <c r="F23" s="109"/>
      <c r="G23" s="110"/>
    </row>
    <row r="24" spans="1:12" s="55" customFormat="1" x14ac:dyDescent="0.2">
      <c r="A24" s="356"/>
      <c r="C24" s="357"/>
      <c r="G24" s="105"/>
    </row>
    <row r="25" spans="1:12" ht="18" x14ac:dyDescent="0.2">
      <c r="A25" s="59"/>
      <c r="B25" s="63" t="s">
        <v>87</v>
      </c>
      <c r="C25" s="89">
        <f>Verzamelblad!C24</f>
        <v>0</v>
      </c>
      <c r="D25" s="107"/>
      <c r="E25" s="107"/>
      <c r="F25" s="107"/>
      <c r="G25" s="108"/>
      <c r="J25" s="250"/>
      <c r="L25" s="251"/>
    </row>
    <row r="26" spans="1:12" s="55" customFormat="1" x14ac:dyDescent="0.2">
      <c r="C26" s="90"/>
    </row>
    <row r="27" spans="1:12" ht="184.5" customHeight="1" x14ac:dyDescent="0.2">
      <c r="A27" s="376" t="s">
        <v>126</v>
      </c>
      <c r="B27" s="377"/>
      <c r="C27" s="377"/>
      <c r="D27" s="377"/>
      <c r="E27" s="377"/>
      <c r="F27" s="377"/>
      <c r="G27" s="378"/>
      <c r="H27" s="252"/>
    </row>
    <row r="28" spans="1:12" s="55" customFormat="1" x14ac:dyDescent="0.2">
      <c r="C28" s="90"/>
    </row>
    <row r="29" spans="1:12" s="55" customFormat="1" ht="17" thickBot="1" x14ac:dyDescent="0.25">
      <c r="C29" s="90"/>
    </row>
    <row r="30" spans="1:12" x14ac:dyDescent="0.2">
      <c r="A30" s="55"/>
      <c r="B30" s="368" t="s">
        <v>17</v>
      </c>
      <c r="C30" s="371"/>
      <c r="D30" s="371"/>
      <c r="E30" s="371"/>
      <c r="F30" s="371"/>
      <c r="G30" s="372"/>
    </row>
    <row r="31" spans="1:12" ht="17" thickBot="1" x14ac:dyDescent="0.25">
      <c r="A31" s="55"/>
      <c r="B31" s="369"/>
      <c r="C31" s="373"/>
      <c r="D31" s="373"/>
      <c r="E31" s="373"/>
      <c r="F31" s="373"/>
      <c r="G31" s="374"/>
    </row>
    <row r="32" spans="1:12" x14ac:dyDescent="0.2">
      <c r="A32" s="55"/>
      <c r="B32" s="368" t="s">
        <v>18</v>
      </c>
      <c r="C32" s="371"/>
      <c r="D32" s="371"/>
      <c r="E32" s="371"/>
      <c r="F32" s="371"/>
      <c r="G32" s="372"/>
    </row>
    <row r="33" spans="1:7" ht="17" thickBot="1" x14ac:dyDescent="0.25">
      <c r="A33" s="55"/>
      <c r="B33" s="369"/>
      <c r="C33" s="373"/>
      <c r="D33" s="373"/>
      <c r="E33" s="373"/>
      <c r="F33" s="373"/>
      <c r="G33" s="374"/>
    </row>
    <row r="34" spans="1:7" x14ac:dyDescent="0.2">
      <c r="A34" s="55"/>
      <c r="B34" s="368" t="s">
        <v>19</v>
      </c>
      <c r="C34" s="371"/>
      <c r="D34" s="371"/>
      <c r="E34" s="371"/>
      <c r="F34" s="371"/>
      <c r="G34" s="372"/>
    </row>
    <row r="35" spans="1:7" ht="17" thickBot="1" x14ac:dyDescent="0.25">
      <c r="A35" s="55"/>
      <c r="B35" s="369"/>
      <c r="C35" s="373"/>
      <c r="D35" s="373"/>
      <c r="E35" s="373"/>
      <c r="F35" s="373"/>
      <c r="G35" s="374"/>
    </row>
    <row r="36" spans="1:7" x14ac:dyDescent="0.2">
      <c r="A36" s="55"/>
      <c r="B36" s="368" t="s">
        <v>20</v>
      </c>
      <c r="C36" s="371"/>
      <c r="D36" s="371"/>
      <c r="E36" s="371"/>
      <c r="F36" s="371"/>
      <c r="G36" s="372"/>
    </row>
    <row r="37" spans="1:7" ht="17" thickBot="1" x14ac:dyDescent="0.25">
      <c r="A37" s="55"/>
      <c r="B37" s="369"/>
      <c r="C37" s="373"/>
      <c r="D37" s="373"/>
      <c r="E37" s="373"/>
      <c r="F37" s="373"/>
      <c r="G37" s="374"/>
    </row>
    <row r="38" spans="1:7" x14ac:dyDescent="0.2">
      <c r="A38" s="55"/>
      <c r="B38" s="368" t="s">
        <v>21</v>
      </c>
      <c r="C38" s="370"/>
      <c r="D38" s="371"/>
      <c r="E38" s="371"/>
      <c r="F38" s="371"/>
      <c r="G38" s="372"/>
    </row>
    <row r="39" spans="1:7" ht="17" thickBot="1" x14ac:dyDescent="0.25">
      <c r="A39" s="55"/>
      <c r="B39" s="369"/>
      <c r="C39" s="373"/>
      <c r="D39" s="373"/>
      <c r="E39" s="373"/>
      <c r="F39" s="373"/>
      <c r="G39" s="374"/>
    </row>
    <row r="40" spans="1:7" s="55" customFormat="1" x14ac:dyDescent="0.2">
      <c r="C40" s="90"/>
    </row>
    <row r="41" spans="1:7" s="55" customFormat="1" x14ac:dyDescent="0.2">
      <c r="C41" s="90"/>
    </row>
    <row r="42" spans="1:7" s="55" customFormat="1" x14ac:dyDescent="0.2">
      <c r="C42" s="90"/>
    </row>
    <row r="43" spans="1:7" ht="51" x14ac:dyDescent="0.2">
      <c r="A43" s="55"/>
      <c r="B43" s="253" t="s">
        <v>89</v>
      </c>
      <c r="C43" s="90"/>
    </row>
    <row r="44" spans="1:7" s="55" customFormat="1" x14ac:dyDescent="0.2">
      <c r="C44" s="90"/>
    </row>
    <row r="45" spans="1:7" s="55" customFormat="1" x14ac:dyDescent="0.2">
      <c r="C45" s="90"/>
    </row>
    <row r="46" spans="1:7" s="55" customFormat="1" x14ac:dyDescent="0.2">
      <c r="C46" s="90"/>
    </row>
    <row r="47" spans="1:7" s="55" customFormat="1" x14ac:dyDescent="0.2">
      <c r="C47" s="90"/>
    </row>
    <row r="48" spans="1:7" s="55" customFormat="1" x14ac:dyDescent="0.2">
      <c r="C48" s="90"/>
    </row>
    <row r="49" spans="3:3" s="55" customFormat="1" x14ac:dyDescent="0.2">
      <c r="C49" s="90"/>
    </row>
    <row r="50" spans="3:3" s="55" customFormat="1" x14ac:dyDescent="0.2">
      <c r="C50" s="90"/>
    </row>
    <row r="51" spans="3:3" s="55" customFormat="1" x14ac:dyDescent="0.2">
      <c r="C51" s="90"/>
    </row>
    <row r="52" spans="3:3" s="55" customFormat="1" x14ac:dyDescent="0.2">
      <c r="C52" s="90"/>
    </row>
    <row r="53" spans="3:3" s="55" customFormat="1" x14ac:dyDescent="0.2">
      <c r="C53" s="90"/>
    </row>
    <row r="54" spans="3:3" s="55" customFormat="1" x14ac:dyDescent="0.2">
      <c r="C54" s="90"/>
    </row>
    <row r="55" spans="3:3" s="55" customFormat="1" x14ac:dyDescent="0.2">
      <c r="C55" s="90"/>
    </row>
    <row r="56" spans="3:3" s="55" customFormat="1" x14ac:dyDescent="0.2">
      <c r="C56" s="90"/>
    </row>
    <row r="57" spans="3:3" s="55" customFormat="1" x14ac:dyDescent="0.2">
      <c r="C57" s="90"/>
    </row>
    <row r="58" spans="3:3" s="55" customFormat="1" x14ac:dyDescent="0.2">
      <c r="C58" s="90"/>
    </row>
    <row r="59" spans="3:3" s="55" customFormat="1" x14ac:dyDescent="0.2">
      <c r="C59" s="90"/>
    </row>
    <row r="60" spans="3:3" s="55" customFormat="1" x14ac:dyDescent="0.2">
      <c r="C60" s="90"/>
    </row>
    <row r="61" spans="3:3" s="55" customFormat="1" x14ac:dyDescent="0.2">
      <c r="C61" s="90"/>
    </row>
    <row r="62" spans="3:3" s="55" customFormat="1" x14ac:dyDescent="0.2">
      <c r="C62" s="90"/>
    </row>
    <row r="63" spans="3:3" s="55" customFormat="1" x14ac:dyDescent="0.2">
      <c r="C63" s="90"/>
    </row>
    <row r="64" spans="3:3" s="55" customFormat="1" x14ac:dyDescent="0.2">
      <c r="C64" s="90"/>
    </row>
    <row r="65" spans="3:3" s="55" customFormat="1" x14ac:dyDescent="0.2">
      <c r="C65" s="90"/>
    </row>
    <row r="66" spans="3:3" s="55" customFormat="1" x14ac:dyDescent="0.2">
      <c r="C66" s="90"/>
    </row>
    <row r="67" spans="3:3" s="55" customFormat="1" x14ac:dyDescent="0.2">
      <c r="C67" s="90"/>
    </row>
    <row r="68" spans="3:3" s="55" customFormat="1" x14ac:dyDescent="0.2">
      <c r="C68" s="90"/>
    </row>
    <row r="69" spans="3:3" s="55" customFormat="1" x14ac:dyDescent="0.2">
      <c r="C69" s="90"/>
    </row>
    <row r="70" spans="3:3" s="55" customFormat="1" x14ac:dyDescent="0.2">
      <c r="C70" s="90"/>
    </row>
    <row r="71" spans="3:3" s="55" customFormat="1" x14ac:dyDescent="0.2">
      <c r="C71" s="90"/>
    </row>
    <row r="72" spans="3:3" s="55" customFormat="1" x14ac:dyDescent="0.2">
      <c r="C72" s="90"/>
    </row>
    <row r="73" spans="3:3" s="55" customFormat="1" x14ac:dyDescent="0.2">
      <c r="C73" s="90"/>
    </row>
    <row r="74" spans="3:3" s="55" customFormat="1" x14ac:dyDescent="0.2">
      <c r="C74" s="90"/>
    </row>
    <row r="75" spans="3:3" s="55" customFormat="1" x14ac:dyDescent="0.2">
      <c r="C75" s="90"/>
    </row>
    <row r="76" spans="3:3" s="55" customFormat="1" x14ac:dyDescent="0.2">
      <c r="C76" s="90"/>
    </row>
    <row r="77" spans="3:3" s="55" customFormat="1" x14ac:dyDescent="0.2">
      <c r="C77" s="90"/>
    </row>
    <row r="78" spans="3:3" s="55" customFormat="1" x14ac:dyDescent="0.2">
      <c r="C78" s="90"/>
    </row>
    <row r="79" spans="3:3" s="55" customFormat="1" x14ac:dyDescent="0.2">
      <c r="C79" s="90"/>
    </row>
    <row r="80" spans="3:3" s="55" customFormat="1" x14ac:dyDescent="0.2">
      <c r="C80" s="90"/>
    </row>
    <row r="81" spans="3:3" s="55" customFormat="1" x14ac:dyDescent="0.2">
      <c r="C81" s="90"/>
    </row>
    <row r="82" spans="3:3" s="55" customFormat="1" x14ac:dyDescent="0.2">
      <c r="C82" s="90"/>
    </row>
    <row r="83" spans="3:3" s="55" customFormat="1" x14ac:dyDescent="0.2">
      <c r="C83" s="90"/>
    </row>
    <row r="84" spans="3:3" s="55" customFormat="1" x14ac:dyDescent="0.2">
      <c r="C84" s="90"/>
    </row>
    <row r="85" spans="3:3" s="55" customFormat="1" x14ac:dyDescent="0.2">
      <c r="C85" s="90"/>
    </row>
    <row r="86" spans="3:3" s="55" customFormat="1" x14ac:dyDescent="0.2">
      <c r="C86" s="90"/>
    </row>
    <row r="87" spans="3:3" s="55" customFormat="1" x14ac:dyDescent="0.2">
      <c r="C87" s="90"/>
    </row>
    <row r="88" spans="3:3" s="55" customFormat="1" x14ac:dyDescent="0.2">
      <c r="C88" s="90"/>
    </row>
    <row r="89" spans="3:3" s="55" customFormat="1" x14ac:dyDescent="0.2">
      <c r="C89" s="90"/>
    </row>
    <row r="90" spans="3:3" s="55" customFormat="1" x14ac:dyDescent="0.2">
      <c r="C90" s="90"/>
    </row>
    <row r="91" spans="3:3" s="55" customFormat="1" x14ac:dyDescent="0.2">
      <c r="C91" s="90"/>
    </row>
    <row r="92" spans="3:3" s="55" customFormat="1" x14ac:dyDescent="0.2">
      <c r="C92" s="90"/>
    </row>
    <row r="93" spans="3:3" s="55" customFormat="1" x14ac:dyDescent="0.2">
      <c r="C93" s="90"/>
    </row>
    <row r="94" spans="3:3" s="55" customFormat="1" x14ac:dyDescent="0.2">
      <c r="C94" s="90"/>
    </row>
    <row r="95" spans="3:3" s="55" customFormat="1" x14ac:dyDescent="0.2">
      <c r="C95" s="90"/>
    </row>
    <row r="96" spans="3:3" s="55" customFormat="1" x14ac:dyDescent="0.2">
      <c r="C96" s="90"/>
    </row>
    <row r="97" spans="3:3" s="55" customFormat="1" x14ac:dyDescent="0.2">
      <c r="C97" s="90"/>
    </row>
    <row r="98" spans="3:3" s="55" customFormat="1" x14ac:dyDescent="0.2">
      <c r="C98" s="90"/>
    </row>
    <row r="99" spans="3:3" s="55" customFormat="1" x14ac:dyDescent="0.2">
      <c r="C99" s="90"/>
    </row>
    <row r="100" spans="3:3" s="55" customFormat="1" x14ac:dyDescent="0.2">
      <c r="C100" s="90"/>
    </row>
    <row r="101" spans="3:3" s="55" customFormat="1" x14ac:dyDescent="0.2">
      <c r="C101" s="90"/>
    </row>
    <row r="102" spans="3:3" s="55" customFormat="1" x14ac:dyDescent="0.2">
      <c r="C102" s="90"/>
    </row>
    <row r="103" spans="3:3" s="55" customFormat="1" x14ac:dyDescent="0.2">
      <c r="C103" s="90"/>
    </row>
    <row r="104" spans="3:3" s="55" customFormat="1" x14ac:dyDescent="0.2">
      <c r="C104" s="90"/>
    </row>
    <row r="105" spans="3:3" s="55" customFormat="1" x14ac:dyDescent="0.2">
      <c r="C105" s="90"/>
    </row>
    <row r="106" spans="3:3" s="55" customFormat="1" x14ac:dyDescent="0.2">
      <c r="C106" s="90"/>
    </row>
    <row r="107" spans="3:3" s="55" customFormat="1" x14ac:dyDescent="0.2">
      <c r="C107" s="90"/>
    </row>
    <row r="108" spans="3:3" s="55" customFormat="1" x14ac:dyDescent="0.2">
      <c r="C108" s="90"/>
    </row>
    <row r="109" spans="3:3" s="55" customFormat="1" x14ac:dyDescent="0.2">
      <c r="C109" s="90"/>
    </row>
    <row r="110" spans="3:3" s="55" customFormat="1" x14ac:dyDescent="0.2">
      <c r="C110" s="90"/>
    </row>
    <row r="111" spans="3:3" s="55" customFormat="1" x14ac:dyDescent="0.2">
      <c r="C111" s="90"/>
    </row>
    <row r="112" spans="3:3" s="55" customFormat="1" x14ac:dyDescent="0.2">
      <c r="C112" s="90"/>
    </row>
    <row r="113" spans="3:3" s="55" customFormat="1" x14ac:dyDescent="0.2">
      <c r="C113" s="90"/>
    </row>
    <row r="114" spans="3:3" s="55" customFormat="1" x14ac:dyDescent="0.2">
      <c r="C114" s="90"/>
    </row>
    <row r="115" spans="3:3" s="55" customFormat="1" x14ac:dyDescent="0.2">
      <c r="C115" s="90"/>
    </row>
    <row r="116" spans="3:3" s="55" customFormat="1" x14ac:dyDescent="0.2">
      <c r="C116" s="90"/>
    </row>
    <row r="117" spans="3:3" s="55" customFormat="1" x14ac:dyDescent="0.2">
      <c r="C117" s="90"/>
    </row>
    <row r="118" spans="3:3" s="55" customFormat="1" x14ac:dyDescent="0.2">
      <c r="C118" s="90"/>
    </row>
    <row r="119" spans="3:3" s="55" customFormat="1" x14ac:dyDescent="0.2">
      <c r="C119" s="90"/>
    </row>
    <row r="120" spans="3:3" s="55" customFormat="1" x14ac:dyDescent="0.2">
      <c r="C120" s="90"/>
    </row>
    <row r="121" spans="3:3" s="55" customFormat="1" x14ac:dyDescent="0.2">
      <c r="C121" s="90"/>
    </row>
    <row r="122" spans="3:3" s="55" customFormat="1" x14ac:dyDescent="0.2">
      <c r="C122" s="90"/>
    </row>
    <row r="123" spans="3:3" s="55" customFormat="1" x14ac:dyDescent="0.2">
      <c r="C123" s="90"/>
    </row>
    <row r="124" spans="3:3" s="55" customFormat="1" x14ac:dyDescent="0.2">
      <c r="C124" s="90"/>
    </row>
    <row r="125" spans="3:3" s="55" customFormat="1" x14ac:dyDescent="0.2">
      <c r="C125" s="90"/>
    </row>
    <row r="126" spans="3:3" s="55" customFormat="1" x14ac:dyDescent="0.2">
      <c r="C126" s="90"/>
    </row>
    <row r="127" spans="3:3" s="55" customFormat="1" x14ac:dyDescent="0.2">
      <c r="C127" s="90"/>
    </row>
    <row r="128" spans="3:3" s="55" customFormat="1" x14ac:dyDescent="0.2">
      <c r="C128" s="90"/>
    </row>
    <row r="129" spans="3:3" s="55" customFormat="1" x14ac:dyDescent="0.2">
      <c r="C129" s="90"/>
    </row>
    <row r="130" spans="3:3" s="55" customFormat="1" x14ac:dyDescent="0.2">
      <c r="C130" s="90"/>
    </row>
    <row r="131" spans="3:3" s="55" customFormat="1" x14ac:dyDescent="0.2">
      <c r="C131" s="90"/>
    </row>
    <row r="132" spans="3:3" s="55" customFormat="1" x14ac:dyDescent="0.2">
      <c r="C132" s="90"/>
    </row>
    <row r="133" spans="3:3" s="55" customFormat="1" x14ac:dyDescent="0.2">
      <c r="C133" s="90"/>
    </row>
    <row r="134" spans="3:3" s="55" customFormat="1" x14ac:dyDescent="0.2">
      <c r="C134" s="90"/>
    </row>
    <row r="135" spans="3:3" s="55" customFormat="1" x14ac:dyDescent="0.2">
      <c r="C135" s="90"/>
    </row>
    <row r="136" spans="3:3" s="55" customFormat="1" x14ac:dyDescent="0.2">
      <c r="C136" s="90"/>
    </row>
    <row r="137" spans="3:3" s="55" customFormat="1" x14ac:dyDescent="0.2">
      <c r="C137" s="90"/>
    </row>
    <row r="138" spans="3:3" s="55" customFormat="1" x14ac:dyDescent="0.2">
      <c r="C138" s="90"/>
    </row>
    <row r="139" spans="3:3" s="55" customFormat="1" x14ac:dyDescent="0.2">
      <c r="C139" s="90"/>
    </row>
    <row r="140" spans="3:3" s="55" customFormat="1" x14ac:dyDescent="0.2">
      <c r="C140" s="90"/>
    </row>
    <row r="141" spans="3:3" s="55" customFormat="1" x14ac:dyDescent="0.2">
      <c r="C141" s="90"/>
    </row>
    <row r="142" spans="3:3" s="55" customFormat="1" x14ac:dyDescent="0.2">
      <c r="C142" s="90"/>
    </row>
    <row r="143" spans="3:3" s="55" customFormat="1" x14ac:dyDescent="0.2">
      <c r="C143" s="90"/>
    </row>
    <row r="144" spans="3:3" s="55" customFormat="1" x14ac:dyDescent="0.2">
      <c r="C144" s="90"/>
    </row>
    <row r="145" spans="3:3" s="55" customFormat="1" x14ac:dyDescent="0.2">
      <c r="C145" s="90"/>
    </row>
    <row r="146" spans="3:3" s="55" customFormat="1" x14ac:dyDescent="0.2">
      <c r="C146" s="90"/>
    </row>
    <row r="147" spans="3:3" s="55" customFormat="1" x14ac:dyDescent="0.2">
      <c r="C147" s="90"/>
    </row>
    <row r="148" spans="3:3" s="55" customFormat="1" x14ac:dyDescent="0.2">
      <c r="C148" s="90"/>
    </row>
    <row r="149" spans="3:3" s="55" customFormat="1" x14ac:dyDescent="0.2">
      <c r="C149" s="90"/>
    </row>
    <row r="150" spans="3:3" s="55" customFormat="1" x14ac:dyDescent="0.2">
      <c r="C150" s="90"/>
    </row>
    <row r="151" spans="3:3" s="55" customFormat="1" x14ac:dyDescent="0.2">
      <c r="C151" s="90"/>
    </row>
    <row r="152" spans="3:3" s="55" customFormat="1" x14ac:dyDescent="0.2">
      <c r="C152" s="90"/>
    </row>
    <row r="153" spans="3:3" s="55" customFormat="1" x14ac:dyDescent="0.2">
      <c r="C153" s="90"/>
    </row>
    <row r="154" spans="3:3" s="55" customFormat="1" x14ac:dyDescent="0.2">
      <c r="C154" s="90"/>
    </row>
    <row r="155" spans="3:3" s="55" customFormat="1" x14ac:dyDescent="0.2">
      <c r="C155" s="90"/>
    </row>
    <row r="156" spans="3:3" s="55" customFormat="1" x14ac:dyDescent="0.2">
      <c r="C156" s="90"/>
    </row>
    <row r="157" spans="3:3" s="55" customFormat="1" x14ac:dyDescent="0.2">
      <c r="C157" s="90"/>
    </row>
    <row r="158" spans="3:3" s="55" customFormat="1" x14ac:dyDescent="0.2">
      <c r="C158" s="90"/>
    </row>
    <row r="159" spans="3:3" s="55" customFormat="1" x14ac:dyDescent="0.2">
      <c r="C159" s="90"/>
    </row>
    <row r="160" spans="3:3" s="55" customFormat="1" x14ac:dyDescent="0.2">
      <c r="C160" s="90"/>
    </row>
    <row r="161" spans="3:3" s="55" customFormat="1" x14ac:dyDescent="0.2">
      <c r="C161" s="90"/>
    </row>
    <row r="162" spans="3:3" s="55" customFormat="1" x14ac:dyDescent="0.2">
      <c r="C162" s="90"/>
    </row>
    <row r="163" spans="3:3" s="55" customFormat="1" x14ac:dyDescent="0.2">
      <c r="C163" s="90"/>
    </row>
    <row r="164" spans="3:3" s="55" customFormat="1" x14ac:dyDescent="0.2">
      <c r="C164" s="90"/>
    </row>
    <row r="165" spans="3:3" s="55" customFormat="1" x14ac:dyDescent="0.2">
      <c r="C165" s="90"/>
    </row>
    <row r="166" spans="3:3" s="55" customFormat="1" x14ac:dyDescent="0.2">
      <c r="C166" s="90"/>
    </row>
    <row r="167" spans="3:3" s="55" customFormat="1" x14ac:dyDescent="0.2">
      <c r="C167" s="90"/>
    </row>
    <row r="168" spans="3:3" s="55" customFormat="1" x14ac:dyDescent="0.2">
      <c r="C168" s="90"/>
    </row>
    <row r="169" spans="3:3" s="55" customFormat="1" x14ac:dyDescent="0.2">
      <c r="C169" s="90"/>
    </row>
    <row r="170" spans="3:3" s="55" customFormat="1" x14ac:dyDescent="0.2">
      <c r="C170" s="90"/>
    </row>
    <row r="171" spans="3:3" s="55" customFormat="1" x14ac:dyDescent="0.2">
      <c r="C171" s="90"/>
    </row>
    <row r="172" spans="3:3" s="55" customFormat="1" x14ac:dyDescent="0.2">
      <c r="C172" s="90"/>
    </row>
    <row r="173" spans="3:3" s="55" customFormat="1" x14ac:dyDescent="0.2">
      <c r="C173" s="90"/>
    </row>
    <row r="174" spans="3:3" s="55" customFormat="1" x14ac:dyDescent="0.2">
      <c r="C174" s="90"/>
    </row>
    <row r="175" spans="3:3" s="55" customFormat="1" x14ac:dyDescent="0.2">
      <c r="C175" s="90"/>
    </row>
    <row r="176" spans="3:3" s="55" customFormat="1" x14ac:dyDescent="0.2">
      <c r="C176" s="90"/>
    </row>
    <row r="177" spans="3:3" s="55" customFormat="1" x14ac:dyDescent="0.2">
      <c r="C177" s="90"/>
    </row>
    <row r="178" spans="3:3" s="55" customFormat="1" x14ac:dyDescent="0.2">
      <c r="C178" s="90"/>
    </row>
    <row r="179" spans="3:3" s="55" customFormat="1" x14ac:dyDescent="0.2">
      <c r="C179" s="90"/>
    </row>
    <row r="180" spans="3:3" s="55" customFormat="1" x14ac:dyDescent="0.2">
      <c r="C180" s="90"/>
    </row>
    <row r="181" spans="3:3" s="55" customFormat="1" x14ac:dyDescent="0.2">
      <c r="C181" s="90"/>
    </row>
    <row r="182" spans="3:3" s="55" customFormat="1" x14ac:dyDescent="0.2">
      <c r="C182" s="90"/>
    </row>
    <row r="183" spans="3:3" s="55" customFormat="1" x14ac:dyDescent="0.2">
      <c r="C183" s="90"/>
    </row>
    <row r="184" spans="3:3" s="55" customFormat="1" x14ac:dyDescent="0.2">
      <c r="C184" s="90"/>
    </row>
    <row r="185" spans="3:3" s="55" customFormat="1" x14ac:dyDescent="0.2">
      <c r="C185" s="90"/>
    </row>
    <row r="186" spans="3:3" s="55" customFormat="1" x14ac:dyDescent="0.2">
      <c r="C186" s="90"/>
    </row>
    <row r="187" spans="3:3" s="55" customFormat="1" x14ac:dyDescent="0.2">
      <c r="C187" s="90"/>
    </row>
    <row r="188" spans="3:3" s="55" customFormat="1" x14ac:dyDescent="0.2">
      <c r="C188" s="90"/>
    </row>
    <row r="189" spans="3:3" s="55" customFormat="1" x14ac:dyDescent="0.2">
      <c r="C189" s="90"/>
    </row>
    <row r="190" spans="3:3" s="55" customFormat="1" x14ac:dyDescent="0.2">
      <c r="C190" s="90"/>
    </row>
    <row r="191" spans="3:3" s="55" customFormat="1" x14ac:dyDescent="0.2">
      <c r="C191" s="90"/>
    </row>
    <row r="192" spans="3:3" s="55" customFormat="1" x14ac:dyDescent="0.2">
      <c r="C192" s="90"/>
    </row>
    <row r="193" spans="3:3" s="55" customFormat="1" x14ac:dyDescent="0.2">
      <c r="C193" s="90"/>
    </row>
    <row r="194" spans="3:3" s="55" customFormat="1" x14ac:dyDescent="0.2">
      <c r="C194" s="90"/>
    </row>
    <row r="195" spans="3:3" s="55" customFormat="1" x14ac:dyDescent="0.2">
      <c r="C195" s="90"/>
    </row>
    <row r="196" spans="3:3" s="55" customFormat="1" x14ac:dyDescent="0.2">
      <c r="C196" s="90"/>
    </row>
    <row r="197" spans="3:3" s="55" customFormat="1" x14ac:dyDescent="0.2">
      <c r="C197" s="90"/>
    </row>
    <row r="198" spans="3:3" s="55" customFormat="1" x14ac:dyDescent="0.2">
      <c r="C198" s="90"/>
    </row>
    <row r="199" spans="3:3" s="55" customFormat="1" x14ac:dyDescent="0.2">
      <c r="C199" s="90"/>
    </row>
    <row r="200" spans="3:3" s="55" customFormat="1" x14ac:dyDescent="0.2">
      <c r="C200" s="90"/>
    </row>
    <row r="201" spans="3:3" s="55" customFormat="1" x14ac:dyDescent="0.2">
      <c r="C201" s="90"/>
    </row>
    <row r="202" spans="3:3" s="55" customFormat="1" x14ac:dyDescent="0.2">
      <c r="C202" s="90"/>
    </row>
    <row r="203" spans="3:3" s="55" customFormat="1" x14ac:dyDescent="0.2">
      <c r="C203" s="90"/>
    </row>
    <row r="204" spans="3:3" s="55" customFormat="1" x14ac:dyDescent="0.2">
      <c r="C204" s="90"/>
    </row>
    <row r="205" spans="3:3" s="55" customFormat="1" x14ac:dyDescent="0.2">
      <c r="C205" s="90"/>
    </row>
    <row r="206" spans="3:3" s="55" customFormat="1" x14ac:dyDescent="0.2">
      <c r="C206" s="90"/>
    </row>
    <row r="207" spans="3:3" s="55" customFormat="1" x14ac:dyDescent="0.2">
      <c r="C207" s="90"/>
    </row>
    <row r="208" spans="3:3" s="55" customFormat="1" x14ac:dyDescent="0.2">
      <c r="C208" s="90"/>
    </row>
    <row r="209" spans="3:3" s="55" customFormat="1" x14ac:dyDescent="0.2">
      <c r="C209" s="90"/>
    </row>
    <row r="210" spans="3:3" s="55" customFormat="1" x14ac:dyDescent="0.2">
      <c r="C210" s="90"/>
    </row>
    <row r="211" spans="3:3" s="55" customFormat="1" x14ac:dyDescent="0.2">
      <c r="C211" s="90"/>
    </row>
    <row r="212" spans="3:3" s="55" customFormat="1" x14ac:dyDescent="0.2">
      <c r="C212" s="90"/>
    </row>
    <row r="213" spans="3:3" s="55" customFormat="1" x14ac:dyDescent="0.2">
      <c r="C213" s="90"/>
    </row>
    <row r="214" spans="3:3" s="55" customFormat="1" x14ac:dyDescent="0.2">
      <c r="C214" s="90"/>
    </row>
    <row r="215" spans="3:3" s="55" customFormat="1" x14ac:dyDescent="0.2">
      <c r="C215" s="90"/>
    </row>
    <row r="216" spans="3:3" s="55" customFormat="1" x14ac:dyDescent="0.2">
      <c r="C216" s="90"/>
    </row>
    <row r="217" spans="3:3" s="55" customFormat="1" x14ac:dyDescent="0.2">
      <c r="C217" s="90"/>
    </row>
    <row r="218" spans="3:3" s="55" customFormat="1" x14ac:dyDescent="0.2">
      <c r="C218" s="90"/>
    </row>
    <row r="219" spans="3:3" s="55" customFormat="1" x14ac:dyDescent="0.2">
      <c r="C219" s="90"/>
    </row>
    <row r="220" spans="3:3" s="55" customFormat="1" x14ac:dyDescent="0.2">
      <c r="C220" s="90"/>
    </row>
    <row r="221" spans="3:3" s="55" customFormat="1" x14ac:dyDescent="0.2">
      <c r="C221" s="90"/>
    </row>
    <row r="222" spans="3:3" s="55" customFormat="1" x14ac:dyDescent="0.2">
      <c r="C222" s="90"/>
    </row>
    <row r="223" spans="3:3" s="55" customFormat="1" x14ac:dyDescent="0.2">
      <c r="C223" s="90"/>
    </row>
    <row r="224" spans="3:3" s="55" customFormat="1" x14ac:dyDescent="0.2">
      <c r="C224" s="90"/>
    </row>
    <row r="225" spans="1:3" s="55" customFormat="1" x14ac:dyDescent="0.2">
      <c r="C225" s="90"/>
    </row>
    <row r="226" spans="1:3" x14ac:dyDescent="0.2">
      <c r="A226" s="55"/>
    </row>
    <row r="227" spans="1:3" x14ac:dyDescent="0.2">
      <c r="A227" s="55"/>
    </row>
    <row r="228" spans="1:3" x14ac:dyDescent="0.2">
      <c r="A228" s="55"/>
    </row>
    <row r="229" spans="1:3" x14ac:dyDescent="0.2">
      <c r="A229" s="55"/>
    </row>
  </sheetData>
  <sheetProtection algorithmName="SHA-512" hashValue="SNQMWMTgJJFxH6o8yATxH+Mr/uKDs8i6pYhlAfm6P/yPmSC3GbwflnuYVA/eBQxOKDykicJafRJtElVEjwBBJA==" saltValue="fyf0KWqtyUtMnwc8/ZAk/g==" spinCount="100000" sheet="1" objects="1" scenarios="1"/>
  <mergeCells count="17">
    <mergeCell ref="A4:B4"/>
    <mergeCell ref="A1:B1"/>
    <mergeCell ref="A2:B2"/>
    <mergeCell ref="B36:B37"/>
    <mergeCell ref="C36:G37"/>
    <mergeCell ref="A27:G27"/>
    <mergeCell ref="B6:G6"/>
    <mergeCell ref="B8:G8"/>
    <mergeCell ref="A10:G10"/>
    <mergeCell ref="B38:B39"/>
    <mergeCell ref="C38:G39"/>
    <mergeCell ref="B30:B31"/>
    <mergeCell ref="C30:G31"/>
    <mergeCell ref="B32:B33"/>
    <mergeCell ref="C32:G33"/>
    <mergeCell ref="B34:B35"/>
    <mergeCell ref="C34:G35"/>
  </mergeCells>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68"/>
  <sheetViews>
    <sheetView tabSelected="1" zoomScale="115" zoomScaleNormal="115" workbookViewId="0">
      <selection activeCell="C24" sqref="C24"/>
    </sheetView>
  </sheetViews>
  <sheetFormatPr baseColWidth="10" defaultColWidth="8.625" defaultRowHeight="16" x14ac:dyDescent="0.2"/>
  <cols>
    <col min="1" max="1" width="73.875" bestFit="1" customWidth="1"/>
    <col min="2" max="2" width="29.75" style="3" customWidth="1"/>
    <col min="3" max="3" width="21.375" style="2" customWidth="1"/>
    <col min="4" max="4" width="20.5" style="2" hidden="1" customWidth="1"/>
    <col min="5" max="34" width="8.625" style="50"/>
  </cols>
  <sheetData>
    <row r="1" spans="1:38" s="6" customFormat="1" x14ac:dyDescent="0.2">
      <c r="A1" s="363" t="s">
        <v>125</v>
      </c>
      <c r="B1" s="36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63"/>
      <c r="B2" s="36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6" customFormat="1" ht="18" customHeight="1" x14ac:dyDescent="0.2">
      <c r="A4" s="385" t="s">
        <v>22</v>
      </c>
      <c r="B4" s="385"/>
      <c r="C4" s="385"/>
      <c r="D4" s="385"/>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row>
    <row r="5" spans="1:38" ht="18" customHeight="1" x14ac:dyDescent="0.2">
      <c r="A5" s="116"/>
      <c r="B5" s="117"/>
      <c r="C5" s="118"/>
      <c r="D5"/>
    </row>
    <row r="6" spans="1:38" ht="36.75" customHeight="1" x14ac:dyDescent="0.2">
      <c r="A6" s="386" t="s">
        <v>23</v>
      </c>
      <c r="B6" s="386"/>
      <c r="C6" s="386"/>
      <c r="D6" s="115"/>
    </row>
    <row r="7" spans="1:38" ht="18" customHeight="1" thickBot="1" x14ac:dyDescent="0.25">
      <c r="A7" s="50"/>
      <c r="B7" s="117"/>
      <c r="C7" s="118"/>
      <c r="D7" s="67"/>
    </row>
    <row r="8" spans="1:38" ht="18" customHeight="1" thickBot="1" x14ac:dyDescent="0.25">
      <c r="A8" s="70" t="s">
        <v>24</v>
      </c>
      <c r="B8" s="71" t="s">
        <v>25</v>
      </c>
      <c r="C8" s="72" t="s">
        <v>26</v>
      </c>
      <c r="D8" s="67"/>
    </row>
    <row r="9" spans="1:38" ht="18" customHeight="1" x14ac:dyDescent="0.2">
      <c r="A9" s="80" t="s">
        <v>96</v>
      </c>
      <c r="B9" s="81">
        <f>' Raadzaal '!G277</f>
        <v>0</v>
      </c>
      <c r="C9" s="82"/>
      <c r="D9" s="67"/>
    </row>
    <row r="10" spans="1:38" ht="18" customHeight="1" x14ac:dyDescent="0.2">
      <c r="A10" s="75" t="s">
        <v>27</v>
      </c>
      <c r="B10" s="31">
        <f>' Raadzaal '!G278</f>
        <v>0</v>
      </c>
      <c r="C10" s="74"/>
      <c r="D10" s="67"/>
    </row>
    <row r="11" spans="1:38" ht="18" customHeight="1" thickBot="1" x14ac:dyDescent="0.25">
      <c r="A11" s="78" t="s">
        <v>74</v>
      </c>
      <c r="B11" s="79"/>
      <c r="C11" s="83">
        <f>B9+B10</f>
        <v>0</v>
      </c>
      <c r="D11" s="67"/>
    </row>
    <row r="12" spans="1:38" s="50" customFormat="1" ht="18" customHeight="1" thickBot="1" x14ac:dyDescent="0.25">
      <c r="A12" s="120"/>
      <c r="B12" s="121"/>
      <c r="C12" s="122"/>
      <c r="D12" s="68"/>
    </row>
    <row r="13" spans="1:38" ht="18" customHeight="1" x14ac:dyDescent="0.2">
      <c r="A13" s="80" t="s">
        <v>28</v>
      </c>
      <c r="B13" s="81">
        <f>Training!D10</f>
        <v>0</v>
      </c>
      <c r="C13" s="82"/>
      <c r="D13" s="67"/>
    </row>
    <row r="14" spans="1:38" ht="18" customHeight="1" x14ac:dyDescent="0.2">
      <c r="A14" s="75" t="s">
        <v>29</v>
      </c>
      <c r="B14" s="31">
        <f>Training!D11</f>
        <v>0</v>
      </c>
      <c r="C14" s="74"/>
      <c r="D14" s="67"/>
    </row>
    <row r="15" spans="1:38" ht="18" customHeight="1" x14ac:dyDescent="0.2">
      <c r="A15" s="405" t="s">
        <v>144</v>
      </c>
      <c r="B15" s="406">
        <f>Training!D12</f>
        <v>0</v>
      </c>
      <c r="C15" s="407"/>
      <c r="D15" s="67"/>
    </row>
    <row r="16" spans="1:38" ht="18" customHeight="1" thickBot="1" x14ac:dyDescent="0.25">
      <c r="A16" s="78" t="s">
        <v>30</v>
      </c>
      <c r="B16" s="79"/>
      <c r="C16" s="83">
        <f>B13+B14+B15</f>
        <v>0</v>
      </c>
      <c r="D16" s="67"/>
    </row>
    <row r="17" spans="1:34" s="50" customFormat="1" ht="18" customHeight="1" thickBot="1" x14ac:dyDescent="0.25">
      <c r="A17" s="120"/>
      <c r="B17" s="121"/>
      <c r="C17" s="122"/>
      <c r="D17" s="68"/>
    </row>
    <row r="18" spans="1:34" ht="18" customHeight="1" x14ac:dyDescent="0.2">
      <c r="A18" s="84" t="s">
        <v>31</v>
      </c>
      <c r="B18" s="85"/>
      <c r="C18" s="82"/>
      <c r="D18" s="67"/>
    </row>
    <row r="19" spans="1:34" ht="18" customHeight="1" x14ac:dyDescent="0.2">
      <c r="A19" s="75" t="s">
        <v>82</v>
      </c>
      <c r="B19" s="31">
        <f>Exploitatiekosten!B16</f>
        <v>0</v>
      </c>
      <c r="C19" s="77"/>
      <c r="D19" s="67"/>
    </row>
    <row r="20" spans="1:34" ht="43" customHeight="1" x14ac:dyDescent="0.2">
      <c r="A20" s="266" t="s">
        <v>86</v>
      </c>
      <c r="B20" s="31">
        <f>Exploitatiekosten!B31</f>
        <v>0</v>
      </c>
      <c r="C20" s="77"/>
      <c r="D20" s="67"/>
    </row>
    <row r="21" spans="1:34" ht="43" customHeight="1" x14ac:dyDescent="0.2">
      <c r="A21" s="353" t="s">
        <v>97</v>
      </c>
      <c r="B21" s="354">
        <f>'Technische assistentie'!D10</f>
        <v>0</v>
      </c>
      <c r="C21" s="355"/>
      <c r="D21" s="67"/>
    </row>
    <row r="22" spans="1:34" ht="18" customHeight="1" thickBot="1" x14ac:dyDescent="0.25">
      <c r="A22" s="78" t="s">
        <v>110</v>
      </c>
      <c r="B22" s="79"/>
      <c r="C22" s="86">
        <f>SUM(B19:B21)</f>
        <v>0</v>
      </c>
      <c r="D22" s="67"/>
    </row>
    <row r="23" spans="1:34" s="50" customFormat="1" ht="18" customHeight="1" x14ac:dyDescent="0.2">
      <c r="A23" s="123"/>
      <c r="B23" s="124"/>
      <c r="C23" s="77"/>
      <c r="D23" s="68"/>
    </row>
    <row r="24" spans="1:34" s="1" customFormat="1" ht="18" customHeight="1" thickBot="1" x14ac:dyDescent="0.25">
      <c r="A24" s="112" t="s">
        <v>107</v>
      </c>
      <c r="B24" s="113"/>
      <c r="C24" s="114">
        <f>SUM(C11:C22)</f>
        <v>0</v>
      </c>
      <c r="D24" s="6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row>
    <row r="25" spans="1:34" s="50" customFormat="1" x14ac:dyDescent="0.2">
      <c r="B25" s="117"/>
      <c r="C25" s="118"/>
      <c r="D25" s="118"/>
    </row>
    <row r="26" spans="1:34" s="50" customFormat="1" x14ac:dyDescent="0.2">
      <c r="B26" s="117"/>
      <c r="C26" s="118"/>
      <c r="D26" s="118"/>
    </row>
    <row r="27" spans="1:34" s="50" customFormat="1" x14ac:dyDescent="0.2">
      <c r="B27" s="117"/>
      <c r="C27" s="118"/>
      <c r="D27" s="118"/>
    </row>
    <row r="28" spans="1:34" s="50" customFormat="1" x14ac:dyDescent="0.2">
      <c r="B28" s="117"/>
      <c r="C28" s="118"/>
      <c r="D28" s="118"/>
    </row>
    <row r="29" spans="1:34" s="50" customFormat="1" x14ac:dyDescent="0.2">
      <c r="B29" s="117"/>
      <c r="C29" s="118"/>
      <c r="D29" s="118"/>
    </row>
    <row r="30" spans="1:34" s="50" customFormat="1" ht="23" x14ac:dyDescent="0.25">
      <c r="A30" s="125"/>
      <c r="B30" s="117"/>
      <c r="C30" s="118"/>
      <c r="D30" s="118"/>
    </row>
    <row r="31" spans="1:34" s="50" customFormat="1" x14ac:dyDescent="0.2">
      <c r="B31" s="117"/>
      <c r="C31" s="118"/>
      <c r="D31" s="118"/>
    </row>
    <row r="32" spans="1:34" s="50" customFormat="1" x14ac:dyDescent="0.2">
      <c r="B32" s="117"/>
      <c r="C32" s="118"/>
      <c r="D32" s="118"/>
    </row>
    <row r="33" spans="2:4" s="50" customFormat="1" x14ac:dyDescent="0.2">
      <c r="B33" s="117"/>
      <c r="C33" s="118"/>
      <c r="D33" s="118"/>
    </row>
    <row r="34" spans="2:4" s="50" customFormat="1" x14ac:dyDescent="0.2">
      <c r="B34" s="117"/>
      <c r="C34" s="118"/>
      <c r="D34" s="118"/>
    </row>
    <row r="35" spans="2:4" s="50" customFormat="1" x14ac:dyDescent="0.2">
      <c r="B35" s="117"/>
      <c r="C35" s="118"/>
      <c r="D35" s="118"/>
    </row>
    <row r="36" spans="2:4" s="50" customFormat="1" x14ac:dyDescent="0.2">
      <c r="B36" s="117"/>
      <c r="C36" s="118"/>
      <c r="D36" s="118"/>
    </row>
    <row r="37" spans="2:4" s="50" customFormat="1" x14ac:dyDescent="0.2">
      <c r="B37" s="117"/>
      <c r="C37" s="118"/>
      <c r="D37" s="118"/>
    </row>
    <row r="38" spans="2:4" s="50" customFormat="1" x14ac:dyDescent="0.2">
      <c r="B38" s="117"/>
      <c r="C38" s="118"/>
      <c r="D38" s="118"/>
    </row>
    <row r="39" spans="2:4" s="50" customFormat="1" x14ac:dyDescent="0.2">
      <c r="B39" s="117"/>
      <c r="C39" s="118"/>
      <c r="D39" s="118"/>
    </row>
    <row r="40" spans="2:4" s="50" customFormat="1" x14ac:dyDescent="0.2">
      <c r="B40" s="117"/>
      <c r="C40" s="118"/>
      <c r="D40" s="118"/>
    </row>
    <row r="41" spans="2:4" s="50" customFormat="1" x14ac:dyDescent="0.2">
      <c r="B41" s="117"/>
      <c r="C41" s="118"/>
      <c r="D41" s="118"/>
    </row>
    <row r="42" spans="2:4" s="50" customFormat="1" x14ac:dyDescent="0.2">
      <c r="B42" s="117"/>
      <c r="C42" s="118"/>
      <c r="D42" s="118"/>
    </row>
    <row r="43" spans="2:4" s="50" customFormat="1" x14ac:dyDescent="0.2">
      <c r="B43" s="117"/>
      <c r="C43" s="118"/>
      <c r="D43" s="118"/>
    </row>
    <row r="44" spans="2:4" s="50" customFormat="1" x14ac:dyDescent="0.2">
      <c r="B44" s="117"/>
      <c r="C44" s="118"/>
      <c r="D44" s="118"/>
    </row>
    <row r="45" spans="2:4" s="50" customFormat="1" x14ac:dyDescent="0.2">
      <c r="B45" s="117"/>
      <c r="C45" s="118"/>
      <c r="D45" s="118"/>
    </row>
    <row r="46" spans="2:4" s="50" customFormat="1" x14ac:dyDescent="0.2">
      <c r="B46" s="117"/>
      <c r="C46" s="118"/>
      <c r="D46" s="118"/>
    </row>
    <row r="47" spans="2:4" s="50" customFormat="1" x14ac:dyDescent="0.2">
      <c r="B47" s="117"/>
      <c r="C47" s="118"/>
      <c r="D47" s="118"/>
    </row>
    <row r="48" spans="2:4" s="50" customFormat="1" x14ac:dyDescent="0.2">
      <c r="B48" s="117"/>
      <c r="C48" s="118"/>
      <c r="D48" s="118"/>
    </row>
    <row r="49" spans="2:4" s="50" customFormat="1" x14ac:dyDescent="0.2">
      <c r="B49" s="117"/>
      <c r="C49" s="118"/>
      <c r="D49" s="118"/>
    </row>
    <row r="50" spans="2:4" s="50" customFormat="1" x14ac:dyDescent="0.2">
      <c r="B50" s="117"/>
      <c r="C50" s="118"/>
      <c r="D50" s="118"/>
    </row>
    <row r="51" spans="2:4" s="50" customFormat="1" x14ac:dyDescent="0.2">
      <c r="B51" s="117"/>
      <c r="C51" s="118"/>
      <c r="D51" s="118"/>
    </row>
    <row r="52" spans="2:4" s="50" customFormat="1" x14ac:dyDescent="0.2">
      <c r="B52" s="117"/>
      <c r="C52" s="118"/>
      <c r="D52" s="118"/>
    </row>
    <row r="53" spans="2:4" s="50" customFormat="1" x14ac:dyDescent="0.2">
      <c r="B53" s="117"/>
      <c r="C53" s="118"/>
      <c r="D53" s="118"/>
    </row>
    <row r="54" spans="2:4" s="50" customFormat="1" x14ac:dyDescent="0.2">
      <c r="B54" s="117"/>
      <c r="C54" s="118"/>
      <c r="D54" s="118"/>
    </row>
    <row r="55" spans="2:4" s="50" customFormat="1" x14ac:dyDescent="0.2">
      <c r="B55" s="117"/>
      <c r="C55" s="118"/>
      <c r="D55" s="118"/>
    </row>
    <row r="56" spans="2:4" s="50" customFormat="1" x14ac:dyDescent="0.2">
      <c r="B56" s="117"/>
      <c r="C56" s="118"/>
      <c r="D56" s="118"/>
    </row>
    <row r="57" spans="2:4" s="50" customFormat="1" x14ac:dyDescent="0.2">
      <c r="B57" s="117"/>
      <c r="C57" s="118"/>
      <c r="D57" s="118"/>
    </row>
    <row r="58" spans="2:4" s="50" customFormat="1" x14ac:dyDescent="0.2">
      <c r="B58" s="117"/>
      <c r="C58" s="118"/>
      <c r="D58" s="118"/>
    </row>
    <row r="59" spans="2:4" s="50" customFormat="1" x14ac:dyDescent="0.2">
      <c r="B59" s="117"/>
      <c r="C59" s="118"/>
      <c r="D59" s="118"/>
    </row>
    <row r="60" spans="2:4" s="50" customFormat="1" x14ac:dyDescent="0.2">
      <c r="B60" s="117"/>
      <c r="C60" s="118"/>
      <c r="D60" s="118"/>
    </row>
    <row r="61" spans="2:4" s="50" customFormat="1" x14ac:dyDescent="0.2">
      <c r="B61" s="117"/>
      <c r="C61" s="118"/>
      <c r="D61" s="118"/>
    </row>
    <row r="62" spans="2:4" s="50" customFormat="1" x14ac:dyDescent="0.2">
      <c r="B62" s="117"/>
      <c r="C62" s="118"/>
      <c r="D62" s="118"/>
    </row>
    <row r="63" spans="2:4" s="50" customFormat="1" x14ac:dyDescent="0.2">
      <c r="B63" s="117"/>
      <c r="C63" s="118"/>
      <c r="D63" s="118"/>
    </row>
    <row r="64" spans="2:4" s="50" customFormat="1" x14ac:dyDescent="0.2">
      <c r="B64" s="117"/>
      <c r="C64" s="118"/>
      <c r="D64" s="118"/>
    </row>
    <row r="65" spans="2:4" s="50" customFormat="1" x14ac:dyDescent="0.2">
      <c r="B65" s="117"/>
      <c r="C65" s="118"/>
      <c r="D65" s="118"/>
    </row>
    <row r="66" spans="2:4" s="50" customFormat="1" x14ac:dyDescent="0.2">
      <c r="B66" s="117"/>
      <c r="C66" s="118"/>
      <c r="D66" s="118"/>
    </row>
    <row r="67" spans="2:4" s="50" customFormat="1" x14ac:dyDescent="0.2">
      <c r="B67" s="117"/>
      <c r="C67" s="118"/>
      <c r="D67" s="118"/>
    </row>
    <row r="68" spans="2:4" s="50" customFormat="1" x14ac:dyDescent="0.2">
      <c r="B68" s="117"/>
      <c r="C68" s="118"/>
      <c r="D68" s="118"/>
    </row>
    <row r="69" spans="2:4" s="50" customFormat="1" x14ac:dyDescent="0.2">
      <c r="B69" s="117"/>
      <c r="C69" s="118"/>
      <c r="D69" s="118"/>
    </row>
    <row r="70" spans="2:4" s="50" customFormat="1" x14ac:dyDescent="0.2">
      <c r="B70" s="117"/>
      <c r="C70" s="118"/>
      <c r="D70" s="118"/>
    </row>
    <row r="71" spans="2:4" s="50" customFormat="1" x14ac:dyDescent="0.2">
      <c r="B71" s="117"/>
      <c r="C71" s="118"/>
      <c r="D71" s="118"/>
    </row>
    <row r="72" spans="2:4" s="50" customFormat="1" x14ac:dyDescent="0.2">
      <c r="B72" s="117"/>
      <c r="C72" s="118"/>
      <c r="D72" s="118"/>
    </row>
    <row r="73" spans="2:4" s="50" customFormat="1" x14ac:dyDescent="0.2">
      <c r="B73" s="117"/>
      <c r="C73" s="118"/>
      <c r="D73" s="118"/>
    </row>
    <row r="74" spans="2:4" s="50" customFormat="1" x14ac:dyDescent="0.2">
      <c r="B74" s="117"/>
      <c r="C74" s="118"/>
      <c r="D74" s="118"/>
    </row>
    <row r="75" spans="2:4" s="50" customFormat="1" x14ac:dyDescent="0.2">
      <c r="B75" s="117"/>
      <c r="C75" s="118"/>
      <c r="D75" s="118"/>
    </row>
    <row r="76" spans="2:4" s="50" customFormat="1" x14ac:dyDescent="0.2">
      <c r="B76" s="117"/>
      <c r="C76" s="118"/>
      <c r="D76" s="118"/>
    </row>
    <row r="77" spans="2:4" s="50" customFormat="1" x14ac:dyDescent="0.2">
      <c r="B77" s="117"/>
      <c r="C77" s="118"/>
      <c r="D77" s="118"/>
    </row>
    <row r="78" spans="2:4" s="50" customFormat="1" x14ac:dyDescent="0.2">
      <c r="B78" s="117"/>
      <c r="C78" s="118"/>
      <c r="D78" s="118"/>
    </row>
    <row r="79" spans="2:4" s="50" customFormat="1" x14ac:dyDescent="0.2">
      <c r="B79" s="117"/>
      <c r="C79" s="118"/>
      <c r="D79" s="118"/>
    </row>
    <row r="80" spans="2:4" s="50" customFormat="1" x14ac:dyDescent="0.2">
      <c r="B80" s="117"/>
      <c r="C80" s="118"/>
      <c r="D80" s="118"/>
    </row>
    <row r="81" spans="2:4" s="50" customFormat="1" x14ac:dyDescent="0.2">
      <c r="B81" s="117"/>
      <c r="C81" s="118"/>
      <c r="D81" s="118"/>
    </row>
    <row r="82" spans="2:4" s="50" customFormat="1" x14ac:dyDescent="0.2">
      <c r="B82" s="117"/>
      <c r="C82" s="118"/>
      <c r="D82" s="118"/>
    </row>
    <row r="83" spans="2:4" s="50" customFormat="1" x14ac:dyDescent="0.2">
      <c r="B83" s="117"/>
      <c r="C83" s="118"/>
      <c r="D83" s="118"/>
    </row>
    <row r="84" spans="2:4" s="50" customFormat="1" x14ac:dyDescent="0.2">
      <c r="B84" s="117"/>
      <c r="C84" s="118"/>
      <c r="D84" s="118"/>
    </row>
    <row r="85" spans="2:4" s="50" customFormat="1" x14ac:dyDescent="0.2">
      <c r="B85" s="117"/>
      <c r="C85" s="118"/>
      <c r="D85" s="118"/>
    </row>
    <row r="86" spans="2:4" s="50" customFormat="1" x14ac:dyDescent="0.2">
      <c r="B86" s="117"/>
      <c r="C86" s="118"/>
      <c r="D86" s="118"/>
    </row>
    <row r="87" spans="2:4" s="50" customFormat="1" x14ac:dyDescent="0.2">
      <c r="B87" s="117"/>
      <c r="C87" s="118"/>
      <c r="D87" s="118"/>
    </row>
    <row r="88" spans="2:4" s="50" customFormat="1" x14ac:dyDescent="0.2">
      <c r="B88" s="117"/>
      <c r="C88" s="118"/>
      <c r="D88" s="118"/>
    </row>
    <row r="89" spans="2:4" s="50" customFormat="1" x14ac:dyDescent="0.2">
      <c r="B89" s="117"/>
      <c r="C89" s="118"/>
      <c r="D89" s="118"/>
    </row>
    <row r="90" spans="2:4" s="50" customFormat="1" x14ac:dyDescent="0.2">
      <c r="B90" s="117"/>
      <c r="C90" s="118"/>
      <c r="D90" s="118"/>
    </row>
    <row r="91" spans="2:4" s="50" customFormat="1" x14ac:dyDescent="0.2">
      <c r="B91" s="117"/>
      <c r="C91" s="118"/>
      <c r="D91" s="118"/>
    </row>
    <row r="92" spans="2:4" s="50" customFormat="1" x14ac:dyDescent="0.2">
      <c r="B92" s="117"/>
      <c r="C92" s="118"/>
      <c r="D92" s="118"/>
    </row>
    <row r="93" spans="2:4" s="50" customFormat="1" x14ac:dyDescent="0.2">
      <c r="B93" s="117"/>
      <c r="C93" s="118"/>
      <c r="D93" s="118"/>
    </row>
    <row r="94" spans="2:4" s="50" customFormat="1" x14ac:dyDescent="0.2">
      <c r="B94" s="117"/>
      <c r="C94" s="118"/>
      <c r="D94" s="118"/>
    </row>
    <row r="95" spans="2:4" s="50" customFormat="1" x14ac:dyDescent="0.2">
      <c r="B95" s="117"/>
      <c r="C95" s="118"/>
      <c r="D95" s="118"/>
    </row>
    <row r="96" spans="2:4" s="50" customFormat="1" x14ac:dyDescent="0.2">
      <c r="B96" s="117"/>
      <c r="C96" s="118"/>
      <c r="D96" s="118"/>
    </row>
    <row r="97" spans="2:4" s="50" customFormat="1" x14ac:dyDescent="0.2">
      <c r="B97" s="117"/>
      <c r="C97" s="118"/>
      <c r="D97" s="118"/>
    </row>
    <row r="98" spans="2:4" s="50" customFormat="1" x14ac:dyDescent="0.2">
      <c r="B98" s="117"/>
      <c r="C98" s="118"/>
      <c r="D98" s="118"/>
    </row>
    <row r="99" spans="2:4" s="50" customFormat="1" x14ac:dyDescent="0.2">
      <c r="B99" s="117"/>
      <c r="C99" s="118"/>
      <c r="D99" s="118"/>
    </row>
    <row r="100" spans="2:4" s="50" customFormat="1" x14ac:dyDescent="0.2">
      <c r="B100" s="117"/>
      <c r="C100" s="118"/>
      <c r="D100" s="118"/>
    </row>
    <row r="101" spans="2:4" s="50" customFormat="1" x14ac:dyDescent="0.2">
      <c r="B101" s="117"/>
      <c r="C101" s="118"/>
      <c r="D101" s="118"/>
    </row>
    <row r="102" spans="2:4" s="50" customFormat="1" x14ac:dyDescent="0.2">
      <c r="B102" s="117"/>
      <c r="C102" s="118"/>
      <c r="D102" s="118"/>
    </row>
    <row r="103" spans="2:4" s="50" customFormat="1" x14ac:dyDescent="0.2">
      <c r="B103" s="117"/>
      <c r="C103" s="118"/>
      <c r="D103" s="118"/>
    </row>
    <row r="104" spans="2:4" s="50" customFormat="1" x14ac:dyDescent="0.2">
      <c r="B104" s="117"/>
      <c r="C104" s="118"/>
      <c r="D104" s="118"/>
    </row>
    <row r="105" spans="2:4" s="50" customFormat="1" x14ac:dyDescent="0.2">
      <c r="B105" s="117"/>
      <c r="C105" s="118"/>
      <c r="D105" s="118"/>
    </row>
    <row r="106" spans="2:4" s="50" customFormat="1" x14ac:dyDescent="0.2">
      <c r="B106" s="117"/>
      <c r="C106" s="118"/>
      <c r="D106" s="118"/>
    </row>
    <row r="107" spans="2:4" s="50" customFormat="1" x14ac:dyDescent="0.2">
      <c r="B107" s="117"/>
      <c r="C107" s="118"/>
      <c r="D107" s="118"/>
    </row>
    <row r="108" spans="2:4" s="50" customFormat="1" x14ac:dyDescent="0.2">
      <c r="B108" s="117"/>
      <c r="C108" s="118"/>
      <c r="D108" s="118"/>
    </row>
    <row r="109" spans="2:4" s="50" customFormat="1" x14ac:dyDescent="0.2">
      <c r="B109" s="117"/>
      <c r="C109" s="118"/>
      <c r="D109" s="118"/>
    </row>
    <row r="110" spans="2:4" s="50" customFormat="1" x14ac:dyDescent="0.2">
      <c r="B110" s="117"/>
      <c r="C110" s="118"/>
      <c r="D110" s="118"/>
    </row>
    <row r="111" spans="2:4" s="50" customFormat="1" x14ac:dyDescent="0.2">
      <c r="B111" s="117"/>
      <c r="C111" s="118"/>
      <c r="D111" s="118"/>
    </row>
    <row r="112" spans="2:4" s="50" customFormat="1" x14ac:dyDescent="0.2">
      <c r="B112" s="117"/>
      <c r="C112" s="118"/>
      <c r="D112" s="118"/>
    </row>
    <row r="113" spans="2:4" s="50" customFormat="1" x14ac:dyDescent="0.2">
      <c r="B113" s="117"/>
      <c r="C113" s="118"/>
      <c r="D113" s="118"/>
    </row>
    <row r="114" spans="2:4" s="50" customFormat="1" x14ac:dyDescent="0.2">
      <c r="B114" s="117"/>
      <c r="C114" s="118"/>
      <c r="D114" s="118"/>
    </row>
    <row r="115" spans="2:4" s="50" customFormat="1" x14ac:dyDescent="0.2">
      <c r="B115" s="117"/>
      <c r="C115" s="118"/>
      <c r="D115" s="118"/>
    </row>
    <row r="116" spans="2:4" s="50" customFormat="1" x14ac:dyDescent="0.2">
      <c r="B116" s="117"/>
      <c r="C116" s="118"/>
      <c r="D116" s="118"/>
    </row>
    <row r="117" spans="2:4" s="50" customFormat="1" x14ac:dyDescent="0.2">
      <c r="B117" s="117"/>
      <c r="C117" s="118"/>
      <c r="D117" s="118"/>
    </row>
    <row r="118" spans="2:4" s="50" customFormat="1" x14ac:dyDescent="0.2">
      <c r="B118" s="117"/>
      <c r="C118" s="118"/>
      <c r="D118" s="118"/>
    </row>
    <row r="119" spans="2:4" s="50" customFormat="1" x14ac:dyDescent="0.2">
      <c r="B119" s="117"/>
      <c r="C119" s="118"/>
      <c r="D119" s="118"/>
    </row>
    <row r="120" spans="2:4" s="50" customFormat="1" x14ac:dyDescent="0.2">
      <c r="B120" s="117"/>
      <c r="C120" s="118"/>
      <c r="D120" s="118"/>
    </row>
    <row r="121" spans="2:4" s="50" customFormat="1" x14ac:dyDescent="0.2">
      <c r="B121" s="117"/>
      <c r="C121" s="118"/>
      <c r="D121" s="118"/>
    </row>
    <row r="122" spans="2:4" s="50" customFormat="1" x14ac:dyDescent="0.2">
      <c r="B122" s="117"/>
      <c r="C122" s="118"/>
      <c r="D122" s="118"/>
    </row>
    <row r="123" spans="2:4" s="50" customFormat="1" x14ac:dyDescent="0.2">
      <c r="B123" s="117"/>
      <c r="C123" s="118"/>
      <c r="D123" s="118"/>
    </row>
    <row r="124" spans="2:4" s="50" customFormat="1" x14ac:dyDescent="0.2">
      <c r="B124" s="117"/>
      <c r="C124" s="118"/>
      <c r="D124" s="118"/>
    </row>
    <row r="125" spans="2:4" s="50" customFormat="1" x14ac:dyDescent="0.2">
      <c r="B125" s="117"/>
      <c r="C125" s="118"/>
      <c r="D125" s="118"/>
    </row>
    <row r="126" spans="2:4" s="50" customFormat="1" x14ac:dyDescent="0.2">
      <c r="B126" s="117"/>
      <c r="C126" s="118"/>
      <c r="D126" s="118"/>
    </row>
    <row r="127" spans="2:4" s="50" customFormat="1" x14ac:dyDescent="0.2">
      <c r="B127" s="117"/>
      <c r="C127" s="118"/>
      <c r="D127" s="118"/>
    </row>
    <row r="128" spans="2:4" s="50" customFormat="1" x14ac:dyDescent="0.2">
      <c r="B128" s="117"/>
      <c r="C128" s="118"/>
      <c r="D128" s="118"/>
    </row>
    <row r="129" spans="2:4" s="50" customFormat="1" x14ac:dyDescent="0.2">
      <c r="B129" s="117"/>
      <c r="C129" s="118"/>
      <c r="D129" s="118"/>
    </row>
    <row r="130" spans="2:4" s="50" customFormat="1" x14ac:dyDescent="0.2">
      <c r="B130" s="117"/>
      <c r="C130" s="118"/>
      <c r="D130" s="118"/>
    </row>
    <row r="131" spans="2:4" s="50" customFormat="1" x14ac:dyDescent="0.2">
      <c r="B131" s="117"/>
      <c r="C131" s="118"/>
      <c r="D131" s="118"/>
    </row>
    <row r="132" spans="2:4" s="50" customFormat="1" x14ac:dyDescent="0.2">
      <c r="B132" s="117"/>
      <c r="C132" s="118"/>
      <c r="D132" s="118"/>
    </row>
    <row r="133" spans="2:4" s="50" customFormat="1" x14ac:dyDescent="0.2">
      <c r="B133" s="117"/>
      <c r="C133" s="118"/>
      <c r="D133" s="118"/>
    </row>
    <row r="134" spans="2:4" s="50" customFormat="1" x14ac:dyDescent="0.2">
      <c r="B134" s="117"/>
      <c r="C134" s="118"/>
      <c r="D134" s="118"/>
    </row>
    <row r="135" spans="2:4" s="50" customFormat="1" x14ac:dyDescent="0.2">
      <c r="B135" s="117"/>
      <c r="C135" s="118"/>
      <c r="D135" s="118"/>
    </row>
    <row r="136" spans="2:4" s="50" customFormat="1" x14ac:dyDescent="0.2">
      <c r="B136" s="117"/>
      <c r="C136" s="118"/>
      <c r="D136" s="118"/>
    </row>
    <row r="137" spans="2:4" s="50" customFormat="1" x14ac:dyDescent="0.2">
      <c r="B137" s="117"/>
      <c r="C137" s="118"/>
      <c r="D137" s="118"/>
    </row>
    <row r="138" spans="2:4" s="50" customFormat="1" x14ac:dyDescent="0.2">
      <c r="B138" s="117"/>
      <c r="C138" s="118"/>
      <c r="D138" s="118"/>
    </row>
    <row r="139" spans="2:4" s="50" customFormat="1" x14ac:dyDescent="0.2">
      <c r="B139" s="117"/>
      <c r="C139" s="118"/>
      <c r="D139" s="118"/>
    </row>
    <row r="140" spans="2:4" s="50" customFormat="1" x14ac:dyDescent="0.2">
      <c r="B140" s="117"/>
      <c r="C140" s="118"/>
      <c r="D140" s="118"/>
    </row>
    <row r="141" spans="2:4" s="50" customFormat="1" x14ac:dyDescent="0.2">
      <c r="B141" s="117"/>
      <c r="C141" s="118"/>
      <c r="D141" s="118"/>
    </row>
    <row r="142" spans="2:4" s="50" customFormat="1" x14ac:dyDescent="0.2">
      <c r="B142" s="117"/>
      <c r="C142" s="118"/>
      <c r="D142" s="118"/>
    </row>
    <row r="143" spans="2:4" s="50" customFormat="1" x14ac:dyDescent="0.2">
      <c r="B143" s="117"/>
      <c r="C143" s="118"/>
      <c r="D143" s="118"/>
    </row>
    <row r="144" spans="2:4" s="50" customFormat="1" x14ac:dyDescent="0.2">
      <c r="B144" s="117"/>
      <c r="C144" s="118"/>
      <c r="D144" s="118"/>
    </row>
    <row r="145" spans="2:4" s="50" customFormat="1" x14ac:dyDescent="0.2">
      <c r="B145" s="117"/>
      <c r="C145" s="118"/>
      <c r="D145" s="118"/>
    </row>
    <row r="146" spans="2:4" s="50" customFormat="1" x14ac:dyDescent="0.2">
      <c r="B146" s="117"/>
      <c r="C146" s="118"/>
      <c r="D146" s="118"/>
    </row>
    <row r="147" spans="2:4" s="50" customFormat="1" x14ac:dyDescent="0.2">
      <c r="B147" s="117"/>
      <c r="C147" s="118"/>
      <c r="D147" s="118"/>
    </row>
    <row r="148" spans="2:4" s="50" customFormat="1" x14ac:dyDescent="0.2">
      <c r="B148" s="117"/>
      <c r="C148" s="118"/>
      <c r="D148" s="118"/>
    </row>
    <row r="149" spans="2:4" s="50" customFormat="1" x14ac:dyDescent="0.2">
      <c r="B149" s="117"/>
      <c r="C149" s="118"/>
      <c r="D149" s="118"/>
    </row>
    <row r="150" spans="2:4" s="50" customFormat="1" x14ac:dyDescent="0.2">
      <c r="B150" s="117"/>
      <c r="C150" s="118"/>
      <c r="D150" s="118"/>
    </row>
    <row r="151" spans="2:4" s="50" customFormat="1" x14ac:dyDescent="0.2">
      <c r="B151" s="117"/>
      <c r="C151" s="118"/>
      <c r="D151" s="118"/>
    </row>
    <row r="152" spans="2:4" s="50" customFormat="1" x14ac:dyDescent="0.2">
      <c r="B152" s="117"/>
      <c r="C152" s="118"/>
      <c r="D152" s="118"/>
    </row>
    <row r="153" spans="2:4" s="50" customFormat="1" x14ac:dyDescent="0.2">
      <c r="B153" s="117"/>
      <c r="C153" s="118"/>
      <c r="D153" s="118"/>
    </row>
    <row r="154" spans="2:4" s="50" customFormat="1" x14ac:dyDescent="0.2">
      <c r="B154" s="117"/>
      <c r="C154" s="118"/>
      <c r="D154" s="118"/>
    </row>
    <row r="155" spans="2:4" s="50" customFormat="1" x14ac:dyDescent="0.2">
      <c r="B155" s="117"/>
      <c r="C155" s="118"/>
      <c r="D155" s="118"/>
    </row>
    <row r="156" spans="2:4" s="50" customFormat="1" x14ac:dyDescent="0.2">
      <c r="B156" s="117"/>
      <c r="C156" s="118"/>
      <c r="D156" s="118"/>
    </row>
    <row r="157" spans="2:4" s="50" customFormat="1" x14ac:dyDescent="0.2">
      <c r="B157" s="117"/>
      <c r="C157" s="118"/>
      <c r="D157" s="118"/>
    </row>
    <row r="158" spans="2:4" s="50" customFormat="1" x14ac:dyDescent="0.2">
      <c r="B158" s="117"/>
      <c r="C158" s="118"/>
      <c r="D158" s="118"/>
    </row>
    <row r="159" spans="2:4" s="50" customFormat="1" x14ac:dyDescent="0.2">
      <c r="B159" s="117"/>
      <c r="C159" s="118"/>
      <c r="D159" s="118"/>
    </row>
    <row r="160" spans="2:4" s="50" customFormat="1" x14ac:dyDescent="0.2">
      <c r="B160" s="117"/>
      <c r="C160" s="118"/>
      <c r="D160" s="118"/>
    </row>
    <row r="161" spans="2:4" s="50" customFormat="1" x14ac:dyDescent="0.2">
      <c r="B161" s="117"/>
      <c r="C161" s="118"/>
      <c r="D161" s="118"/>
    </row>
    <row r="162" spans="2:4" s="50" customFormat="1" x14ac:dyDescent="0.2">
      <c r="B162" s="117"/>
      <c r="C162" s="118"/>
      <c r="D162" s="118"/>
    </row>
    <row r="163" spans="2:4" s="50" customFormat="1" x14ac:dyDescent="0.2">
      <c r="B163" s="117"/>
      <c r="C163" s="118"/>
      <c r="D163" s="118"/>
    </row>
    <row r="164" spans="2:4" s="50" customFormat="1" x14ac:dyDescent="0.2">
      <c r="B164" s="117"/>
      <c r="C164" s="118"/>
      <c r="D164" s="118"/>
    </row>
    <row r="165" spans="2:4" s="50" customFormat="1" x14ac:dyDescent="0.2">
      <c r="B165" s="117"/>
      <c r="C165" s="118"/>
      <c r="D165" s="118"/>
    </row>
    <row r="166" spans="2:4" s="50" customFormat="1" x14ac:dyDescent="0.2">
      <c r="B166" s="117"/>
      <c r="C166" s="118"/>
      <c r="D166" s="118"/>
    </row>
    <row r="167" spans="2:4" s="50" customFormat="1" x14ac:dyDescent="0.2">
      <c r="B167" s="117"/>
      <c r="C167" s="118"/>
      <c r="D167" s="118"/>
    </row>
    <row r="168" spans="2:4" s="50" customFormat="1" x14ac:dyDescent="0.2">
      <c r="B168" s="117"/>
      <c r="C168" s="118"/>
      <c r="D168" s="118"/>
    </row>
    <row r="169" spans="2:4" s="50" customFormat="1" x14ac:dyDescent="0.2">
      <c r="B169" s="117"/>
      <c r="C169" s="118"/>
      <c r="D169" s="118"/>
    </row>
    <row r="170" spans="2:4" s="50" customFormat="1" x14ac:dyDescent="0.2">
      <c r="B170" s="117"/>
      <c r="C170" s="118"/>
      <c r="D170" s="118"/>
    </row>
    <row r="171" spans="2:4" s="50" customFormat="1" x14ac:dyDescent="0.2">
      <c r="B171" s="117"/>
      <c r="C171" s="118"/>
      <c r="D171" s="118"/>
    </row>
    <row r="172" spans="2:4" s="50" customFormat="1" x14ac:dyDescent="0.2">
      <c r="B172" s="117"/>
      <c r="C172" s="118"/>
      <c r="D172" s="118"/>
    </row>
    <row r="173" spans="2:4" s="50" customFormat="1" x14ac:dyDescent="0.2">
      <c r="B173" s="117"/>
      <c r="C173" s="118"/>
      <c r="D173" s="118"/>
    </row>
    <row r="174" spans="2:4" s="50" customFormat="1" x14ac:dyDescent="0.2">
      <c r="B174" s="117"/>
      <c r="C174" s="118"/>
      <c r="D174" s="118"/>
    </row>
    <row r="175" spans="2:4" s="50" customFormat="1" x14ac:dyDescent="0.2">
      <c r="B175" s="117"/>
      <c r="C175" s="118"/>
      <c r="D175" s="118"/>
    </row>
    <row r="176" spans="2:4" s="50" customFormat="1" x14ac:dyDescent="0.2">
      <c r="B176" s="117"/>
      <c r="C176" s="118"/>
      <c r="D176" s="118"/>
    </row>
    <row r="177" spans="2:4" s="50" customFormat="1" x14ac:dyDescent="0.2">
      <c r="B177" s="117"/>
      <c r="C177" s="118"/>
      <c r="D177" s="118"/>
    </row>
    <row r="178" spans="2:4" s="50" customFormat="1" x14ac:dyDescent="0.2">
      <c r="B178" s="117"/>
      <c r="C178" s="118"/>
      <c r="D178" s="118"/>
    </row>
    <row r="179" spans="2:4" s="50" customFormat="1" x14ac:dyDescent="0.2">
      <c r="B179" s="117"/>
      <c r="C179" s="118"/>
      <c r="D179" s="118"/>
    </row>
    <row r="180" spans="2:4" s="50" customFormat="1" x14ac:dyDescent="0.2">
      <c r="B180" s="117"/>
      <c r="C180" s="118"/>
      <c r="D180" s="118"/>
    </row>
    <row r="181" spans="2:4" s="50" customFormat="1" x14ac:dyDescent="0.2">
      <c r="B181" s="117"/>
      <c r="C181" s="118"/>
      <c r="D181" s="118"/>
    </row>
    <row r="182" spans="2:4" s="50" customFormat="1" x14ac:dyDescent="0.2">
      <c r="B182" s="117"/>
      <c r="C182" s="118"/>
      <c r="D182" s="118"/>
    </row>
    <row r="183" spans="2:4" s="50" customFormat="1" x14ac:dyDescent="0.2">
      <c r="B183" s="117"/>
      <c r="C183" s="118"/>
      <c r="D183" s="118"/>
    </row>
    <row r="184" spans="2:4" s="50" customFormat="1" x14ac:dyDescent="0.2">
      <c r="B184" s="117"/>
      <c r="C184" s="118"/>
      <c r="D184" s="118"/>
    </row>
    <row r="185" spans="2:4" s="50" customFormat="1" x14ac:dyDescent="0.2">
      <c r="B185" s="117"/>
      <c r="C185" s="118"/>
      <c r="D185" s="118"/>
    </row>
    <row r="186" spans="2:4" s="50" customFormat="1" x14ac:dyDescent="0.2">
      <c r="B186" s="117"/>
      <c r="C186" s="118"/>
      <c r="D186" s="118"/>
    </row>
    <row r="187" spans="2:4" s="50" customFormat="1" x14ac:dyDescent="0.2">
      <c r="B187" s="117"/>
      <c r="C187" s="118"/>
      <c r="D187" s="118"/>
    </row>
    <row r="188" spans="2:4" s="50" customFormat="1" x14ac:dyDescent="0.2">
      <c r="B188" s="117"/>
      <c r="C188" s="118"/>
      <c r="D188" s="118"/>
    </row>
    <row r="189" spans="2:4" s="50" customFormat="1" x14ac:dyDescent="0.2">
      <c r="B189" s="117"/>
      <c r="C189" s="118"/>
      <c r="D189" s="118"/>
    </row>
    <row r="190" spans="2:4" s="50" customFormat="1" x14ac:dyDescent="0.2">
      <c r="B190" s="117"/>
      <c r="C190" s="118"/>
      <c r="D190" s="118"/>
    </row>
    <row r="191" spans="2:4" s="50" customFormat="1" x14ac:dyDescent="0.2">
      <c r="B191" s="117"/>
      <c r="C191" s="118"/>
      <c r="D191" s="118"/>
    </row>
    <row r="192" spans="2:4" s="50" customFormat="1" x14ac:dyDescent="0.2">
      <c r="B192" s="117"/>
      <c r="C192" s="118"/>
      <c r="D192" s="118"/>
    </row>
    <row r="193" spans="2:4" s="50" customFormat="1" x14ac:dyDescent="0.2">
      <c r="B193" s="117"/>
      <c r="C193" s="118"/>
      <c r="D193" s="118"/>
    </row>
    <row r="194" spans="2:4" s="50" customFormat="1" x14ac:dyDescent="0.2">
      <c r="B194" s="117"/>
      <c r="C194" s="118"/>
      <c r="D194" s="118"/>
    </row>
    <row r="195" spans="2:4" s="50" customFormat="1" x14ac:dyDescent="0.2">
      <c r="B195" s="117"/>
      <c r="C195" s="118"/>
      <c r="D195" s="118"/>
    </row>
    <row r="196" spans="2:4" s="50" customFormat="1" x14ac:dyDescent="0.2">
      <c r="B196" s="117"/>
      <c r="C196" s="118"/>
      <c r="D196" s="118"/>
    </row>
    <row r="197" spans="2:4" s="50" customFormat="1" x14ac:dyDescent="0.2">
      <c r="B197" s="117"/>
      <c r="C197" s="118"/>
      <c r="D197" s="118"/>
    </row>
    <row r="198" spans="2:4" s="50" customFormat="1" x14ac:dyDescent="0.2">
      <c r="B198" s="117"/>
      <c r="C198" s="118"/>
      <c r="D198" s="118"/>
    </row>
    <row r="199" spans="2:4" s="50" customFormat="1" x14ac:dyDescent="0.2">
      <c r="B199" s="117"/>
      <c r="C199" s="118"/>
      <c r="D199" s="118"/>
    </row>
    <row r="200" spans="2:4" s="50" customFormat="1" x14ac:dyDescent="0.2">
      <c r="B200" s="117"/>
      <c r="C200" s="118"/>
      <c r="D200" s="118"/>
    </row>
    <row r="201" spans="2:4" s="50" customFormat="1" x14ac:dyDescent="0.2">
      <c r="B201" s="117"/>
      <c r="C201" s="118"/>
      <c r="D201" s="118"/>
    </row>
    <row r="202" spans="2:4" s="50" customFormat="1" x14ac:dyDescent="0.2">
      <c r="B202" s="117"/>
      <c r="C202" s="118"/>
      <c r="D202" s="118"/>
    </row>
    <row r="203" spans="2:4" s="50" customFormat="1" x14ac:dyDescent="0.2">
      <c r="B203" s="117"/>
      <c r="C203" s="118"/>
      <c r="D203" s="118"/>
    </row>
    <row r="204" spans="2:4" s="50" customFormat="1" x14ac:dyDescent="0.2">
      <c r="B204" s="117"/>
      <c r="C204" s="118"/>
      <c r="D204" s="118"/>
    </row>
    <row r="205" spans="2:4" s="50" customFormat="1" x14ac:dyDescent="0.2">
      <c r="B205" s="117"/>
      <c r="C205" s="118"/>
      <c r="D205" s="118"/>
    </row>
    <row r="206" spans="2:4" s="50" customFormat="1" x14ac:dyDescent="0.2">
      <c r="B206" s="117"/>
      <c r="C206" s="118"/>
      <c r="D206" s="118"/>
    </row>
    <row r="207" spans="2:4" s="50" customFormat="1" x14ac:dyDescent="0.2">
      <c r="B207" s="117"/>
      <c r="C207" s="118"/>
      <c r="D207" s="118"/>
    </row>
    <row r="208" spans="2:4" s="50" customFormat="1" x14ac:dyDescent="0.2">
      <c r="B208" s="117"/>
      <c r="C208" s="118"/>
      <c r="D208" s="118"/>
    </row>
    <row r="209" spans="2:4" s="50" customFormat="1" x14ac:dyDescent="0.2">
      <c r="B209" s="117"/>
      <c r="C209" s="118"/>
      <c r="D209" s="118"/>
    </row>
    <row r="210" spans="2:4" s="50" customFormat="1" x14ac:dyDescent="0.2">
      <c r="B210" s="117"/>
      <c r="C210" s="118"/>
      <c r="D210" s="118"/>
    </row>
    <row r="211" spans="2:4" s="50" customFormat="1" x14ac:dyDescent="0.2">
      <c r="B211" s="117"/>
      <c r="C211" s="118"/>
      <c r="D211" s="118"/>
    </row>
    <row r="212" spans="2:4" s="50" customFormat="1" x14ac:dyDescent="0.2">
      <c r="B212" s="117"/>
      <c r="C212" s="118"/>
      <c r="D212" s="118"/>
    </row>
    <row r="213" spans="2:4" s="50" customFormat="1" x14ac:dyDescent="0.2">
      <c r="B213" s="117"/>
      <c r="C213" s="118"/>
      <c r="D213" s="118"/>
    </row>
    <row r="214" spans="2:4" s="50" customFormat="1" x14ac:dyDescent="0.2">
      <c r="B214" s="117"/>
      <c r="C214" s="118"/>
      <c r="D214" s="118"/>
    </row>
    <row r="215" spans="2:4" s="50" customFormat="1" x14ac:dyDescent="0.2">
      <c r="B215" s="117"/>
      <c r="C215" s="118"/>
      <c r="D215" s="118"/>
    </row>
    <row r="216" spans="2:4" s="50" customFormat="1" x14ac:dyDescent="0.2">
      <c r="B216" s="117"/>
      <c r="C216" s="118"/>
      <c r="D216" s="118"/>
    </row>
    <row r="217" spans="2:4" s="50" customFormat="1" x14ac:dyDescent="0.2">
      <c r="B217" s="117"/>
      <c r="C217" s="118"/>
      <c r="D217" s="118"/>
    </row>
    <row r="218" spans="2:4" s="50" customFormat="1" x14ac:dyDescent="0.2">
      <c r="B218" s="117"/>
      <c r="C218" s="118"/>
      <c r="D218" s="118"/>
    </row>
    <row r="219" spans="2:4" s="50" customFormat="1" x14ac:dyDescent="0.2">
      <c r="B219" s="117"/>
      <c r="C219" s="118"/>
      <c r="D219" s="118"/>
    </row>
    <row r="220" spans="2:4" s="50" customFormat="1" x14ac:dyDescent="0.2">
      <c r="B220" s="117"/>
      <c r="C220" s="118"/>
      <c r="D220" s="118"/>
    </row>
    <row r="221" spans="2:4" s="50" customFormat="1" x14ac:dyDescent="0.2">
      <c r="B221" s="117"/>
      <c r="C221" s="118"/>
      <c r="D221" s="118"/>
    </row>
    <row r="222" spans="2:4" s="50" customFormat="1" x14ac:dyDescent="0.2">
      <c r="B222" s="117"/>
      <c r="C222" s="118"/>
      <c r="D222" s="118"/>
    </row>
    <row r="223" spans="2:4" s="50" customFormat="1" x14ac:dyDescent="0.2">
      <c r="B223" s="117"/>
      <c r="C223" s="118"/>
      <c r="D223" s="118"/>
    </row>
    <row r="224" spans="2:4" s="50" customFormat="1" x14ac:dyDescent="0.2">
      <c r="B224" s="117"/>
      <c r="C224" s="118"/>
      <c r="D224" s="118"/>
    </row>
    <row r="225" spans="2:4" s="50" customFormat="1" x14ac:dyDescent="0.2">
      <c r="B225" s="117"/>
      <c r="C225" s="118"/>
      <c r="D225" s="118"/>
    </row>
    <row r="226" spans="2:4" s="50" customFormat="1" x14ac:dyDescent="0.2">
      <c r="B226" s="117"/>
      <c r="C226" s="118"/>
      <c r="D226" s="118"/>
    </row>
    <row r="227" spans="2:4" s="50" customFormat="1" x14ac:dyDescent="0.2">
      <c r="B227" s="117"/>
      <c r="C227" s="118"/>
      <c r="D227" s="118"/>
    </row>
    <row r="228" spans="2:4" s="50" customFormat="1" x14ac:dyDescent="0.2">
      <c r="B228" s="117"/>
      <c r="C228" s="118"/>
      <c r="D228" s="118"/>
    </row>
    <row r="229" spans="2:4" s="50" customFormat="1" x14ac:dyDescent="0.2">
      <c r="B229" s="117"/>
      <c r="C229" s="118"/>
      <c r="D229" s="118"/>
    </row>
    <row r="230" spans="2:4" s="50" customFormat="1" x14ac:dyDescent="0.2">
      <c r="B230" s="117"/>
      <c r="C230" s="118"/>
      <c r="D230" s="118"/>
    </row>
    <row r="231" spans="2:4" s="50" customFormat="1" x14ac:dyDescent="0.2">
      <c r="B231" s="117"/>
      <c r="C231" s="118"/>
      <c r="D231" s="118"/>
    </row>
    <row r="232" spans="2:4" s="50" customFormat="1" x14ac:dyDescent="0.2">
      <c r="B232" s="117"/>
      <c r="C232" s="118"/>
      <c r="D232" s="118"/>
    </row>
    <row r="233" spans="2:4" s="50" customFormat="1" x14ac:dyDescent="0.2">
      <c r="B233" s="117"/>
      <c r="C233" s="118"/>
      <c r="D233" s="118"/>
    </row>
    <row r="234" spans="2:4" s="50" customFormat="1" x14ac:dyDescent="0.2">
      <c r="B234" s="117"/>
      <c r="C234" s="118"/>
      <c r="D234" s="118"/>
    </row>
    <row r="235" spans="2:4" s="50" customFormat="1" x14ac:dyDescent="0.2">
      <c r="B235" s="117"/>
      <c r="C235" s="118"/>
      <c r="D235" s="118"/>
    </row>
    <row r="236" spans="2:4" s="50" customFormat="1" x14ac:dyDescent="0.2">
      <c r="B236" s="117"/>
      <c r="C236" s="118"/>
      <c r="D236" s="118"/>
    </row>
    <row r="237" spans="2:4" s="50" customFormat="1" x14ac:dyDescent="0.2">
      <c r="B237" s="117"/>
      <c r="C237" s="118"/>
      <c r="D237" s="118"/>
    </row>
    <row r="238" spans="2:4" s="50" customFormat="1" x14ac:dyDescent="0.2">
      <c r="B238" s="117"/>
      <c r="C238" s="118"/>
      <c r="D238" s="118"/>
    </row>
    <row r="239" spans="2:4" s="50" customFormat="1" x14ac:dyDescent="0.2">
      <c r="B239" s="117"/>
      <c r="C239" s="118"/>
      <c r="D239" s="118"/>
    </row>
    <row r="240" spans="2:4" s="50" customFormat="1" x14ac:dyDescent="0.2">
      <c r="B240" s="117"/>
      <c r="C240" s="118"/>
      <c r="D240" s="118"/>
    </row>
    <row r="241" spans="2:4" s="50" customFormat="1" x14ac:dyDescent="0.2">
      <c r="B241" s="117"/>
      <c r="C241" s="118"/>
      <c r="D241" s="118"/>
    </row>
    <row r="242" spans="2:4" s="50" customFormat="1" x14ac:dyDescent="0.2">
      <c r="B242" s="117"/>
      <c r="C242" s="118"/>
      <c r="D242" s="118"/>
    </row>
    <row r="243" spans="2:4" s="50" customFormat="1" x14ac:dyDescent="0.2">
      <c r="B243" s="117"/>
      <c r="C243" s="118"/>
      <c r="D243" s="118"/>
    </row>
    <row r="244" spans="2:4" s="50" customFormat="1" x14ac:dyDescent="0.2">
      <c r="B244" s="117"/>
      <c r="C244" s="118"/>
      <c r="D244" s="118"/>
    </row>
    <row r="245" spans="2:4" s="50" customFormat="1" x14ac:dyDescent="0.2">
      <c r="B245" s="117"/>
      <c r="C245" s="118"/>
      <c r="D245" s="118"/>
    </row>
    <row r="246" spans="2:4" s="50" customFormat="1" x14ac:dyDescent="0.2">
      <c r="B246" s="117"/>
      <c r="C246" s="118"/>
      <c r="D246" s="118"/>
    </row>
    <row r="247" spans="2:4" s="50" customFormat="1" x14ac:dyDescent="0.2">
      <c r="B247" s="117"/>
      <c r="C247" s="118"/>
      <c r="D247" s="118"/>
    </row>
    <row r="248" spans="2:4" s="50" customFormat="1" x14ac:dyDescent="0.2">
      <c r="B248" s="117"/>
      <c r="C248" s="118"/>
      <c r="D248" s="118"/>
    </row>
    <row r="249" spans="2:4" s="50" customFormat="1" x14ac:dyDescent="0.2">
      <c r="B249" s="117"/>
      <c r="C249" s="118"/>
      <c r="D249" s="118"/>
    </row>
    <row r="250" spans="2:4" s="50" customFormat="1" x14ac:dyDescent="0.2">
      <c r="B250" s="117"/>
      <c r="C250" s="118"/>
      <c r="D250" s="118"/>
    </row>
    <row r="251" spans="2:4" s="50" customFormat="1" x14ac:dyDescent="0.2">
      <c r="B251" s="117"/>
      <c r="C251" s="118"/>
      <c r="D251" s="118"/>
    </row>
    <row r="252" spans="2:4" s="50" customFormat="1" x14ac:dyDescent="0.2">
      <c r="B252" s="117"/>
      <c r="C252" s="118"/>
      <c r="D252" s="118"/>
    </row>
    <row r="253" spans="2:4" s="50" customFormat="1" x14ac:dyDescent="0.2">
      <c r="B253" s="117"/>
      <c r="C253" s="118"/>
      <c r="D253" s="118"/>
    </row>
    <row r="254" spans="2:4" s="50" customFormat="1" x14ac:dyDescent="0.2">
      <c r="B254" s="117"/>
      <c r="C254" s="118"/>
      <c r="D254" s="118"/>
    </row>
    <row r="255" spans="2:4" s="50" customFormat="1" x14ac:dyDescent="0.2">
      <c r="B255" s="117"/>
      <c r="C255" s="118"/>
      <c r="D255" s="118"/>
    </row>
    <row r="256" spans="2:4" s="50" customFormat="1" x14ac:dyDescent="0.2">
      <c r="B256" s="117"/>
      <c r="C256" s="118"/>
      <c r="D256" s="118"/>
    </row>
    <row r="257" spans="2:4" s="50" customFormat="1" x14ac:dyDescent="0.2">
      <c r="B257" s="117"/>
      <c r="C257" s="118"/>
      <c r="D257" s="118"/>
    </row>
    <row r="258" spans="2:4" s="50" customFormat="1" x14ac:dyDescent="0.2">
      <c r="B258" s="117"/>
      <c r="C258" s="118"/>
      <c r="D258" s="118"/>
    </row>
    <row r="259" spans="2:4" s="50" customFormat="1" x14ac:dyDescent="0.2">
      <c r="B259" s="117"/>
      <c r="C259" s="118"/>
      <c r="D259" s="118"/>
    </row>
    <row r="260" spans="2:4" s="50" customFormat="1" x14ac:dyDescent="0.2">
      <c r="B260" s="117"/>
      <c r="C260" s="118"/>
      <c r="D260" s="118"/>
    </row>
    <row r="261" spans="2:4" s="50" customFormat="1" x14ac:dyDescent="0.2">
      <c r="B261" s="117"/>
      <c r="C261" s="118"/>
      <c r="D261" s="118"/>
    </row>
    <row r="262" spans="2:4" s="50" customFormat="1" x14ac:dyDescent="0.2">
      <c r="B262" s="117"/>
      <c r="C262" s="118"/>
      <c r="D262" s="118"/>
    </row>
    <row r="263" spans="2:4" s="50" customFormat="1" x14ac:dyDescent="0.2">
      <c r="B263" s="117"/>
      <c r="C263" s="118"/>
      <c r="D263" s="118"/>
    </row>
    <row r="264" spans="2:4" s="50" customFormat="1" x14ac:dyDescent="0.2">
      <c r="B264" s="117"/>
      <c r="C264" s="118"/>
      <c r="D264" s="118"/>
    </row>
    <row r="265" spans="2:4" s="50" customFormat="1" x14ac:dyDescent="0.2">
      <c r="B265" s="117"/>
      <c r="C265" s="118"/>
      <c r="D265" s="118"/>
    </row>
    <row r="266" spans="2:4" s="50" customFormat="1" x14ac:dyDescent="0.2">
      <c r="B266" s="117"/>
      <c r="C266" s="118"/>
      <c r="D266" s="118"/>
    </row>
    <row r="267" spans="2:4" s="50" customFormat="1" x14ac:dyDescent="0.2">
      <c r="B267" s="117"/>
      <c r="C267" s="118"/>
      <c r="D267" s="118"/>
    </row>
    <row r="268" spans="2:4" s="50" customFormat="1" x14ac:dyDescent="0.2">
      <c r="B268" s="117"/>
      <c r="C268" s="118"/>
      <c r="D268" s="118"/>
    </row>
  </sheetData>
  <sheetProtection algorithmName="SHA-512" hashValue="fqrLkb0H7lpOXgNLhoMy5r5nDYigfgJya3AfI0TbPuVsSiQwMf28X6B6zKxD+9bITCS0dvOz0Der1MFis8yhSg==" saltValue="PX5nAqUjMOZ+89mNX/mPbw=="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448"/>
  <sheetViews>
    <sheetView zoomScale="96" zoomScaleNormal="96" workbookViewId="0">
      <pane ySplit="8" topLeftCell="A223" activePane="bottomLeft" state="frozen"/>
      <selection pane="bottomLeft" activeCell="E275" sqref="E275"/>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0" customWidth="1"/>
    <col min="9" max="9" width="27.5" style="133" customWidth="1"/>
    <col min="10" max="34" width="8.625" style="133"/>
    <col min="35" max="16384" width="8.625" style="19"/>
  </cols>
  <sheetData>
    <row r="1" spans="1:38" s="6" customFormat="1" x14ac:dyDescent="0.2">
      <c r="A1" s="57" t="s">
        <v>125</v>
      </c>
      <c r="B1" s="57"/>
      <c r="C1" s="53"/>
      <c r="D1" s="53"/>
      <c r="E1" s="53"/>
      <c r="F1" s="319"/>
      <c r="G1" s="319"/>
      <c r="H1" s="31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63"/>
      <c r="B2" s="363"/>
      <c r="C2" s="53"/>
      <c r="D2" s="53"/>
      <c r="E2" s="53"/>
      <c r="F2" s="319"/>
      <c r="G2" s="319"/>
      <c r="H2" s="31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19"/>
      <c r="G3" s="319"/>
      <c r="H3" s="31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5" t="s">
        <v>32</v>
      </c>
      <c r="B4" s="65"/>
      <c r="C4" s="51"/>
      <c r="D4" s="126"/>
      <c r="E4" s="127"/>
      <c r="F4" s="136"/>
      <c r="G4" s="135"/>
      <c r="H4" s="174"/>
    </row>
    <row r="5" spans="1:38" s="35" customFormat="1" x14ac:dyDescent="0.2">
      <c r="A5" s="138"/>
      <c r="B5" s="138"/>
      <c r="C5" s="57"/>
      <c r="D5" s="128"/>
      <c r="E5" s="129"/>
      <c r="F5" s="130"/>
      <c r="G5" s="129"/>
      <c r="H5" s="186"/>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row>
    <row r="6" spans="1:38" customFormat="1" ht="64.5" customHeight="1" x14ac:dyDescent="0.2">
      <c r="A6" s="132" t="s">
        <v>33</v>
      </c>
      <c r="B6" s="362" t="s">
        <v>127</v>
      </c>
      <c r="C6" s="362"/>
      <c r="D6" s="362"/>
      <c r="E6" s="362"/>
      <c r="F6" s="362"/>
      <c r="G6" s="362"/>
      <c r="H6" s="362"/>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7" thickBot="1" x14ac:dyDescent="0.25">
      <c r="A7" s="133"/>
      <c r="B7" s="134"/>
      <c r="C7" s="134"/>
      <c r="D7" s="52"/>
      <c r="E7" s="135"/>
      <c r="F7" s="136"/>
      <c r="G7" s="135"/>
      <c r="H7" s="174"/>
    </row>
    <row r="8" spans="1:38" s="20" customFormat="1" ht="50" customHeight="1" x14ac:dyDescent="0.2">
      <c r="A8" s="142" t="s">
        <v>34</v>
      </c>
      <c r="B8" s="143" t="s">
        <v>35</v>
      </c>
      <c r="C8" s="144" t="s">
        <v>36</v>
      </c>
      <c r="D8" s="145" t="s">
        <v>37</v>
      </c>
      <c r="E8" s="146" t="s">
        <v>38</v>
      </c>
      <c r="F8" s="147" t="s">
        <v>39</v>
      </c>
      <c r="G8" s="146" t="s">
        <v>40</v>
      </c>
      <c r="H8" s="148" t="s">
        <v>41</v>
      </c>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40"/>
      <c r="AJ8" s="140"/>
      <c r="AK8" s="139"/>
    </row>
    <row r="9" spans="1:38" s="141" customFormat="1" ht="40.5" customHeight="1" x14ac:dyDescent="0.2">
      <c r="A9" s="393" t="s">
        <v>128</v>
      </c>
      <c r="B9" s="394"/>
      <c r="C9" s="394"/>
      <c r="D9" s="394"/>
      <c r="E9" s="394"/>
      <c r="F9" s="394"/>
      <c r="G9" s="394"/>
      <c r="H9" s="395"/>
      <c r="I9" s="249"/>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row>
    <row r="10" spans="1:38" s="273" customFormat="1" x14ac:dyDescent="0.2">
      <c r="A10" s="270"/>
      <c r="B10" s="269"/>
      <c r="C10" s="271"/>
      <c r="D10" s="267"/>
      <c r="E10" s="272"/>
      <c r="F10" s="320"/>
      <c r="G10" s="328">
        <f t="shared" ref="G10:G29" si="0">(E10-(E10*F10/100))*A10</f>
        <v>0</v>
      </c>
      <c r="H10" s="335"/>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row>
    <row r="11" spans="1:38" s="273" customFormat="1" x14ac:dyDescent="0.2">
      <c r="A11" s="270"/>
      <c r="B11" s="269"/>
      <c r="C11" s="271"/>
      <c r="D11" s="267"/>
      <c r="E11" s="272"/>
      <c r="F11" s="320"/>
      <c r="G11" s="328">
        <f t="shared" si="0"/>
        <v>0</v>
      </c>
      <c r="H11" s="33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row>
    <row r="12" spans="1:38" s="273" customFormat="1" x14ac:dyDescent="0.2">
      <c r="A12" s="274"/>
      <c r="B12" s="269"/>
      <c r="C12" s="271"/>
      <c r="D12" s="267"/>
      <c r="E12" s="275"/>
      <c r="F12" s="320"/>
      <c r="G12" s="328">
        <f t="shared" si="0"/>
        <v>0</v>
      </c>
      <c r="H12" s="33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row>
    <row r="13" spans="1:38" s="273" customFormat="1" x14ac:dyDescent="0.2">
      <c r="A13" s="274"/>
      <c r="B13" s="269"/>
      <c r="C13" s="271"/>
      <c r="D13" s="267"/>
      <c r="E13" s="275"/>
      <c r="F13" s="320"/>
      <c r="G13" s="328">
        <f t="shared" si="0"/>
        <v>0</v>
      </c>
      <c r="H13" s="33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row>
    <row r="14" spans="1:38" s="273" customFormat="1" x14ac:dyDescent="0.2">
      <c r="A14" s="274"/>
      <c r="B14" s="269"/>
      <c r="C14" s="271"/>
      <c r="D14" s="267"/>
      <c r="E14" s="275"/>
      <c r="F14" s="320"/>
      <c r="G14" s="328">
        <f t="shared" si="0"/>
        <v>0</v>
      </c>
      <c r="H14" s="33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row>
    <row r="15" spans="1:38" s="273" customFormat="1" x14ac:dyDescent="0.2">
      <c r="A15" s="274"/>
      <c r="B15" s="269"/>
      <c r="C15" s="271"/>
      <c r="D15" s="267"/>
      <c r="E15" s="275"/>
      <c r="F15" s="320"/>
      <c r="G15" s="328">
        <f t="shared" si="0"/>
        <v>0</v>
      </c>
      <c r="H15" s="33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row>
    <row r="16" spans="1:38" s="273" customFormat="1" x14ac:dyDescent="0.2">
      <c r="A16" s="274"/>
      <c r="B16" s="269"/>
      <c r="C16" s="271"/>
      <c r="D16" s="267"/>
      <c r="E16" s="275"/>
      <c r="F16" s="320"/>
      <c r="G16" s="328">
        <f t="shared" si="0"/>
        <v>0</v>
      </c>
      <c r="H16" s="33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row>
    <row r="17" spans="1:34" s="277" customFormat="1" x14ac:dyDescent="0.2">
      <c r="A17" s="274"/>
      <c r="B17" s="269"/>
      <c r="C17" s="271"/>
      <c r="D17" s="267"/>
      <c r="E17" s="275"/>
      <c r="F17" s="321"/>
      <c r="G17" s="328">
        <f t="shared" si="0"/>
        <v>0</v>
      </c>
      <c r="H17" s="335"/>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row>
    <row r="18" spans="1:34" s="277" customFormat="1" x14ac:dyDescent="0.2">
      <c r="A18" s="274"/>
      <c r="B18" s="269"/>
      <c r="C18" s="271"/>
      <c r="D18" s="267"/>
      <c r="E18" s="275"/>
      <c r="F18" s="321"/>
      <c r="G18" s="328">
        <f t="shared" si="0"/>
        <v>0</v>
      </c>
      <c r="H18" s="335"/>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row>
    <row r="19" spans="1:34" s="277" customFormat="1" x14ac:dyDescent="0.2">
      <c r="A19" s="274"/>
      <c r="B19" s="269"/>
      <c r="C19" s="271"/>
      <c r="D19" s="267"/>
      <c r="E19" s="275"/>
      <c r="F19" s="321"/>
      <c r="G19" s="328">
        <f t="shared" si="0"/>
        <v>0</v>
      </c>
      <c r="H19" s="335"/>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row>
    <row r="20" spans="1:34" s="277" customFormat="1" x14ac:dyDescent="0.2">
      <c r="A20" s="274"/>
      <c r="B20" s="269"/>
      <c r="C20" s="271"/>
      <c r="D20" s="267"/>
      <c r="E20" s="275"/>
      <c r="F20" s="321"/>
      <c r="G20" s="328">
        <f t="shared" si="0"/>
        <v>0</v>
      </c>
      <c r="H20" s="335"/>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row>
    <row r="21" spans="1:34" s="277" customFormat="1" x14ac:dyDescent="0.2">
      <c r="A21" s="274"/>
      <c r="B21" s="269"/>
      <c r="C21" s="271"/>
      <c r="D21" s="267"/>
      <c r="E21" s="275"/>
      <c r="F21" s="321"/>
      <c r="G21" s="328">
        <f t="shared" si="0"/>
        <v>0</v>
      </c>
      <c r="H21" s="335"/>
      <c r="I21" s="276"/>
      <c r="J21" s="276"/>
      <c r="K21" s="276"/>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row>
    <row r="22" spans="1:34" s="277" customFormat="1" x14ac:dyDescent="0.2">
      <c r="A22" s="274"/>
      <c r="B22" s="269"/>
      <c r="C22" s="271"/>
      <c r="D22" s="268"/>
      <c r="E22" s="278"/>
      <c r="F22" s="321"/>
      <c r="G22" s="328">
        <f t="shared" si="0"/>
        <v>0</v>
      </c>
      <c r="H22" s="335"/>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row>
    <row r="23" spans="1:34" s="277" customFormat="1" x14ac:dyDescent="0.2">
      <c r="A23" s="274"/>
      <c r="B23" s="269"/>
      <c r="C23" s="271"/>
      <c r="D23" s="267"/>
      <c r="E23" s="275"/>
      <c r="F23" s="321"/>
      <c r="G23" s="328">
        <f t="shared" si="0"/>
        <v>0</v>
      </c>
      <c r="H23" s="335"/>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row>
    <row r="24" spans="1:34" s="277" customFormat="1" x14ac:dyDescent="0.2">
      <c r="A24" s="270"/>
      <c r="B24" s="279"/>
      <c r="C24" s="271"/>
      <c r="D24" s="267"/>
      <c r="E24" s="272"/>
      <c r="F24" s="321"/>
      <c r="G24" s="328">
        <f t="shared" si="0"/>
        <v>0</v>
      </c>
      <c r="H24" s="335"/>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row>
    <row r="25" spans="1:34" s="277" customFormat="1" x14ac:dyDescent="0.2">
      <c r="A25" s="270"/>
      <c r="B25" s="269"/>
      <c r="C25" s="271"/>
      <c r="D25" s="267"/>
      <c r="E25" s="272"/>
      <c r="F25" s="321"/>
      <c r="G25" s="328">
        <f t="shared" si="0"/>
        <v>0</v>
      </c>
      <c r="H25" s="335"/>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row>
    <row r="26" spans="1:34" s="273" customFormat="1" x14ac:dyDescent="0.2">
      <c r="A26" s="270"/>
      <c r="B26" s="269"/>
      <c r="C26" s="271"/>
      <c r="D26" s="267"/>
      <c r="E26" s="272"/>
      <c r="F26" s="320"/>
      <c r="G26" s="328">
        <f t="shared" si="0"/>
        <v>0</v>
      </c>
      <c r="H26" s="33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row>
    <row r="27" spans="1:34" s="273" customFormat="1" x14ac:dyDescent="0.2">
      <c r="A27" s="270"/>
      <c r="B27" s="269"/>
      <c r="C27" s="271"/>
      <c r="D27" s="267"/>
      <c r="E27" s="272"/>
      <c r="F27" s="320"/>
      <c r="G27" s="329">
        <f t="shared" si="0"/>
        <v>0</v>
      </c>
      <c r="H27" s="33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row>
    <row r="28" spans="1:34" s="273" customFormat="1" x14ac:dyDescent="0.2">
      <c r="A28" s="270"/>
      <c r="B28" s="269"/>
      <c r="C28" s="271"/>
      <c r="D28" s="267"/>
      <c r="E28" s="272"/>
      <c r="F28" s="320"/>
      <c r="G28" s="329">
        <f t="shared" si="0"/>
        <v>0</v>
      </c>
      <c r="H28" s="33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row>
    <row r="29" spans="1:34" s="273" customFormat="1" x14ac:dyDescent="0.2">
      <c r="A29" s="270"/>
      <c r="B29" s="269"/>
      <c r="C29" s="271"/>
      <c r="D29" s="267"/>
      <c r="E29" s="272"/>
      <c r="F29" s="320"/>
      <c r="G29" s="329">
        <f t="shared" si="0"/>
        <v>0</v>
      </c>
      <c r="H29" s="33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row>
    <row r="30" spans="1:34" s="273" customFormat="1" ht="17" thickBot="1" x14ac:dyDescent="0.25">
      <c r="A30" s="270"/>
      <c r="B30" s="269"/>
      <c r="C30" s="271"/>
      <c r="D30" s="267"/>
      <c r="E30" s="272"/>
      <c r="F30" s="320"/>
      <c r="G30" s="329"/>
      <c r="H30" s="337">
        <f>SUM(G10:G30)</f>
        <v>0</v>
      </c>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row>
    <row r="31" spans="1:34" s="30" customFormat="1" ht="17" thickBot="1" x14ac:dyDescent="0.25">
      <c r="A31" s="399"/>
      <c r="B31" s="400"/>
      <c r="C31" s="400"/>
      <c r="D31" s="400"/>
      <c r="E31" s="400"/>
      <c r="F31" s="400"/>
      <c r="G31" s="400"/>
      <c r="H31" s="400"/>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row>
    <row r="32" spans="1:34" s="30" customFormat="1" ht="37.5" customHeight="1" x14ac:dyDescent="0.2">
      <c r="A32" s="396" t="s">
        <v>92</v>
      </c>
      <c r="B32" s="397"/>
      <c r="C32" s="397"/>
      <c r="D32" s="397"/>
      <c r="E32" s="397"/>
      <c r="F32" s="397"/>
      <c r="G32" s="397"/>
      <c r="H32" s="398"/>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row>
    <row r="33" spans="1:34" s="273" customFormat="1" x14ac:dyDescent="0.2">
      <c r="A33" s="280"/>
      <c r="B33" s="281"/>
      <c r="C33" s="282"/>
      <c r="D33" s="283"/>
      <c r="E33" s="284"/>
      <c r="F33" s="322"/>
      <c r="G33" s="328">
        <f>(E33-(E33*F33/100))*A33</f>
        <v>0</v>
      </c>
      <c r="H33" s="337"/>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row>
    <row r="34" spans="1:34" s="273" customFormat="1" x14ac:dyDescent="0.2">
      <c r="A34" s="280"/>
      <c r="B34" s="283"/>
      <c r="C34" s="282"/>
      <c r="D34" s="283"/>
      <c r="E34" s="284"/>
      <c r="F34" s="322"/>
      <c r="G34" s="328">
        <f>(E34-(E34*F34/100))*A34</f>
        <v>0</v>
      </c>
      <c r="H34" s="337"/>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row>
    <row r="35" spans="1:34" s="273" customFormat="1" x14ac:dyDescent="0.2">
      <c r="A35" s="280"/>
      <c r="B35" s="281"/>
      <c r="C35" s="282"/>
      <c r="D35" s="283"/>
      <c r="E35" s="284"/>
      <c r="F35" s="322"/>
      <c r="G35" s="328">
        <f t="shared" ref="G35:G37" si="1">(E35-(E35*F35/100))*A35</f>
        <v>0</v>
      </c>
      <c r="H35" s="337"/>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row>
    <row r="36" spans="1:34" s="273" customFormat="1" x14ac:dyDescent="0.2">
      <c r="A36" s="280"/>
      <c r="B36" s="283"/>
      <c r="C36" s="282"/>
      <c r="D36" s="283"/>
      <c r="E36" s="284"/>
      <c r="F36" s="322"/>
      <c r="G36" s="328">
        <f t="shared" si="1"/>
        <v>0</v>
      </c>
      <c r="H36" s="337"/>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row>
    <row r="37" spans="1:34" s="273" customFormat="1" x14ac:dyDescent="0.2">
      <c r="A37" s="280"/>
      <c r="B37" s="281"/>
      <c r="C37" s="282"/>
      <c r="D37" s="283"/>
      <c r="E37" s="284"/>
      <c r="F37" s="322"/>
      <c r="G37" s="328">
        <f t="shared" si="1"/>
        <v>0</v>
      </c>
      <c r="H37" s="337"/>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row>
    <row r="38" spans="1:34" s="273" customFormat="1" x14ac:dyDescent="0.2">
      <c r="A38" s="280"/>
      <c r="B38" s="283"/>
      <c r="C38" s="282"/>
      <c r="D38" s="283"/>
      <c r="E38" s="284"/>
      <c r="F38" s="322"/>
      <c r="G38" s="328">
        <f>(E38-(E38*F38/100))*A38</f>
        <v>0</v>
      </c>
      <c r="H38" s="337"/>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row>
    <row r="39" spans="1:34" s="273" customFormat="1" x14ac:dyDescent="0.2">
      <c r="A39" s="280"/>
      <c r="B39" s="283"/>
      <c r="C39" s="282"/>
      <c r="D39" s="283"/>
      <c r="E39" s="284"/>
      <c r="F39" s="322"/>
      <c r="G39" s="328">
        <f t="shared" ref="G39:G47" si="2">(E39-(E39*F39/100))*A39</f>
        <v>0</v>
      </c>
      <c r="H39" s="337"/>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row>
    <row r="40" spans="1:34" s="273" customFormat="1" x14ac:dyDescent="0.2">
      <c r="A40" s="280"/>
      <c r="B40" s="283"/>
      <c r="C40" s="282"/>
      <c r="D40" s="283"/>
      <c r="E40" s="284"/>
      <c r="F40" s="322"/>
      <c r="G40" s="328">
        <f t="shared" si="2"/>
        <v>0</v>
      </c>
      <c r="H40" s="337"/>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row>
    <row r="41" spans="1:34" s="273" customFormat="1" x14ac:dyDescent="0.2">
      <c r="A41" s="280"/>
      <c r="B41" s="283"/>
      <c r="C41" s="282"/>
      <c r="D41" s="283"/>
      <c r="E41" s="284"/>
      <c r="F41" s="322"/>
      <c r="G41" s="328">
        <f t="shared" si="2"/>
        <v>0</v>
      </c>
      <c r="H41" s="337"/>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row>
    <row r="42" spans="1:34" s="273" customFormat="1" x14ac:dyDescent="0.2">
      <c r="A42" s="280"/>
      <c r="B42" s="281"/>
      <c r="C42" s="282"/>
      <c r="D42" s="283"/>
      <c r="E42" s="284"/>
      <c r="F42" s="322"/>
      <c r="G42" s="328">
        <f t="shared" si="2"/>
        <v>0</v>
      </c>
      <c r="H42" s="337"/>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row>
    <row r="43" spans="1:34" s="273" customFormat="1" x14ac:dyDescent="0.2">
      <c r="A43" s="280"/>
      <c r="B43" s="283"/>
      <c r="C43" s="282"/>
      <c r="D43" s="283"/>
      <c r="E43" s="284"/>
      <c r="F43" s="322"/>
      <c r="G43" s="328">
        <f t="shared" si="2"/>
        <v>0</v>
      </c>
      <c r="H43" s="337"/>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row>
    <row r="44" spans="1:34" s="273" customFormat="1" x14ac:dyDescent="0.2">
      <c r="A44" s="280"/>
      <c r="B44" s="283"/>
      <c r="C44" s="282"/>
      <c r="D44" s="283"/>
      <c r="E44" s="284"/>
      <c r="F44" s="322"/>
      <c r="G44" s="328">
        <f t="shared" si="2"/>
        <v>0</v>
      </c>
      <c r="H44" s="337"/>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row>
    <row r="45" spans="1:34" s="273" customFormat="1" x14ac:dyDescent="0.2">
      <c r="A45" s="280"/>
      <c r="B45" s="283"/>
      <c r="C45" s="282"/>
      <c r="D45" s="283"/>
      <c r="E45" s="284"/>
      <c r="F45" s="322"/>
      <c r="G45" s="328">
        <f t="shared" si="2"/>
        <v>0</v>
      </c>
      <c r="H45" s="337"/>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row>
    <row r="46" spans="1:34" s="273" customFormat="1" x14ac:dyDescent="0.2">
      <c r="A46" s="280"/>
      <c r="B46" s="283"/>
      <c r="C46" s="282"/>
      <c r="D46" s="283"/>
      <c r="E46" s="284"/>
      <c r="F46" s="322"/>
      <c r="G46" s="328">
        <f t="shared" si="2"/>
        <v>0</v>
      </c>
      <c r="H46" s="337"/>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row>
    <row r="47" spans="1:34" s="273" customFormat="1" x14ac:dyDescent="0.2">
      <c r="A47" s="280"/>
      <c r="B47" s="283"/>
      <c r="C47" s="282"/>
      <c r="D47" s="283"/>
      <c r="E47" s="284"/>
      <c r="F47" s="322"/>
      <c r="G47" s="328">
        <f t="shared" si="2"/>
        <v>0</v>
      </c>
      <c r="H47" s="337"/>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row>
    <row r="48" spans="1:34" s="273" customFormat="1" x14ac:dyDescent="0.2">
      <c r="A48" s="280"/>
      <c r="B48" s="283"/>
      <c r="C48" s="282"/>
      <c r="D48" s="283"/>
      <c r="E48" s="284"/>
      <c r="F48" s="322"/>
      <c r="G48" s="328">
        <f t="shared" ref="G48:G57" si="3">(E48-(E48*F48/100))*A48</f>
        <v>0</v>
      </c>
      <c r="H48" s="337"/>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row>
    <row r="49" spans="1:34" s="273" customFormat="1" x14ac:dyDescent="0.2">
      <c r="A49" s="280"/>
      <c r="B49" s="283"/>
      <c r="C49" s="282"/>
      <c r="D49" s="283"/>
      <c r="E49" s="284"/>
      <c r="F49" s="322"/>
      <c r="G49" s="328">
        <f t="shared" si="3"/>
        <v>0</v>
      </c>
      <c r="H49" s="337"/>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row>
    <row r="50" spans="1:34" s="273" customFormat="1" x14ac:dyDescent="0.2">
      <c r="A50" s="280"/>
      <c r="B50" s="283"/>
      <c r="C50" s="282"/>
      <c r="D50" s="283"/>
      <c r="E50" s="284"/>
      <c r="F50" s="322"/>
      <c r="G50" s="328">
        <f t="shared" si="3"/>
        <v>0</v>
      </c>
      <c r="H50" s="337"/>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row>
    <row r="51" spans="1:34" s="273" customFormat="1" x14ac:dyDescent="0.2">
      <c r="A51" s="280"/>
      <c r="B51" s="283"/>
      <c r="C51" s="282"/>
      <c r="D51" s="283"/>
      <c r="E51" s="284"/>
      <c r="F51" s="322"/>
      <c r="G51" s="328">
        <f t="shared" si="3"/>
        <v>0</v>
      </c>
      <c r="H51" s="337"/>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row>
    <row r="52" spans="1:34" s="273" customFormat="1" ht="17" x14ac:dyDescent="0.2">
      <c r="A52" s="280"/>
      <c r="B52" s="281" t="s">
        <v>117</v>
      </c>
      <c r="C52" s="282"/>
      <c r="D52" s="283"/>
      <c r="E52" s="284"/>
      <c r="F52" s="322"/>
      <c r="G52" s="328">
        <f t="shared" si="3"/>
        <v>0</v>
      </c>
      <c r="H52" s="337"/>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row>
    <row r="53" spans="1:34" s="273" customFormat="1" ht="17" x14ac:dyDescent="0.2">
      <c r="A53" s="280"/>
      <c r="B53" s="281" t="s">
        <v>111</v>
      </c>
      <c r="C53" s="282"/>
      <c r="D53" s="283"/>
      <c r="E53" s="284"/>
      <c r="F53" s="322"/>
      <c r="G53" s="328">
        <f t="shared" si="3"/>
        <v>0</v>
      </c>
      <c r="H53" s="337"/>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row>
    <row r="54" spans="1:34" s="273" customFormat="1" ht="17" x14ac:dyDescent="0.2">
      <c r="A54" s="280"/>
      <c r="B54" s="281" t="s">
        <v>88</v>
      </c>
      <c r="C54" s="282"/>
      <c r="D54" s="283"/>
      <c r="E54" s="284"/>
      <c r="F54" s="322"/>
      <c r="G54" s="328">
        <f t="shared" si="3"/>
        <v>0</v>
      </c>
      <c r="H54" s="337"/>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row>
    <row r="55" spans="1:34" s="273" customFormat="1" ht="51" x14ac:dyDescent="0.2">
      <c r="A55" s="280"/>
      <c r="B55" s="281" t="s">
        <v>129</v>
      </c>
      <c r="C55" s="282"/>
      <c r="D55" s="283"/>
      <c r="E55" s="284"/>
      <c r="F55" s="322"/>
      <c r="G55" s="328">
        <f t="shared" si="3"/>
        <v>0</v>
      </c>
      <c r="H55" s="337"/>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row>
    <row r="56" spans="1:34" s="273" customFormat="1" x14ac:dyDescent="0.2">
      <c r="A56" s="280"/>
      <c r="B56" s="281"/>
      <c r="C56" s="282"/>
      <c r="D56" s="283"/>
      <c r="E56" s="284"/>
      <c r="F56" s="322"/>
      <c r="G56" s="328">
        <f t="shared" si="3"/>
        <v>0</v>
      </c>
      <c r="H56" s="337"/>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row>
    <row r="57" spans="1:34" s="273" customFormat="1" ht="17" thickBot="1" x14ac:dyDescent="0.25">
      <c r="A57" s="285"/>
      <c r="B57" s="286"/>
      <c r="C57" s="287"/>
      <c r="D57" s="286"/>
      <c r="E57" s="288"/>
      <c r="F57" s="323"/>
      <c r="G57" s="330">
        <f t="shared" si="3"/>
        <v>0</v>
      </c>
      <c r="H57" s="338">
        <f>SUM(G33:G57)</f>
        <v>0</v>
      </c>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row>
    <row r="58" spans="1:34" ht="18" customHeight="1" thickBot="1" x14ac:dyDescent="0.25">
      <c r="A58" s="392"/>
      <c r="B58" s="392"/>
      <c r="C58" s="392"/>
      <c r="D58" s="392"/>
      <c r="E58" s="392"/>
      <c r="F58" s="392"/>
      <c r="G58" s="392"/>
      <c r="H58" s="392"/>
    </row>
    <row r="59" spans="1:34" ht="17" x14ac:dyDescent="0.2">
      <c r="A59" s="154"/>
      <c r="B59" s="160" t="s">
        <v>112</v>
      </c>
      <c r="C59" s="161"/>
      <c r="D59" s="157"/>
      <c r="E59" s="158"/>
      <c r="F59" s="159"/>
      <c r="G59" s="158"/>
      <c r="H59" s="341"/>
    </row>
    <row r="60" spans="1:34" s="273" customFormat="1" x14ac:dyDescent="0.2">
      <c r="A60" s="294"/>
      <c r="B60" s="298"/>
      <c r="C60" s="299"/>
      <c r="D60" s="302"/>
      <c r="E60" s="308"/>
      <c r="F60" s="326"/>
      <c r="G60" s="328">
        <f t="shared" ref="G60:G65" si="4">(E60-(E60*F60/100))*A60</f>
        <v>0</v>
      </c>
      <c r="H60" s="335"/>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row>
    <row r="61" spans="1:34" s="273" customFormat="1" x14ac:dyDescent="0.2">
      <c r="A61" s="294"/>
      <c r="B61" s="298"/>
      <c r="C61" s="299"/>
      <c r="D61" s="300"/>
      <c r="E61" s="308"/>
      <c r="F61" s="326"/>
      <c r="G61" s="328">
        <f t="shared" si="4"/>
        <v>0</v>
      </c>
      <c r="H61" s="335"/>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row>
    <row r="62" spans="1:34" s="273" customFormat="1" x14ac:dyDescent="0.2">
      <c r="A62" s="294"/>
      <c r="B62" s="298"/>
      <c r="C62" s="296"/>
      <c r="D62" s="297"/>
      <c r="E62" s="308"/>
      <c r="F62" s="325"/>
      <c r="G62" s="328">
        <f t="shared" si="4"/>
        <v>0</v>
      </c>
      <c r="H62" s="335"/>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row>
    <row r="63" spans="1:34" s="273" customFormat="1" x14ac:dyDescent="0.2">
      <c r="A63" s="294"/>
      <c r="B63" s="298"/>
      <c r="C63" s="296"/>
      <c r="D63" s="298"/>
      <c r="E63" s="308"/>
      <c r="F63" s="325"/>
      <c r="G63" s="328">
        <f t="shared" si="4"/>
        <v>0</v>
      </c>
      <c r="H63" s="335"/>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row>
    <row r="64" spans="1:34" s="273" customFormat="1" x14ac:dyDescent="0.2">
      <c r="A64" s="309"/>
      <c r="B64" s="281"/>
      <c r="C64" s="282"/>
      <c r="D64" s="281"/>
      <c r="E64" s="310"/>
      <c r="F64" s="322"/>
      <c r="G64" s="328">
        <f t="shared" si="4"/>
        <v>0</v>
      </c>
      <c r="H64" s="335"/>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row>
    <row r="65" spans="1:34" s="273" customFormat="1" ht="17" thickBot="1" x14ac:dyDescent="0.25">
      <c r="A65" s="285"/>
      <c r="B65" s="304"/>
      <c r="C65" s="287"/>
      <c r="D65" s="286"/>
      <c r="E65" s="288"/>
      <c r="F65" s="323"/>
      <c r="G65" s="330">
        <f t="shared" si="4"/>
        <v>0</v>
      </c>
      <c r="H65" s="338">
        <f>SUM(G60:G65)</f>
        <v>0</v>
      </c>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row>
    <row r="66" spans="1:34" s="133" customFormat="1" ht="18" customHeight="1" thickBot="1" x14ac:dyDescent="0.25">
      <c r="A66" s="149"/>
      <c r="B66" s="162"/>
      <c r="C66" s="150"/>
      <c r="D66" s="151"/>
      <c r="E66" s="152"/>
      <c r="F66" s="153"/>
      <c r="G66" s="332"/>
      <c r="H66" s="342"/>
    </row>
    <row r="67" spans="1:34" ht="85" x14ac:dyDescent="0.2">
      <c r="A67" s="154"/>
      <c r="B67" s="160" t="s">
        <v>114</v>
      </c>
      <c r="C67" s="161"/>
      <c r="D67" s="157"/>
      <c r="E67" s="158"/>
      <c r="F67" s="159"/>
      <c r="G67" s="158"/>
      <c r="H67" s="341"/>
    </row>
    <row r="68" spans="1:34" s="273" customFormat="1" x14ac:dyDescent="0.2">
      <c r="A68" s="294"/>
      <c r="B68" s="298"/>
      <c r="C68" s="299"/>
      <c r="D68" s="302"/>
      <c r="E68" s="308"/>
      <c r="F68" s="326"/>
      <c r="G68" s="328">
        <f t="shared" ref="G68:G71" si="5">(E68-(E68*F68/100))*A68</f>
        <v>0</v>
      </c>
      <c r="H68" s="335"/>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row>
    <row r="69" spans="1:34" s="273" customFormat="1" x14ac:dyDescent="0.2">
      <c r="A69" s="294"/>
      <c r="B69" s="298"/>
      <c r="C69" s="296"/>
      <c r="D69" s="298"/>
      <c r="E69" s="308"/>
      <c r="F69" s="325"/>
      <c r="G69" s="328">
        <f t="shared" si="5"/>
        <v>0</v>
      </c>
      <c r="H69" s="335"/>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row>
    <row r="70" spans="1:34" s="273" customFormat="1" x14ac:dyDescent="0.2">
      <c r="A70" s="309"/>
      <c r="B70" s="281"/>
      <c r="C70" s="282"/>
      <c r="D70" s="281"/>
      <c r="E70" s="310"/>
      <c r="F70" s="322"/>
      <c r="G70" s="328">
        <f t="shared" si="5"/>
        <v>0</v>
      </c>
      <c r="H70" s="335"/>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row>
    <row r="71" spans="1:34" s="273" customFormat="1" ht="17" thickBot="1" x14ac:dyDescent="0.25">
      <c r="A71" s="285"/>
      <c r="B71" s="304"/>
      <c r="C71" s="287"/>
      <c r="D71" s="286"/>
      <c r="E71" s="288"/>
      <c r="F71" s="323"/>
      <c r="G71" s="330">
        <f t="shared" si="5"/>
        <v>0</v>
      </c>
      <c r="H71" s="338">
        <f>SUM(G68:G71)</f>
        <v>0</v>
      </c>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row>
    <row r="72" spans="1:34" s="133" customFormat="1" ht="18" customHeight="1" thickBot="1" x14ac:dyDescent="0.25">
      <c r="A72" s="149"/>
      <c r="B72" s="162"/>
      <c r="C72" s="150"/>
      <c r="D72" s="151"/>
      <c r="E72" s="152"/>
      <c r="F72" s="153"/>
      <c r="G72" s="332"/>
      <c r="H72" s="342"/>
    </row>
    <row r="73" spans="1:34" ht="18" customHeight="1" x14ac:dyDescent="0.2">
      <c r="A73" s="163"/>
      <c r="B73" s="155" t="s">
        <v>130</v>
      </c>
      <c r="C73" s="155"/>
      <c r="D73" s="164"/>
      <c r="E73" s="165"/>
      <c r="F73" s="166"/>
      <c r="G73" s="158"/>
      <c r="H73" s="343"/>
    </row>
    <row r="74" spans="1:34" s="273" customFormat="1" x14ac:dyDescent="0.2">
      <c r="A74" s="280"/>
      <c r="B74" s="281"/>
      <c r="C74" s="282"/>
      <c r="D74" s="281"/>
      <c r="E74" s="284"/>
      <c r="F74" s="322"/>
      <c r="G74" s="328">
        <f t="shared" ref="G74:G87" si="6">(E74-(E74*F74/100))*A74</f>
        <v>0</v>
      </c>
      <c r="H74" s="337"/>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row>
    <row r="75" spans="1:34" s="273" customFormat="1" x14ac:dyDescent="0.2">
      <c r="A75" s="280"/>
      <c r="B75" s="281"/>
      <c r="C75" s="282"/>
      <c r="D75" s="281"/>
      <c r="E75" s="284"/>
      <c r="F75" s="322"/>
      <c r="G75" s="328">
        <f t="shared" si="6"/>
        <v>0</v>
      </c>
      <c r="H75" s="337"/>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row>
    <row r="76" spans="1:34" s="273" customFormat="1" x14ac:dyDescent="0.2">
      <c r="A76" s="280"/>
      <c r="B76" s="281"/>
      <c r="C76" s="282"/>
      <c r="D76" s="281"/>
      <c r="E76" s="284"/>
      <c r="F76" s="322"/>
      <c r="G76" s="328">
        <f t="shared" si="6"/>
        <v>0</v>
      </c>
      <c r="H76" s="337"/>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row>
    <row r="77" spans="1:34" s="273" customFormat="1" x14ac:dyDescent="0.2">
      <c r="A77" s="280"/>
      <c r="B77" s="281"/>
      <c r="C77" s="282"/>
      <c r="D77" s="281"/>
      <c r="E77" s="284"/>
      <c r="F77" s="322"/>
      <c r="G77" s="328">
        <f t="shared" si="6"/>
        <v>0</v>
      </c>
      <c r="H77" s="337"/>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row>
    <row r="78" spans="1:34" s="273" customFormat="1" x14ac:dyDescent="0.2">
      <c r="A78" s="280"/>
      <c r="B78" s="281"/>
      <c r="C78" s="282"/>
      <c r="D78" s="281"/>
      <c r="E78" s="284"/>
      <c r="F78" s="322"/>
      <c r="G78" s="328">
        <f t="shared" si="6"/>
        <v>0</v>
      </c>
      <c r="H78" s="337"/>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row>
    <row r="79" spans="1:34" s="273" customFormat="1" x14ac:dyDescent="0.2">
      <c r="A79" s="280"/>
      <c r="B79" s="281"/>
      <c r="C79" s="282"/>
      <c r="D79" s="281"/>
      <c r="E79" s="284"/>
      <c r="F79" s="322"/>
      <c r="G79" s="328">
        <f t="shared" si="6"/>
        <v>0</v>
      </c>
      <c r="H79" s="337"/>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row>
    <row r="80" spans="1:34" s="273" customFormat="1" x14ac:dyDescent="0.2">
      <c r="A80" s="280"/>
      <c r="B80" s="281"/>
      <c r="C80" s="282"/>
      <c r="D80" s="281"/>
      <c r="E80" s="284"/>
      <c r="F80" s="322"/>
      <c r="G80" s="328">
        <f t="shared" si="6"/>
        <v>0</v>
      </c>
      <c r="H80" s="337"/>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row>
    <row r="81" spans="1:34" s="273" customFormat="1" x14ac:dyDescent="0.2">
      <c r="A81" s="280"/>
      <c r="B81" s="281"/>
      <c r="C81" s="282"/>
      <c r="D81" s="281"/>
      <c r="E81" s="284"/>
      <c r="F81" s="322"/>
      <c r="G81" s="328">
        <f t="shared" si="6"/>
        <v>0</v>
      </c>
      <c r="H81" s="337"/>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row>
    <row r="82" spans="1:34" s="273" customFormat="1" x14ac:dyDescent="0.2">
      <c r="A82" s="280"/>
      <c r="B82" s="281"/>
      <c r="C82" s="282"/>
      <c r="D82" s="281"/>
      <c r="E82" s="284"/>
      <c r="F82" s="322"/>
      <c r="G82" s="328">
        <f t="shared" si="6"/>
        <v>0</v>
      </c>
      <c r="H82" s="337"/>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row>
    <row r="83" spans="1:34" s="273" customFormat="1" x14ac:dyDescent="0.2">
      <c r="A83" s="280"/>
      <c r="B83" s="281"/>
      <c r="C83" s="282"/>
      <c r="D83" s="281"/>
      <c r="E83" s="284"/>
      <c r="F83" s="322"/>
      <c r="G83" s="328">
        <f t="shared" si="6"/>
        <v>0</v>
      </c>
      <c r="H83" s="337"/>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row>
    <row r="84" spans="1:34" s="273" customFormat="1" x14ac:dyDescent="0.2">
      <c r="A84" s="280"/>
      <c r="B84" s="281"/>
      <c r="C84" s="282"/>
      <c r="D84" s="281"/>
      <c r="E84" s="284"/>
      <c r="F84" s="322"/>
      <c r="G84" s="328">
        <f t="shared" si="6"/>
        <v>0</v>
      </c>
      <c r="H84" s="337"/>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row>
    <row r="85" spans="1:34" s="273" customFormat="1" x14ac:dyDescent="0.2">
      <c r="A85" s="280"/>
      <c r="B85" s="281"/>
      <c r="C85" s="282"/>
      <c r="D85" s="281"/>
      <c r="E85" s="284"/>
      <c r="F85" s="322"/>
      <c r="G85" s="328">
        <f t="shared" si="6"/>
        <v>0</v>
      </c>
      <c r="H85" s="337"/>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row>
    <row r="86" spans="1:34" s="273" customFormat="1" x14ac:dyDescent="0.2">
      <c r="A86" s="280"/>
      <c r="B86" s="281"/>
      <c r="C86" s="282"/>
      <c r="D86" s="281"/>
      <c r="E86" s="284"/>
      <c r="F86" s="322"/>
      <c r="G86" s="328">
        <f t="shared" si="6"/>
        <v>0</v>
      </c>
      <c r="H86" s="337"/>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row>
    <row r="87" spans="1:34" s="273" customFormat="1" ht="52" thickBot="1" x14ac:dyDescent="0.25">
      <c r="A87" s="285"/>
      <c r="B87" s="311" t="s">
        <v>113</v>
      </c>
      <c r="C87" s="287"/>
      <c r="D87" s="311"/>
      <c r="E87" s="288"/>
      <c r="F87" s="323"/>
      <c r="G87" s="330">
        <f t="shared" si="6"/>
        <v>0</v>
      </c>
      <c r="H87" s="338">
        <f>SUM(G74:G87)</f>
        <v>0</v>
      </c>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row>
    <row r="88" spans="1:34" s="133" customFormat="1" ht="18" customHeight="1" thickBot="1" x14ac:dyDescent="0.25">
      <c r="A88" s="149"/>
      <c r="B88" s="162"/>
      <c r="C88" s="150"/>
      <c r="D88" s="151"/>
      <c r="E88" s="152"/>
      <c r="F88" s="153"/>
      <c r="G88" s="332"/>
      <c r="H88" s="342"/>
    </row>
    <row r="89" spans="1:34" ht="18" customHeight="1" x14ac:dyDescent="0.2">
      <c r="A89" s="163"/>
      <c r="B89" s="155" t="s">
        <v>42</v>
      </c>
      <c r="C89" s="155"/>
      <c r="D89" s="164"/>
      <c r="E89" s="165"/>
      <c r="F89" s="166"/>
      <c r="G89" s="158"/>
      <c r="H89" s="343"/>
    </row>
    <row r="90" spans="1:34" s="273" customFormat="1" x14ac:dyDescent="0.2">
      <c r="A90" s="280"/>
      <c r="B90" s="281"/>
      <c r="C90" s="282"/>
      <c r="D90" s="283"/>
      <c r="E90" s="284"/>
      <c r="F90" s="322"/>
      <c r="G90" s="328">
        <f t="shared" ref="G90" si="7">(E90-(E90*F90/100))*A90</f>
        <v>0</v>
      </c>
      <c r="H90" s="337"/>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row>
    <row r="91" spans="1:34" s="273" customFormat="1" x14ac:dyDescent="0.2">
      <c r="A91" s="280"/>
      <c r="B91" s="281"/>
      <c r="C91" s="282"/>
      <c r="D91" s="283"/>
      <c r="E91" s="284"/>
      <c r="F91" s="322"/>
      <c r="G91" s="328">
        <f>(E91-(E91*F91/100))*A91</f>
        <v>0</v>
      </c>
      <c r="H91" s="337"/>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row>
    <row r="92" spans="1:34" s="273" customFormat="1" x14ac:dyDescent="0.2">
      <c r="A92" s="280"/>
      <c r="B92" s="312"/>
      <c r="C92" s="312"/>
      <c r="D92" s="312"/>
      <c r="E92" s="313"/>
      <c r="F92" s="322"/>
      <c r="G92" s="328">
        <f>(E92-(E92*F92/100))*A92</f>
        <v>0</v>
      </c>
      <c r="H92" s="337"/>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row>
    <row r="93" spans="1:34" s="273" customFormat="1" x14ac:dyDescent="0.2">
      <c r="A93" s="280"/>
      <c r="B93" s="314"/>
      <c r="C93" s="315"/>
      <c r="D93" s="314"/>
      <c r="E93" s="316"/>
      <c r="F93" s="322"/>
      <c r="G93" s="328">
        <f>(E93-(E93*F93/100))*A93</f>
        <v>0</v>
      </c>
      <c r="H93" s="337"/>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row>
    <row r="94" spans="1:34" s="273" customFormat="1" x14ac:dyDescent="0.2">
      <c r="A94" s="280"/>
      <c r="B94" s="281"/>
      <c r="C94" s="282"/>
      <c r="D94" s="281"/>
      <c r="E94" s="284"/>
      <c r="F94" s="322"/>
      <c r="G94" s="328">
        <f>(E94-(E94*F94/100))*A94</f>
        <v>0</v>
      </c>
      <c r="H94" s="337"/>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row>
    <row r="95" spans="1:34" s="273" customFormat="1" x14ac:dyDescent="0.2">
      <c r="A95" s="280"/>
      <c r="B95" s="281"/>
      <c r="C95" s="282"/>
      <c r="D95" s="281"/>
      <c r="E95" s="284"/>
      <c r="F95" s="322"/>
      <c r="G95" s="328">
        <f t="shared" ref="G95:G97" si="8">(E95-(E95*F95/100))*A95</f>
        <v>0</v>
      </c>
      <c r="H95" s="337"/>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row>
    <row r="96" spans="1:34" s="273" customFormat="1" x14ac:dyDescent="0.2">
      <c r="A96" s="280"/>
      <c r="B96" s="281"/>
      <c r="C96" s="282"/>
      <c r="D96" s="281"/>
      <c r="E96" s="284"/>
      <c r="F96" s="322"/>
      <c r="G96" s="328">
        <f t="shared" si="8"/>
        <v>0</v>
      </c>
      <c r="H96" s="337"/>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row>
    <row r="97" spans="1:34" s="273" customFormat="1" ht="17" thickBot="1" x14ac:dyDescent="0.25">
      <c r="A97" s="285"/>
      <c r="B97" s="286"/>
      <c r="C97" s="287"/>
      <c r="D97" s="286"/>
      <c r="E97" s="288"/>
      <c r="F97" s="323"/>
      <c r="G97" s="330">
        <f t="shared" si="8"/>
        <v>0</v>
      </c>
      <c r="H97" s="338">
        <f>SUM(G90:G97)</f>
        <v>0</v>
      </c>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row>
    <row r="98" spans="1:34" s="133" customFormat="1" ht="18" customHeight="1" thickBot="1" x14ac:dyDescent="0.25">
      <c r="A98" s="149"/>
      <c r="B98" s="162"/>
      <c r="C98" s="150"/>
      <c r="D98" s="151"/>
      <c r="E98" s="152"/>
      <c r="F98" s="153"/>
      <c r="G98" s="332"/>
      <c r="H98" s="342"/>
    </row>
    <row r="99" spans="1:34" ht="51" x14ac:dyDescent="0.2">
      <c r="A99" s="154"/>
      <c r="B99" s="160" t="s">
        <v>131</v>
      </c>
      <c r="C99" s="161"/>
      <c r="D99" s="157"/>
      <c r="E99" s="158"/>
      <c r="F99" s="159"/>
      <c r="G99" s="158"/>
      <c r="H99" s="341"/>
    </row>
    <row r="100" spans="1:34" s="273" customFormat="1" x14ac:dyDescent="0.2">
      <c r="A100" s="294"/>
      <c r="B100" s="298"/>
      <c r="C100" s="299"/>
      <c r="D100" s="300"/>
      <c r="E100" s="301"/>
      <c r="F100" s="326"/>
      <c r="G100" s="328">
        <f t="shared" ref="G100:G117" si="9">(E100-(E100*F100/100))*A100</f>
        <v>0</v>
      </c>
      <c r="H100" s="335"/>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row>
    <row r="101" spans="1:34" s="273" customFormat="1" x14ac:dyDescent="0.2">
      <c r="A101" s="294"/>
      <c r="B101" s="298"/>
      <c r="C101" s="299"/>
      <c r="D101" s="300"/>
      <c r="E101" s="301"/>
      <c r="F101" s="326"/>
      <c r="G101" s="328">
        <f t="shared" si="9"/>
        <v>0</v>
      </c>
      <c r="H101" s="335"/>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row>
    <row r="102" spans="1:34" s="273" customFormat="1" x14ac:dyDescent="0.2">
      <c r="A102" s="294"/>
      <c r="B102" s="298"/>
      <c r="C102" s="299"/>
      <c r="D102" s="300"/>
      <c r="E102" s="301"/>
      <c r="F102" s="326"/>
      <c r="G102" s="328">
        <f t="shared" si="9"/>
        <v>0</v>
      </c>
      <c r="H102" s="335"/>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row>
    <row r="103" spans="1:34" s="273" customFormat="1" x14ac:dyDescent="0.2">
      <c r="A103" s="294"/>
      <c r="B103" s="298"/>
      <c r="C103" s="299"/>
      <c r="D103" s="300"/>
      <c r="E103" s="301"/>
      <c r="F103" s="326"/>
      <c r="G103" s="328">
        <f t="shared" si="9"/>
        <v>0</v>
      </c>
      <c r="H103" s="335"/>
      <c r="I103" s="126"/>
      <c r="J103" s="126"/>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row>
    <row r="104" spans="1:34" s="273" customFormat="1" x14ac:dyDescent="0.2">
      <c r="A104" s="294"/>
      <c r="B104" s="298"/>
      <c r="C104" s="299"/>
      <c r="D104" s="300"/>
      <c r="E104" s="301"/>
      <c r="F104" s="326"/>
      <c r="G104" s="328">
        <f t="shared" si="9"/>
        <v>0</v>
      </c>
      <c r="H104" s="335"/>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row>
    <row r="105" spans="1:34" s="273" customFormat="1" x14ac:dyDescent="0.2">
      <c r="A105" s="294"/>
      <c r="B105" s="298"/>
      <c r="C105" s="299"/>
      <c r="D105" s="300"/>
      <c r="E105" s="301"/>
      <c r="F105" s="326"/>
      <c r="G105" s="328">
        <f t="shared" si="9"/>
        <v>0</v>
      </c>
      <c r="H105" s="335"/>
      <c r="I105" s="126"/>
      <c r="J105" s="126"/>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row>
    <row r="106" spans="1:34" s="273" customFormat="1" x14ac:dyDescent="0.2">
      <c r="A106" s="294"/>
      <c r="B106" s="298"/>
      <c r="C106" s="299"/>
      <c r="D106" s="300"/>
      <c r="E106" s="301"/>
      <c r="F106" s="326"/>
      <c r="G106" s="328">
        <f t="shared" si="9"/>
        <v>0</v>
      </c>
      <c r="H106" s="335"/>
      <c r="I106" s="126"/>
      <c r="J106" s="126"/>
      <c r="K106" s="126"/>
      <c r="L106" s="126"/>
      <c r="M106" s="126"/>
      <c r="N106" s="126"/>
      <c r="O106" s="126"/>
      <c r="P106" s="126"/>
      <c r="Q106" s="126"/>
      <c r="R106" s="126"/>
      <c r="S106" s="126"/>
      <c r="T106" s="126"/>
      <c r="U106" s="126"/>
      <c r="V106" s="126"/>
      <c r="W106" s="126"/>
      <c r="X106" s="126"/>
      <c r="Y106" s="126"/>
      <c r="Z106" s="126"/>
      <c r="AA106" s="126"/>
      <c r="AB106" s="126"/>
      <c r="AC106" s="126"/>
      <c r="AD106" s="126"/>
      <c r="AE106" s="126"/>
      <c r="AF106" s="126"/>
      <c r="AG106" s="126"/>
      <c r="AH106" s="126"/>
    </row>
    <row r="107" spans="1:34" s="273" customFormat="1" x14ac:dyDescent="0.2">
      <c r="A107" s="294"/>
      <c r="B107" s="298"/>
      <c r="C107" s="299"/>
      <c r="D107" s="300"/>
      <c r="E107" s="301"/>
      <c r="F107" s="326"/>
      <c r="G107" s="328">
        <f t="shared" si="9"/>
        <v>0</v>
      </c>
      <c r="H107" s="335"/>
      <c r="I107" s="126"/>
      <c r="J107" s="12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row>
    <row r="108" spans="1:34" s="273" customFormat="1" x14ac:dyDescent="0.2">
      <c r="A108" s="294"/>
      <c r="B108" s="298"/>
      <c r="C108" s="299"/>
      <c r="D108" s="300"/>
      <c r="E108" s="301"/>
      <c r="F108" s="326"/>
      <c r="G108" s="328">
        <f t="shared" si="9"/>
        <v>0</v>
      </c>
      <c r="H108" s="335"/>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row>
    <row r="109" spans="1:34" s="273" customFormat="1" x14ac:dyDescent="0.2">
      <c r="A109" s="294"/>
      <c r="B109" s="298"/>
      <c r="C109" s="299"/>
      <c r="D109" s="300"/>
      <c r="E109" s="301"/>
      <c r="F109" s="326"/>
      <c r="G109" s="328">
        <f t="shared" si="9"/>
        <v>0</v>
      </c>
      <c r="H109" s="335"/>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row>
    <row r="110" spans="1:34" s="273" customFormat="1" x14ac:dyDescent="0.2">
      <c r="A110" s="294"/>
      <c r="B110" s="298"/>
      <c r="C110" s="299"/>
      <c r="D110" s="300"/>
      <c r="E110" s="301"/>
      <c r="F110" s="326"/>
      <c r="G110" s="328">
        <f t="shared" si="9"/>
        <v>0</v>
      </c>
      <c r="H110" s="335"/>
      <c r="I110" s="126"/>
      <c r="J110" s="126"/>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row>
    <row r="111" spans="1:34" s="273" customFormat="1" x14ac:dyDescent="0.2">
      <c r="A111" s="294"/>
      <c r="B111" s="298"/>
      <c r="C111" s="299"/>
      <c r="D111" s="300"/>
      <c r="E111" s="301"/>
      <c r="F111" s="326"/>
      <c r="G111" s="328">
        <f t="shared" si="9"/>
        <v>0</v>
      </c>
      <c r="H111" s="335"/>
      <c r="I111" s="126"/>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row>
    <row r="112" spans="1:34" s="273" customFormat="1" x14ac:dyDescent="0.2">
      <c r="A112" s="294"/>
      <c r="B112" s="298"/>
      <c r="C112" s="299"/>
      <c r="D112" s="300"/>
      <c r="E112" s="301"/>
      <c r="F112" s="326"/>
      <c r="G112" s="328">
        <f t="shared" si="9"/>
        <v>0</v>
      </c>
      <c r="H112" s="335"/>
      <c r="I112" s="126"/>
      <c r="J112" s="126"/>
      <c r="K112" s="126"/>
      <c r="L112" s="126"/>
      <c r="M112" s="126"/>
      <c r="N112" s="126"/>
      <c r="O112" s="126"/>
      <c r="P112" s="126"/>
      <c r="Q112" s="126"/>
      <c r="R112" s="126"/>
      <c r="S112" s="126"/>
      <c r="T112" s="126"/>
      <c r="U112" s="126"/>
      <c r="V112" s="126"/>
      <c r="W112" s="126"/>
      <c r="X112" s="126"/>
      <c r="Y112" s="126"/>
      <c r="Z112" s="126"/>
      <c r="AA112" s="126"/>
      <c r="AB112" s="126"/>
      <c r="AC112" s="126"/>
      <c r="AD112" s="126"/>
      <c r="AE112" s="126"/>
      <c r="AF112" s="126"/>
      <c r="AG112" s="126"/>
      <c r="AH112" s="126"/>
    </row>
    <row r="113" spans="1:34" s="273" customFormat="1" x14ac:dyDescent="0.2">
      <c r="A113" s="294"/>
      <c r="B113" s="298"/>
      <c r="C113" s="299"/>
      <c r="D113" s="300"/>
      <c r="E113" s="301"/>
      <c r="F113" s="326"/>
      <c r="G113" s="328">
        <f t="shared" si="9"/>
        <v>0</v>
      </c>
      <c r="H113" s="335"/>
      <c r="I113" s="126"/>
      <c r="J113" s="126"/>
      <c r="K113" s="126"/>
      <c r="L113" s="126"/>
      <c r="M113" s="126"/>
      <c r="N113" s="126"/>
      <c r="O113" s="126"/>
      <c r="P113" s="126"/>
      <c r="Q113" s="126"/>
      <c r="R113" s="126"/>
      <c r="S113" s="126"/>
      <c r="T113" s="126"/>
      <c r="U113" s="126"/>
      <c r="V113" s="126"/>
      <c r="W113" s="126"/>
      <c r="X113" s="126"/>
      <c r="Y113" s="126"/>
      <c r="Z113" s="126"/>
      <c r="AA113" s="126"/>
      <c r="AB113" s="126"/>
      <c r="AC113" s="126"/>
      <c r="AD113" s="126"/>
      <c r="AE113" s="126"/>
      <c r="AF113" s="126"/>
      <c r="AG113" s="126"/>
      <c r="AH113" s="126"/>
    </row>
    <row r="114" spans="1:34" s="273" customFormat="1" x14ac:dyDescent="0.2">
      <c r="A114" s="294"/>
      <c r="B114" s="298"/>
      <c r="C114" s="299"/>
      <c r="D114" s="300"/>
      <c r="E114" s="301"/>
      <c r="F114" s="326"/>
      <c r="G114" s="328">
        <f t="shared" si="9"/>
        <v>0</v>
      </c>
      <c r="H114" s="335"/>
      <c r="I114" s="126"/>
      <c r="J114" s="126"/>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row>
    <row r="115" spans="1:34" s="273" customFormat="1" x14ac:dyDescent="0.2">
      <c r="A115" s="294"/>
      <c r="B115" s="298"/>
      <c r="C115" s="299"/>
      <c r="D115" s="300"/>
      <c r="E115" s="301"/>
      <c r="F115" s="326"/>
      <c r="G115" s="328">
        <f t="shared" si="9"/>
        <v>0</v>
      </c>
      <c r="H115" s="335"/>
      <c r="I115" s="126"/>
      <c r="J115" s="126"/>
      <c r="K115" s="126"/>
      <c r="L115" s="126"/>
      <c r="M115" s="126"/>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row>
    <row r="116" spans="1:34" s="273" customFormat="1" x14ac:dyDescent="0.2">
      <c r="A116" s="294"/>
      <c r="B116" s="298"/>
      <c r="C116" s="299"/>
      <c r="D116" s="300"/>
      <c r="E116" s="301"/>
      <c r="F116" s="326"/>
      <c r="G116" s="328">
        <f t="shared" si="9"/>
        <v>0</v>
      </c>
      <c r="H116" s="335"/>
      <c r="I116" s="126"/>
      <c r="J116" s="126"/>
      <c r="K116" s="126"/>
      <c r="L116" s="126"/>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row>
    <row r="117" spans="1:34" s="273" customFormat="1" ht="17" thickBot="1" x14ac:dyDescent="0.25">
      <c r="A117" s="303"/>
      <c r="B117" s="304"/>
      <c r="C117" s="305"/>
      <c r="D117" s="306"/>
      <c r="E117" s="307"/>
      <c r="F117" s="327"/>
      <c r="G117" s="330">
        <f t="shared" si="9"/>
        <v>0</v>
      </c>
      <c r="H117" s="344">
        <f>SUM(G100:G117)</f>
        <v>0</v>
      </c>
      <c r="I117" s="126"/>
      <c r="J117" s="126"/>
      <c r="K117" s="126"/>
      <c r="L117" s="126"/>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row>
    <row r="118" spans="1:34" s="133" customFormat="1" ht="18" customHeight="1" thickBot="1" x14ac:dyDescent="0.25">
      <c r="A118" s="149"/>
      <c r="B118" s="162"/>
      <c r="C118" s="150"/>
      <c r="D118" s="151"/>
      <c r="E118" s="152"/>
      <c r="F118" s="153"/>
      <c r="G118" s="332"/>
      <c r="H118" s="342"/>
    </row>
    <row r="119" spans="1:34" ht="18" customHeight="1" x14ac:dyDescent="0.2">
      <c r="A119" s="163"/>
      <c r="B119" s="155" t="s">
        <v>133</v>
      </c>
      <c r="C119" s="155"/>
      <c r="D119" s="164"/>
      <c r="E119" s="165"/>
      <c r="F119" s="166"/>
      <c r="G119" s="158"/>
      <c r="H119" s="343"/>
    </row>
    <row r="120" spans="1:34" s="273" customFormat="1" x14ac:dyDescent="0.2">
      <c r="A120" s="280"/>
      <c r="B120" s="281"/>
      <c r="C120" s="282"/>
      <c r="D120" s="281"/>
      <c r="E120" s="284"/>
      <c r="F120" s="322"/>
      <c r="G120" s="328">
        <f t="shared" ref="G120:G133" si="10">(E120-(E120*F120/100))*A120</f>
        <v>0</v>
      </c>
      <c r="H120" s="337"/>
      <c r="I120" s="126"/>
      <c r="J120" s="126"/>
      <c r="K120" s="126"/>
      <c r="L120" s="126"/>
      <c r="M120" s="126"/>
      <c r="N120" s="126"/>
      <c r="O120" s="126"/>
      <c r="P120" s="126"/>
      <c r="Q120" s="126"/>
      <c r="R120" s="126"/>
      <c r="S120" s="126"/>
      <c r="T120" s="126"/>
      <c r="U120" s="126"/>
      <c r="V120" s="126"/>
      <c r="W120" s="126"/>
      <c r="X120" s="126"/>
      <c r="Y120" s="126"/>
      <c r="Z120" s="126"/>
      <c r="AA120" s="126"/>
      <c r="AB120" s="126"/>
      <c r="AC120" s="126"/>
      <c r="AD120" s="126"/>
      <c r="AE120" s="126"/>
      <c r="AF120" s="126"/>
      <c r="AG120" s="126"/>
      <c r="AH120" s="126"/>
    </row>
    <row r="121" spans="1:34" s="273" customFormat="1" x14ac:dyDescent="0.2">
      <c r="A121" s="280"/>
      <c r="B121" s="281"/>
      <c r="C121" s="282"/>
      <c r="D121" s="281"/>
      <c r="E121" s="284"/>
      <c r="F121" s="322"/>
      <c r="G121" s="328">
        <f t="shared" si="10"/>
        <v>0</v>
      </c>
      <c r="H121" s="337"/>
      <c r="I121" s="126"/>
      <c r="J121" s="126"/>
      <c r="K121" s="126"/>
      <c r="L121" s="126"/>
      <c r="M121" s="126"/>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row>
    <row r="122" spans="1:34" s="273" customFormat="1" x14ac:dyDescent="0.2">
      <c r="A122" s="280"/>
      <c r="B122" s="281"/>
      <c r="C122" s="282"/>
      <c r="D122" s="281"/>
      <c r="E122" s="284"/>
      <c r="F122" s="322"/>
      <c r="G122" s="328">
        <f t="shared" si="10"/>
        <v>0</v>
      </c>
      <c r="H122" s="337"/>
      <c r="I122" s="126"/>
      <c r="J122" s="126"/>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row>
    <row r="123" spans="1:34" s="273" customFormat="1" x14ac:dyDescent="0.2">
      <c r="A123" s="280"/>
      <c r="B123" s="281"/>
      <c r="C123" s="282"/>
      <c r="D123" s="281"/>
      <c r="E123" s="284"/>
      <c r="F123" s="322"/>
      <c r="G123" s="328">
        <f t="shared" si="10"/>
        <v>0</v>
      </c>
      <c r="H123" s="337"/>
      <c r="I123" s="126"/>
      <c r="J123" s="126"/>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row>
    <row r="124" spans="1:34" s="273" customFormat="1" x14ac:dyDescent="0.2">
      <c r="A124" s="280"/>
      <c r="B124" s="281"/>
      <c r="C124" s="282"/>
      <c r="D124" s="281"/>
      <c r="E124" s="284"/>
      <c r="F124" s="322"/>
      <c r="G124" s="328">
        <f t="shared" si="10"/>
        <v>0</v>
      </c>
      <c r="H124" s="337"/>
      <c r="I124" s="126"/>
      <c r="J124" s="126"/>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row>
    <row r="125" spans="1:34" s="273" customFormat="1" x14ac:dyDescent="0.2">
      <c r="A125" s="280"/>
      <c r="B125" s="281"/>
      <c r="C125" s="282"/>
      <c r="D125" s="281"/>
      <c r="E125" s="284"/>
      <c r="F125" s="322"/>
      <c r="G125" s="328">
        <f t="shared" si="10"/>
        <v>0</v>
      </c>
      <c r="H125" s="337"/>
      <c r="I125" s="126"/>
      <c r="J125" s="126"/>
      <c r="K125" s="126"/>
      <c r="L125" s="126"/>
      <c r="M125" s="126"/>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row>
    <row r="126" spans="1:34" s="273" customFormat="1" x14ac:dyDescent="0.2">
      <c r="A126" s="280"/>
      <c r="B126" s="281"/>
      <c r="C126" s="282"/>
      <c r="D126" s="281"/>
      <c r="E126" s="284"/>
      <c r="F126" s="322"/>
      <c r="G126" s="328">
        <f t="shared" si="10"/>
        <v>0</v>
      </c>
      <c r="H126" s="337"/>
      <c r="I126" s="126"/>
      <c r="J126" s="126"/>
      <c r="K126" s="126"/>
      <c r="L126" s="126"/>
      <c r="M126" s="126"/>
      <c r="N126" s="126"/>
      <c r="O126" s="126"/>
      <c r="P126" s="126"/>
      <c r="Q126" s="126"/>
      <c r="R126" s="126"/>
      <c r="S126" s="126"/>
      <c r="T126" s="126"/>
      <c r="U126" s="126"/>
      <c r="V126" s="126"/>
      <c r="W126" s="126"/>
      <c r="X126" s="126"/>
      <c r="Y126" s="126"/>
      <c r="Z126" s="126"/>
      <c r="AA126" s="126"/>
      <c r="AB126" s="126"/>
      <c r="AC126" s="126"/>
      <c r="AD126" s="126"/>
      <c r="AE126" s="126"/>
      <c r="AF126" s="126"/>
      <c r="AG126" s="126"/>
      <c r="AH126" s="126"/>
    </row>
    <row r="127" spans="1:34" s="273" customFormat="1" x14ac:dyDescent="0.2">
      <c r="A127" s="280"/>
      <c r="B127" s="281"/>
      <c r="C127" s="282"/>
      <c r="D127" s="281"/>
      <c r="E127" s="284"/>
      <c r="F127" s="322"/>
      <c r="G127" s="328">
        <f t="shared" si="10"/>
        <v>0</v>
      </c>
      <c r="H127" s="337"/>
      <c r="I127" s="126"/>
      <c r="J127" s="126"/>
      <c r="K127" s="126"/>
      <c r="L127" s="126"/>
      <c r="M127" s="126"/>
      <c r="N127" s="126"/>
      <c r="O127" s="126"/>
      <c r="P127" s="126"/>
      <c r="Q127" s="126"/>
      <c r="R127" s="126"/>
      <c r="S127" s="126"/>
      <c r="T127" s="126"/>
      <c r="U127" s="126"/>
      <c r="V127" s="126"/>
      <c r="W127" s="126"/>
      <c r="X127" s="126"/>
      <c r="Y127" s="126"/>
      <c r="Z127" s="126"/>
      <c r="AA127" s="126"/>
      <c r="AB127" s="126"/>
      <c r="AC127" s="126"/>
      <c r="AD127" s="126"/>
      <c r="AE127" s="126"/>
      <c r="AF127" s="126"/>
      <c r="AG127" s="126"/>
      <c r="AH127" s="126"/>
    </row>
    <row r="128" spans="1:34" s="273" customFormat="1" x14ac:dyDescent="0.2">
      <c r="A128" s="280"/>
      <c r="B128" s="281"/>
      <c r="C128" s="282"/>
      <c r="D128" s="281"/>
      <c r="E128" s="284"/>
      <c r="F128" s="322"/>
      <c r="G128" s="328">
        <f t="shared" si="10"/>
        <v>0</v>
      </c>
      <c r="H128" s="337"/>
      <c r="I128" s="126"/>
      <c r="J128" s="126"/>
      <c r="K128" s="126"/>
      <c r="L128" s="126"/>
      <c r="M128" s="126"/>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row>
    <row r="129" spans="1:34" s="273" customFormat="1" x14ac:dyDescent="0.2">
      <c r="A129" s="280"/>
      <c r="B129" s="281"/>
      <c r="C129" s="282"/>
      <c r="D129" s="281"/>
      <c r="E129" s="284"/>
      <c r="F129" s="322"/>
      <c r="G129" s="328">
        <f t="shared" si="10"/>
        <v>0</v>
      </c>
      <c r="H129" s="337"/>
      <c r="I129" s="126"/>
      <c r="J129" s="126"/>
      <c r="K129" s="126"/>
      <c r="L129" s="126"/>
      <c r="M129" s="126"/>
      <c r="N129" s="126"/>
      <c r="O129" s="126"/>
      <c r="P129" s="126"/>
      <c r="Q129" s="126"/>
      <c r="R129" s="126"/>
      <c r="S129" s="126"/>
      <c r="T129" s="126"/>
      <c r="U129" s="126"/>
      <c r="V129" s="126"/>
      <c r="W129" s="126"/>
      <c r="X129" s="126"/>
      <c r="Y129" s="126"/>
      <c r="Z129" s="126"/>
      <c r="AA129" s="126"/>
      <c r="AB129" s="126"/>
      <c r="AC129" s="126"/>
      <c r="AD129" s="126"/>
      <c r="AE129" s="126"/>
      <c r="AF129" s="126"/>
      <c r="AG129" s="126"/>
      <c r="AH129" s="126"/>
    </row>
    <row r="130" spans="1:34" s="273" customFormat="1" x14ac:dyDescent="0.2">
      <c r="A130" s="280"/>
      <c r="B130" s="281"/>
      <c r="C130" s="282"/>
      <c r="D130" s="281"/>
      <c r="E130" s="284"/>
      <c r="F130" s="322"/>
      <c r="G130" s="328">
        <f t="shared" si="10"/>
        <v>0</v>
      </c>
      <c r="H130" s="337"/>
      <c r="I130" s="126"/>
      <c r="J130" s="126"/>
      <c r="K130" s="126"/>
      <c r="L130" s="126"/>
      <c r="M130" s="126"/>
      <c r="N130" s="126"/>
      <c r="O130" s="126"/>
      <c r="P130" s="126"/>
      <c r="Q130" s="126"/>
      <c r="R130" s="126"/>
      <c r="S130" s="126"/>
      <c r="T130" s="126"/>
      <c r="U130" s="126"/>
      <c r="V130" s="126"/>
      <c r="W130" s="126"/>
      <c r="X130" s="126"/>
      <c r="Y130" s="126"/>
      <c r="Z130" s="126"/>
      <c r="AA130" s="126"/>
      <c r="AB130" s="126"/>
      <c r="AC130" s="126"/>
      <c r="AD130" s="126"/>
      <c r="AE130" s="126"/>
      <c r="AF130" s="126"/>
      <c r="AG130" s="126"/>
      <c r="AH130" s="126"/>
    </row>
    <row r="131" spans="1:34" s="273" customFormat="1" x14ac:dyDescent="0.2">
      <c r="A131" s="280"/>
      <c r="B131" s="281"/>
      <c r="C131" s="282"/>
      <c r="D131" s="281"/>
      <c r="E131" s="284"/>
      <c r="F131" s="322"/>
      <c r="G131" s="328">
        <f t="shared" si="10"/>
        <v>0</v>
      </c>
      <c r="H131" s="337"/>
      <c r="I131" s="126"/>
      <c r="J131" s="126"/>
      <c r="K131" s="126"/>
      <c r="L131" s="126"/>
      <c r="M131" s="126"/>
      <c r="N131" s="126"/>
      <c r="O131" s="126"/>
      <c r="P131" s="126"/>
      <c r="Q131" s="126"/>
      <c r="R131" s="126"/>
      <c r="S131" s="126"/>
      <c r="T131" s="126"/>
      <c r="U131" s="126"/>
      <c r="V131" s="126"/>
      <c r="W131" s="126"/>
      <c r="X131" s="126"/>
      <c r="Y131" s="126"/>
      <c r="Z131" s="126"/>
      <c r="AA131" s="126"/>
      <c r="AB131" s="126"/>
      <c r="AC131" s="126"/>
      <c r="AD131" s="126"/>
      <c r="AE131" s="126"/>
      <c r="AF131" s="126"/>
      <c r="AG131" s="126"/>
      <c r="AH131" s="126"/>
    </row>
    <row r="132" spans="1:34" s="273" customFormat="1" ht="34" x14ac:dyDescent="0.2">
      <c r="A132" s="280"/>
      <c r="B132" s="281" t="s">
        <v>132</v>
      </c>
      <c r="C132" s="282"/>
      <c r="D132" s="281"/>
      <c r="E132" s="284"/>
      <c r="F132" s="322"/>
      <c r="G132" s="328">
        <f t="shared" si="10"/>
        <v>0</v>
      </c>
      <c r="H132" s="337"/>
      <c r="I132" s="126"/>
      <c r="J132" s="126"/>
      <c r="K132" s="126"/>
      <c r="L132" s="126"/>
      <c r="M132" s="126"/>
      <c r="N132" s="126"/>
      <c r="O132" s="126"/>
      <c r="P132" s="126"/>
      <c r="Q132" s="126"/>
      <c r="R132" s="126"/>
      <c r="S132" s="126"/>
      <c r="T132" s="126"/>
      <c r="U132" s="126"/>
      <c r="V132" s="126"/>
      <c r="W132" s="126"/>
      <c r="X132" s="126"/>
      <c r="Y132" s="126"/>
      <c r="Z132" s="126"/>
      <c r="AA132" s="126"/>
      <c r="AB132" s="126"/>
      <c r="AC132" s="126"/>
      <c r="AD132" s="126"/>
      <c r="AE132" s="126"/>
      <c r="AF132" s="126"/>
      <c r="AG132" s="126"/>
      <c r="AH132" s="126"/>
    </row>
    <row r="133" spans="1:34" s="273" customFormat="1" ht="17" thickBot="1" x14ac:dyDescent="0.25">
      <c r="A133" s="285"/>
      <c r="B133" s="311"/>
      <c r="C133" s="287"/>
      <c r="D133" s="311"/>
      <c r="E133" s="288"/>
      <c r="F133" s="323"/>
      <c r="G133" s="330">
        <f t="shared" si="10"/>
        <v>0</v>
      </c>
      <c r="H133" s="338">
        <f>SUM(G120:G133)</f>
        <v>0</v>
      </c>
      <c r="I133" s="126"/>
      <c r="J133" s="126"/>
      <c r="K133" s="126"/>
      <c r="L133" s="126"/>
      <c r="M133" s="126"/>
      <c r="N133" s="126"/>
      <c r="O133" s="126"/>
      <c r="P133" s="126"/>
      <c r="Q133" s="126"/>
      <c r="R133" s="126"/>
      <c r="S133" s="126"/>
      <c r="T133" s="126"/>
      <c r="U133" s="126"/>
      <c r="V133" s="126"/>
      <c r="W133" s="126"/>
      <c r="X133" s="126"/>
      <c r="Y133" s="126"/>
      <c r="Z133" s="126"/>
      <c r="AA133" s="126"/>
      <c r="AB133" s="126"/>
      <c r="AC133" s="126"/>
      <c r="AD133" s="126"/>
      <c r="AE133" s="126"/>
      <c r="AF133" s="126"/>
      <c r="AG133" s="126"/>
      <c r="AH133" s="126"/>
    </row>
    <row r="134" spans="1:34" s="133" customFormat="1" ht="18" customHeight="1" thickBot="1" x14ac:dyDescent="0.25">
      <c r="A134" s="149"/>
      <c r="B134" s="162"/>
      <c r="C134" s="150"/>
      <c r="D134" s="151"/>
      <c r="E134" s="152"/>
      <c r="F134" s="153"/>
      <c r="G134" s="332"/>
      <c r="H134" s="342"/>
    </row>
    <row r="135" spans="1:34" ht="18" customHeight="1" x14ac:dyDescent="0.2">
      <c r="A135" s="154"/>
      <c r="B135" s="155" t="s">
        <v>118</v>
      </c>
      <c r="C135" s="156"/>
      <c r="D135" s="157"/>
      <c r="E135" s="158"/>
      <c r="F135" s="159"/>
      <c r="G135" s="331"/>
      <c r="H135" s="339"/>
    </row>
    <row r="136" spans="1:34" s="273" customFormat="1" x14ac:dyDescent="0.2">
      <c r="A136" s="270"/>
      <c r="B136" s="269"/>
      <c r="C136" s="271"/>
      <c r="D136" s="267"/>
      <c r="E136" s="272"/>
      <c r="F136" s="320"/>
      <c r="G136" s="328">
        <f t="shared" ref="G136:G149" si="11">(E136-(E136*F136/100))*A136</f>
        <v>0</v>
      </c>
      <c r="H136" s="340"/>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row>
    <row r="137" spans="1:34" s="273" customFormat="1" x14ac:dyDescent="0.2">
      <c r="A137" s="270"/>
      <c r="B137" s="269"/>
      <c r="C137" s="271"/>
      <c r="D137" s="267"/>
      <c r="E137" s="272"/>
      <c r="F137" s="320"/>
      <c r="G137" s="328">
        <f t="shared" si="11"/>
        <v>0</v>
      </c>
      <c r="H137" s="340"/>
      <c r="I137" s="126"/>
      <c r="J137" s="126"/>
      <c r="K137" s="126"/>
      <c r="L137" s="126"/>
      <c r="M137" s="126"/>
      <c r="N137" s="126"/>
      <c r="O137" s="126"/>
      <c r="P137" s="126"/>
      <c r="Q137" s="126"/>
      <c r="R137" s="126"/>
      <c r="S137" s="126"/>
      <c r="T137" s="126"/>
      <c r="U137" s="126"/>
      <c r="V137" s="126"/>
      <c r="W137" s="126"/>
      <c r="X137" s="126"/>
      <c r="Y137" s="126"/>
      <c r="Z137" s="126"/>
      <c r="AA137" s="126"/>
      <c r="AB137" s="126"/>
      <c r="AC137" s="126"/>
      <c r="AD137" s="126"/>
      <c r="AE137" s="126"/>
      <c r="AF137" s="126"/>
      <c r="AG137" s="126"/>
      <c r="AH137" s="126"/>
    </row>
    <row r="138" spans="1:34" s="273" customFormat="1" x14ac:dyDescent="0.2">
      <c r="A138" s="270"/>
      <c r="B138" s="269"/>
      <c r="C138" s="271"/>
      <c r="D138" s="267"/>
      <c r="E138" s="272"/>
      <c r="F138" s="320"/>
      <c r="G138" s="328">
        <f t="shared" si="11"/>
        <v>0</v>
      </c>
      <c r="H138" s="340"/>
      <c r="I138" s="126"/>
      <c r="J138" s="126"/>
      <c r="K138" s="126"/>
      <c r="L138" s="126"/>
      <c r="M138" s="126"/>
      <c r="N138" s="126"/>
      <c r="O138" s="126"/>
      <c r="P138" s="126"/>
      <c r="Q138" s="126"/>
      <c r="R138" s="126"/>
      <c r="S138" s="126"/>
      <c r="T138" s="126"/>
      <c r="U138" s="126"/>
      <c r="V138" s="126"/>
      <c r="W138" s="126"/>
      <c r="X138" s="126"/>
      <c r="Y138" s="126"/>
      <c r="Z138" s="126"/>
      <c r="AA138" s="126"/>
      <c r="AB138" s="126"/>
      <c r="AC138" s="126"/>
      <c r="AD138" s="126"/>
      <c r="AE138" s="126"/>
      <c r="AF138" s="126"/>
      <c r="AG138" s="126"/>
      <c r="AH138" s="126"/>
    </row>
    <row r="139" spans="1:34" s="273" customFormat="1" x14ac:dyDescent="0.2">
      <c r="A139" s="270"/>
      <c r="B139" s="269"/>
      <c r="C139" s="271"/>
      <c r="D139" s="267"/>
      <c r="E139" s="272"/>
      <c r="F139" s="320"/>
      <c r="G139" s="328">
        <f t="shared" si="11"/>
        <v>0</v>
      </c>
      <c r="H139" s="340"/>
      <c r="I139" s="126"/>
      <c r="J139" s="126"/>
      <c r="K139" s="126"/>
      <c r="L139" s="126"/>
      <c r="M139" s="126"/>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row>
    <row r="140" spans="1:34" s="273" customFormat="1" x14ac:dyDescent="0.2">
      <c r="A140" s="270"/>
      <c r="B140" s="269"/>
      <c r="C140" s="271"/>
      <c r="D140" s="267"/>
      <c r="E140" s="272"/>
      <c r="F140" s="320"/>
      <c r="G140" s="328">
        <f t="shared" si="11"/>
        <v>0</v>
      </c>
      <c r="H140" s="340"/>
      <c r="I140" s="126"/>
      <c r="J140" s="126"/>
      <c r="K140" s="126"/>
      <c r="L140" s="126"/>
      <c r="M140" s="126"/>
      <c r="N140" s="126"/>
      <c r="O140" s="126"/>
      <c r="P140" s="126"/>
      <c r="Q140" s="126"/>
      <c r="R140" s="126"/>
      <c r="S140" s="126"/>
      <c r="T140" s="126"/>
      <c r="U140" s="126"/>
      <c r="V140" s="126"/>
      <c r="W140" s="126"/>
      <c r="X140" s="126"/>
      <c r="Y140" s="126"/>
      <c r="Z140" s="126"/>
      <c r="AA140" s="126"/>
      <c r="AB140" s="126"/>
      <c r="AC140" s="126"/>
      <c r="AD140" s="126"/>
      <c r="AE140" s="126"/>
      <c r="AF140" s="126"/>
      <c r="AG140" s="126"/>
      <c r="AH140" s="126"/>
    </row>
    <row r="141" spans="1:34" s="273" customFormat="1" x14ac:dyDescent="0.2">
      <c r="A141" s="270"/>
      <c r="B141" s="269"/>
      <c r="C141" s="271"/>
      <c r="D141" s="267"/>
      <c r="E141" s="272"/>
      <c r="F141" s="320"/>
      <c r="G141" s="328">
        <f t="shared" si="11"/>
        <v>0</v>
      </c>
      <c r="H141" s="340"/>
      <c r="I141" s="126"/>
      <c r="J141" s="126"/>
      <c r="K141" s="126"/>
      <c r="L141" s="126"/>
      <c r="M141" s="126"/>
      <c r="N141" s="126"/>
      <c r="O141" s="126"/>
      <c r="P141" s="126"/>
      <c r="Q141" s="126"/>
      <c r="R141" s="126"/>
      <c r="S141" s="126"/>
      <c r="T141" s="126"/>
      <c r="U141" s="126"/>
      <c r="V141" s="126"/>
      <c r="W141" s="126"/>
      <c r="X141" s="126"/>
      <c r="Y141" s="126"/>
      <c r="Z141" s="126"/>
      <c r="AA141" s="126"/>
      <c r="AB141" s="126"/>
      <c r="AC141" s="126"/>
      <c r="AD141" s="126"/>
      <c r="AE141" s="126"/>
      <c r="AF141" s="126"/>
      <c r="AG141" s="126"/>
      <c r="AH141" s="126"/>
    </row>
    <row r="142" spans="1:34" s="273" customFormat="1" x14ac:dyDescent="0.2">
      <c r="A142" s="270"/>
      <c r="B142" s="269"/>
      <c r="C142" s="271"/>
      <c r="D142" s="267"/>
      <c r="E142" s="272"/>
      <c r="F142" s="320"/>
      <c r="G142" s="328">
        <f t="shared" si="11"/>
        <v>0</v>
      </c>
      <c r="H142" s="340"/>
      <c r="I142" s="126"/>
      <c r="J142" s="126"/>
      <c r="K142" s="126"/>
      <c r="L142" s="126"/>
      <c r="M142" s="126"/>
      <c r="N142" s="126"/>
      <c r="O142" s="126"/>
      <c r="P142" s="126"/>
      <c r="Q142" s="126"/>
      <c r="R142" s="126"/>
      <c r="S142" s="126"/>
      <c r="T142" s="126"/>
      <c r="U142" s="126"/>
      <c r="V142" s="126"/>
      <c r="W142" s="126"/>
      <c r="X142" s="126"/>
      <c r="Y142" s="126"/>
      <c r="Z142" s="126"/>
      <c r="AA142" s="126"/>
      <c r="AB142" s="126"/>
      <c r="AC142" s="126"/>
      <c r="AD142" s="126"/>
      <c r="AE142" s="126"/>
      <c r="AF142" s="126"/>
      <c r="AG142" s="126"/>
      <c r="AH142" s="126"/>
    </row>
    <row r="143" spans="1:34" s="273" customFormat="1" x14ac:dyDescent="0.2">
      <c r="A143" s="270"/>
      <c r="B143" s="269"/>
      <c r="C143" s="271"/>
      <c r="D143" s="267"/>
      <c r="E143" s="272"/>
      <c r="F143" s="320"/>
      <c r="G143" s="328">
        <f t="shared" si="11"/>
        <v>0</v>
      </c>
      <c r="H143" s="340"/>
      <c r="I143" s="126"/>
      <c r="J143" s="126"/>
      <c r="K143" s="126"/>
      <c r="L143" s="126"/>
      <c r="M143" s="126"/>
      <c r="N143" s="126"/>
      <c r="O143" s="126"/>
      <c r="P143" s="126"/>
      <c r="Q143" s="126"/>
      <c r="R143" s="126"/>
      <c r="S143" s="126"/>
      <c r="T143" s="126"/>
      <c r="U143" s="126"/>
      <c r="V143" s="126"/>
      <c r="W143" s="126"/>
      <c r="X143" s="126"/>
      <c r="Y143" s="126"/>
      <c r="Z143" s="126"/>
      <c r="AA143" s="126"/>
      <c r="AB143" s="126"/>
      <c r="AC143" s="126"/>
      <c r="AD143" s="126"/>
      <c r="AE143" s="126"/>
      <c r="AF143" s="126"/>
      <c r="AG143" s="126"/>
      <c r="AH143" s="126"/>
    </row>
    <row r="144" spans="1:34" s="273" customFormat="1" x14ac:dyDescent="0.2">
      <c r="A144" s="270"/>
      <c r="B144" s="269"/>
      <c r="C144" s="271"/>
      <c r="D144" s="267"/>
      <c r="E144" s="272"/>
      <c r="F144" s="320"/>
      <c r="G144" s="328">
        <f t="shared" si="11"/>
        <v>0</v>
      </c>
      <c r="H144" s="340"/>
      <c r="I144" s="126"/>
      <c r="J144" s="126"/>
      <c r="K144" s="126"/>
      <c r="L144" s="126"/>
      <c r="M144" s="126"/>
      <c r="N144" s="126"/>
      <c r="O144" s="126"/>
      <c r="P144" s="126"/>
      <c r="Q144" s="126"/>
      <c r="R144" s="126"/>
      <c r="S144" s="126"/>
      <c r="T144" s="126"/>
      <c r="U144" s="126"/>
      <c r="V144" s="126"/>
      <c r="W144" s="126"/>
      <c r="X144" s="126"/>
      <c r="Y144" s="126"/>
      <c r="Z144" s="126"/>
      <c r="AA144" s="126"/>
      <c r="AB144" s="126"/>
      <c r="AC144" s="126"/>
      <c r="AD144" s="126"/>
      <c r="AE144" s="126"/>
      <c r="AF144" s="126"/>
      <c r="AG144" s="126"/>
      <c r="AH144" s="126"/>
    </row>
    <row r="145" spans="1:34" s="273" customFormat="1" x14ac:dyDescent="0.2">
      <c r="A145" s="270"/>
      <c r="B145" s="269"/>
      <c r="C145" s="271"/>
      <c r="D145" s="267"/>
      <c r="E145" s="272"/>
      <c r="F145" s="320"/>
      <c r="G145" s="328">
        <f t="shared" si="11"/>
        <v>0</v>
      </c>
      <c r="H145" s="340"/>
      <c r="I145" s="126"/>
      <c r="J145" s="126"/>
      <c r="K145" s="126"/>
      <c r="L145" s="126"/>
      <c r="M145" s="126"/>
      <c r="N145" s="126"/>
      <c r="O145" s="126"/>
      <c r="P145" s="126"/>
      <c r="Q145" s="126"/>
      <c r="R145" s="126"/>
      <c r="S145" s="126"/>
      <c r="T145" s="126"/>
      <c r="U145" s="126"/>
      <c r="V145" s="126"/>
      <c r="W145" s="126"/>
      <c r="X145" s="126"/>
      <c r="Y145" s="126"/>
      <c r="Z145" s="126"/>
      <c r="AA145" s="126"/>
      <c r="AB145" s="126"/>
      <c r="AC145" s="126"/>
      <c r="AD145" s="126"/>
      <c r="AE145" s="126"/>
      <c r="AF145" s="126"/>
      <c r="AG145" s="126"/>
      <c r="AH145" s="126"/>
    </row>
    <row r="146" spans="1:34" s="273" customFormat="1" x14ac:dyDescent="0.2">
      <c r="A146" s="270"/>
      <c r="B146" s="269"/>
      <c r="C146" s="271"/>
      <c r="D146" s="267"/>
      <c r="E146" s="272"/>
      <c r="F146" s="320"/>
      <c r="G146" s="328">
        <f t="shared" si="11"/>
        <v>0</v>
      </c>
      <c r="H146" s="340"/>
      <c r="I146" s="126"/>
      <c r="J146" s="126"/>
      <c r="K146" s="126"/>
      <c r="L146" s="126"/>
      <c r="M146" s="126"/>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row>
    <row r="147" spans="1:34" s="273" customFormat="1" x14ac:dyDescent="0.2">
      <c r="A147" s="270"/>
      <c r="B147" s="269"/>
      <c r="C147" s="271"/>
      <c r="D147" s="267"/>
      <c r="E147" s="272"/>
      <c r="F147" s="320"/>
      <c r="G147" s="328">
        <f t="shared" si="11"/>
        <v>0</v>
      </c>
      <c r="H147" s="340"/>
      <c r="I147" s="126"/>
      <c r="J147" s="126"/>
      <c r="K147" s="126"/>
      <c r="L147" s="126"/>
      <c r="M147" s="126"/>
      <c r="N147" s="126"/>
      <c r="O147" s="126"/>
      <c r="P147" s="126"/>
      <c r="Q147" s="126"/>
      <c r="R147" s="126"/>
      <c r="S147" s="126"/>
      <c r="T147" s="126"/>
      <c r="U147" s="126"/>
      <c r="V147" s="126"/>
      <c r="W147" s="126"/>
      <c r="X147" s="126"/>
      <c r="Y147" s="126"/>
      <c r="Z147" s="126"/>
      <c r="AA147" s="126"/>
      <c r="AB147" s="126"/>
      <c r="AC147" s="126"/>
      <c r="AD147" s="126"/>
      <c r="AE147" s="126"/>
      <c r="AF147" s="126"/>
      <c r="AG147" s="126"/>
      <c r="AH147" s="126"/>
    </row>
    <row r="148" spans="1:34" s="273" customFormat="1" ht="68" x14ac:dyDescent="0.2">
      <c r="A148" s="270"/>
      <c r="B148" s="269" t="s">
        <v>134</v>
      </c>
      <c r="C148" s="271"/>
      <c r="D148" s="318"/>
      <c r="E148" s="272"/>
      <c r="F148" s="320"/>
      <c r="G148" s="328">
        <f t="shared" si="11"/>
        <v>0</v>
      </c>
      <c r="H148" s="340"/>
      <c r="I148" s="126"/>
      <c r="J148" s="126"/>
      <c r="K148" s="126"/>
      <c r="L148" s="126"/>
      <c r="M148" s="126"/>
      <c r="N148" s="126"/>
      <c r="O148" s="126"/>
      <c r="P148" s="126"/>
      <c r="Q148" s="126"/>
      <c r="R148" s="126"/>
      <c r="S148" s="126"/>
      <c r="T148" s="126"/>
      <c r="U148" s="126"/>
      <c r="V148" s="126"/>
      <c r="W148" s="126"/>
      <c r="X148" s="126"/>
      <c r="Y148" s="126"/>
      <c r="Z148" s="126"/>
      <c r="AA148" s="126"/>
      <c r="AB148" s="126"/>
      <c r="AC148" s="126"/>
      <c r="AD148" s="126"/>
      <c r="AE148" s="126"/>
      <c r="AF148" s="126"/>
      <c r="AG148" s="126"/>
      <c r="AH148" s="126"/>
    </row>
    <row r="149" spans="1:34" s="273" customFormat="1" ht="17" thickBot="1" x14ac:dyDescent="0.25">
      <c r="A149" s="289"/>
      <c r="B149" s="290"/>
      <c r="C149" s="291"/>
      <c r="D149" s="292"/>
      <c r="E149" s="293"/>
      <c r="F149" s="324"/>
      <c r="G149" s="330">
        <f t="shared" si="11"/>
        <v>0</v>
      </c>
      <c r="H149" s="344">
        <f>SUM(G136:G149)</f>
        <v>0</v>
      </c>
      <c r="I149" s="126"/>
      <c r="J149" s="126"/>
      <c r="K149" s="126"/>
      <c r="L149" s="126"/>
      <c r="M149" s="126"/>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row>
    <row r="150" spans="1:34" s="133" customFormat="1" ht="18" customHeight="1" thickBot="1" x14ac:dyDescent="0.25">
      <c r="A150" s="149"/>
      <c r="B150" s="162"/>
      <c r="C150" s="150"/>
      <c r="D150" s="151"/>
      <c r="E150" s="152"/>
      <c r="F150" s="153"/>
      <c r="G150" s="332"/>
      <c r="H150" s="342"/>
    </row>
    <row r="151" spans="1:34" ht="18" customHeight="1" x14ac:dyDescent="0.2">
      <c r="A151" s="154"/>
      <c r="B151" s="155" t="s">
        <v>119</v>
      </c>
      <c r="C151" s="161"/>
      <c r="D151" s="157"/>
      <c r="E151" s="158"/>
      <c r="F151" s="159"/>
      <c r="G151" s="158"/>
      <c r="H151" s="341"/>
    </row>
    <row r="152" spans="1:34" s="273" customFormat="1" x14ac:dyDescent="0.2">
      <c r="A152" s="270"/>
      <c r="B152" s="269"/>
      <c r="C152" s="271"/>
      <c r="D152" s="267"/>
      <c r="E152" s="272"/>
      <c r="F152" s="320"/>
      <c r="G152" s="328">
        <f t="shared" ref="G152:G157" si="12">(E152-(E152*F152/100))*A152</f>
        <v>0</v>
      </c>
      <c r="H152" s="335"/>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row>
    <row r="153" spans="1:34" s="273" customFormat="1" x14ac:dyDescent="0.2">
      <c r="A153" s="270"/>
      <c r="B153" s="269"/>
      <c r="C153" s="271"/>
      <c r="D153" s="267"/>
      <c r="E153" s="272"/>
      <c r="F153" s="320"/>
      <c r="G153" s="328">
        <f t="shared" si="12"/>
        <v>0</v>
      </c>
      <c r="H153" s="335"/>
      <c r="I153" s="126"/>
      <c r="J153" s="126"/>
      <c r="K153" s="126"/>
      <c r="L153" s="126"/>
      <c r="M153" s="126"/>
      <c r="N153" s="126"/>
      <c r="O153" s="126"/>
      <c r="P153" s="126"/>
      <c r="Q153" s="126"/>
      <c r="R153" s="126"/>
      <c r="S153" s="126"/>
      <c r="T153" s="126"/>
      <c r="U153" s="126"/>
      <c r="V153" s="126"/>
      <c r="W153" s="126"/>
      <c r="X153" s="126"/>
      <c r="Y153" s="126"/>
      <c r="Z153" s="126"/>
      <c r="AA153" s="126"/>
      <c r="AB153" s="126"/>
      <c r="AC153" s="126"/>
      <c r="AD153" s="126"/>
      <c r="AE153" s="126"/>
      <c r="AF153" s="126"/>
      <c r="AG153" s="126"/>
      <c r="AH153" s="126"/>
    </row>
    <row r="154" spans="1:34" s="273" customFormat="1" x14ac:dyDescent="0.2">
      <c r="A154" s="270"/>
      <c r="B154" s="269"/>
      <c r="C154" s="271"/>
      <c r="D154" s="267"/>
      <c r="E154" s="272"/>
      <c r="F154" s="320"/>
      <c r="G154" s="328">
        <f t="shared" si="12"/>
        <v>0</v>
      </c>
      <c r="H154" s="335"/>
      <c r="I154" s="126"/>
      <c r="J154" s="126"/>
      <c r="K154" s="126"/>
      <c r="L154" s="126"/>
      <c r="M154" s="126"/>
      <c r="N154" s="126"/>
      <c r="O154" s="126"/>
      <c r="P154" s="126"/>
      <c r="Q154" s="126"/>
      <c r="R154" s="126"/>
      <c r="S154" s="126"/>
      <c r="T154" s="126"/>
      <c r="U154" s="126"/>
      <c r="V154" s="126"/>
      <c r="W154" s="126"/>
      <c r="X154" s="126"/>
      <c r="Y154" s="126"/>
      <c r="Z154" s="126"/>
      <c r="AA154" s="126"/>
      <c r="AB154" s="126"/>
      <c r="AC154" s="126"/>
      <c r="AD154" s="126"/>
      <c r="AE154" s="126"/>
      <c r="AF154" s="126"/>
      <c r="AG154" s="126"/>
      <c r="AH154" s="126"/>
    </row>
    <row r="155" spans="1:34" s="273" customFormat="1" x14ac:dyDescent="0.2">
      <c r="A155" s="270"/>
      <c r="B155" s="269"/>
      <c r="C155" s="271"/>
      <c r="D155" s="267"/>
      <c r="E155" s="272"/>
      <c r="F155" s="320"/>
      <c r="G155" s="328">
        <f t="shared" si="12"/>
        <v>0</v>
      </c>
      <c r="H155" s="335"/>
      <c r="I155" s="126"/>
      <c r="J155" s="126"/>
      <c r="K155" s="126"/>
      <c r="L155" s="126"/>
      <c r="M155" s="126"/>
      <c r="N155" s="126"/>
      <c r="O155" s="126"/>
      <c r="P155" s="126"/>
      <c r="Q155" s="126"/>
      <c r="R155" s="126"/>
      <c r="S155" s="126"/>
      <c r="T155" s="126"/>
      <c r="U155" s="126"/>
      <c r="V155" s="126"/>
      <c r="W155" s="126"/>
      <c r="X155" s="126"/>
      <c r="Y155" s="126"/>
      <c r="Z155" s="126"/>
      <c r="AA155" s="126"/>
      <c r="AB155" s="126"/>
      <c r="AC155" s="126"/>
      <c r="AD155" s="126"/>
      <c r="AE155" s="126"/>
      <c r="AF155" s="126"/>
      <c r="AG155" s="126"/>
      <c r="AH155" s="126"/>
    </row>
    <row r="156" spans="1:34" s="273" customFormat="1" x14ac:dyDescent="0.2">
      <c r="A156" s="270"/>
      <c r="B156" s="269"/>
      <c r="C156" s="271"/>
      <c r="D156" s="267"/>
      <c r="E156" s="272"/>
      <c r="F156" s="320"/>
      <c r="G156" s="328">
        <f t="shared" si="12"/>
        <v>0</v>
      </c>
      <c r="H156" s="335"/>
      <c r="I156" s="126"/>
      <c r="J156" s="126"/>
      <c r="K156" s="126"/>
      <c r="L156" s="126"/>
      <c r="M156" s="126"/>
      <c r="N156" s="126"/>
      <c r="O156" s="126"/>
      <c r="P156" s="126"/>
      <c r="Q156" s="126"/>
      <c r="R156" s="126"/>
      <c r="S156" s="126"/>
      <c r="T156" s="126"/>
      <c r="U156" s="126"/>
      <c r="V156" s="126"/>
      <c r="W156" s="126"/>
      <c r="X156" s="126"/>
      <c r="Y156" s="126"/>
      <c r="Z156" s="126"/>
      <c r="AA156" s="126"/>
      <c r="AB156" s="126"/>
      <c r="AC156" s="126"/>
      <c r="AD156" s="126"/>
      <c r="AE156" s="126"/>
      <c r="AF156" s="126"/>
      <c r="AG156" s="126"/>
      <c r="AH156" s="126"/>
    </row>
    <row r="157" spans="1:34" s="273" customFormat="1" ht="17" thickBot="1" x14ac:dyDescent="0.25">
      <c r="A157" s="289"/>
      <c r="B157" s="317"/>
      <c r="C157" s="291"/>
      <c r="D157" s="292"/>
      <c r="E157" s="293"/>
      <c r="F157" s="324"/>
      <c r="G157" s="330">
        <f t="shared" si="12"/>
        <v>0</v>
      </c>
      <c r="H157" s="344">
        <f>SUM(G152:G157)</f>
        <v>0</v>
      </c>
      <c r="I157" s="126"/>
      <c r="J157" s="126"/>
      <c r="K157" s="126"/>
      <c r="L157" s="126"/>
      <c r="M157" s="126"/>
      <c r="N157" s="126"/>
      <c r="O157" s="126"/>
      <c r="P157" s="126"/>
      <c r="Q157" s="126"/>
      <c r="R157" s="126"/>
      <c r="S157" s="126"/>
      <c r="T157" s="126"/>
      <c r="U157" s="126"/>
      <c r="V157" s="126"/>
      <c r="W157" s="126"/>
      <c r="X157" s="126"/>
      <c r="Y157" s="126"/>
      <c r="Z157" s="126"/>
      <c r="AA157" s="126"/>
      <c r="AB157" s="126"/>
      <c r="AC157" s="126"/>
      <c r="AD157" s="126"/>
      <c r="AE157" s="126"/>
      <c r="AF157" s="126"/>
      <c r="AG157" s="126"/>
      <c r="AH157" s="126"/>
    </row>
    <row r="158" spans="1:34" s="133" customFormat="1" ht="18" customHeight="1" thickBot="1" x14ac:dyDescent="0.25">
      <c r="A158" s="149"/>
      <c r="B158" s="162"/>
      <c r="C158" s="150"/>
      <c r="D158" s="151"/>
      <c r="E158" s="152"/>
      <c r="F158" s="153"/>
      <c r="G158" s="332"/>
      <c r="H158" s="342"/>
    </row>
    <row r="159" spans="1:34" x14ac:dyDescent="0.2">
      <c r="A159" s="154"/>
      <c r="B159" s="155" t="s">
        <v>135</v>
      </c>
      <c r="C159" s="161"/>
      <c r="D159" s="157"/>
      <c r="E159" s="158"/>
      <c r="F159" s="159"/>
      <c r="G159" s="158"/>
      <c r="H159" s="341"/>
    </row>
    <row r="160" spans="1:34" s="273" customFormat="1" x14ac:dyDescent="0.2">
      <c r="A160" s="294"/>
      <c r="B160" s="298"/>
      <c r="C160" s="299"/>
      <c r="D160" s="300"/>
      <c r="E160" s="301"/>
      <c r="F160" s="326"/>
      <c r="G160" s="328">
        <f t="shared" ref="G160:G167" si="13">(E160-(E160*F160/100))*A160</f>
        <v>0</v>
      </c>
      <c r="H160" s="335"/>
      <c r="I160" s="126"/>
      <c r="J160" s="126"/>
      <c r="K160" s="126"/>
      <c r="L160" s="126"/>
      <c r="M160" s="126"/>
      <c r="N160" s="126"/>
      <c r="O160" s="126"/>
      <c r="P160" s="126"/>
      <c r="Q160" s="126"/>
      <c r="R160" s="126"/>
      <c r="S160" s="126"/>
      <c r="T160" s="126"/>
      <c r="U160" s="126"/>
      <c r="V160" s="126"/>
      <c r="W160" s="126"/>
      <c r="X160" s="126"/>
      <c r="Y160" s="126"/>
      <c r="Z160" s="126"/>
      <c r="AA160" s="126"/>
      <c r="AB160" s="126"/>
      <c r="AC160" s="126"/>
      <c r="AD160" s="126"/>
      <c r="AE160" s="126"/>
      <c r="AF160" s="126"/>
      <c r="AG160" s="126"/>
      <c r="AH160" s="126"/>
    </row>
    <row r="161" spans="1:34" s="273" customFormat="1" x14ac:dyDescent="0.2">
      <c r="A161" s="294"/>
      <c r="B161" s="298"/>
      <c r="C161" s="299"/>
      <c r="D161" s="300"/>
      <c r="E161" s="301"/>
      <c r="F161" s="326"/>
      <c r="G161" s="328">
        <f t="shared" si="13"/>
        <v>0</v>
      </c>
      <c r="H161" s="335"/>
      <c r="I161" s="126"/>
      <c r="J161" s="126"/>
      <c r="K161" s="126"/>
      <c r="L161" s="126"/>
      <c r="M161" s="126"/>
      <c r="N161" s="126"/>
      <c r="O161" s="126"/>
      <c r="P161" s="126"/>
      <c r="Q161" s="126"/>
      <c r="R161" s="126"/>
      <c r="S161" s="126"/>
      <c r="T161" s="126"/>
      <c r="U161" s="126"/>
      <c r="V161" s="126"/>
      <c r="W161" s="126"/>
      <c r="X161" s="126"/>
      <c r="Y161" s="126"/>
      <c r="Z161" s="126"/>
      <c r="AA161" s="126"/>
      <c r="AB161" s="126"/>
      <c r="AC161" s="126"/>
      <c r="AD161" s="126"/>
      <c r="AE161" s="126"/>
      <c r="AF161" s="126"/>
      <c r="AG161" s="126"/>
      <c r="AH161" s="126"/>
    </row>
    <row r="162" spans="1:34" s="273" customFormat="1" x14ac:dyDescent="0.2">
      <c r="A162" s="294"/>
      <c r="B162" s="295"/>
      <c r="C162" s="299"/>
      <c r="D162" s="300"/>
      <c r="E162" s="301"/>
      <c r="F162" s="326"/>
      <c r="G162" s="328">
        <f t="shared" si="13"/>
        <v>0</v>
      </c>
      <c r="H162" s="335"/>
      <c r="I162" s="126"/>
      <c r="J162" s="126"/>
      <c r="K162" s="126"/>
      <c r="L162" s="126"/>
      <c r="M162" s="126"/>
      <c r="N162" s="126"/>
      <c r="O162" s="126"/>
      <c r="P162" s="126"/>
      <c r="Q162" s="126"/>
      <c r="R162" s="126"/>
      <c r="S162" s="126"/>
      <c r="T162" s="126"/>
      <c r="U162" s="126"/>
      <c r="V162" s="126"/>
      <c r="W162" s="126"/>
      <c r="X162" s="126"/>
      <c r="Y162" s="126"/>
      <c r="Z162" s="126"/>
      <c r="AA162" s="126"/>
      <c r="AB162" s="126"/>
      <c r="AC162" s="126"/>
      <c r="AD162" s="126"/>
      <c r="AE162" s="126"/>
      <c r="AF162" s="126"/>
      <c r="AG162" s="126"/>
      <c r="AH162" s="126"/>
    </row>
    <row r="163" spans="1:34" s="273" customFormat="1" x14ac:dyDescent="0.2">
      <c r="A163" s="294"/>
      <c r="B163" s="298"/>
      <c r="C163" s="299"/>
      <c r="D163" s="300"/>
      <c r="E163" s="301"/>
      <c r="F163" s="326"/>
      <c r="G163" s="328">
        <f t="shared" si="13"/>
        <v>0</v>
      </c>
      <c r="H163" s="335"/>
      <c r="I163" s="126"/>
      <c r="J163" s="126"/>
      <c r="K163" s="126"/>
      <c r="L163" s="126"/>
      <c r="M163" s="126"/>
      <c r="N163" s="126"/>
      <c r="O163" s="126"/>
      <c r="P163" s="126"/>
      <c r="Q163" s="126"/>
      <c r="R163" s="126"/>
      <c r="S163" s="126"/>
      <c r="T163" s="126"/>
      <c r="U163" s="126"/>
      <c r="V163" s="126"/>
      <c r="W163" s="126"/>
      <c r="X163" s="126"/>
      <c r="Y163" s="126"/>
      <c r="Z163" s="126"/>
      <c r="AA163" s="126"/>
      <c r="AB163" s="126"/>
      <c r="AC163" s="126"/>
      <c r="AD163" s="126"/>
      <c r="AE163" s="126"/>
      <c r="AF163" s="126"/>
      <c r="AG163" s="126"/>
      <c r="AH163" s="126"/>
    </row>
    <row r="164" spans="1:34" s="273" customFormat="1" x14ac:dyDescent="0.2">
      <c r="A164" s="294"/>
      <c r="B164" s="297"/>
      <c r="C164" s="299"/>
      <c r="D164" s="300"/>
      <c r="E164" s="301"/>
      <c r="F164" s="326"/>
      <c r="G164" s="328">
        <f t="shared" si="13"/>
        <v>0</v>
      </c>
      <c r="H164" s="335"/>
      <c r="I164" s="126"/>
      <c r="J164" s="126"/>
      <c r="K164" s="126"/>
      <c r="L164" s="126"/>
      <c r="M164" s="126"/>
      <c r="N164" s="126"/>
      <c r="O164" s="126"/>
      <c r="P164" s="126"/>
      <c r="Q164" s="126"/>
      <c r="R164" s="126"/>
      <c r="S164" s="126"/>
      <c r="T164" s="126"/>
      <c r="U164" s="126"/>
      <c r="V164" s="126"/>
      <c r="W164" s="126"/>
      <c r="X164" s="126"/>
      <c r="Y164" s="126"/>
      <c r="Z164" s="126"/>
      <c r="AA164" s="126"/>
      <c r="AB164" s="126"/>
      <c r="AC164" s="126"/>
      <c r="AD164" s="126"/>
      <c r="AE164" s="126"/>
      <c r="AF164" s="126"/>
      <c r="AG164" s="126"/>
      <c r="AH164" s="126"/>
    </row>
    <row r="165" spans="1:34" s="273" customFormat="1" x14ac:dyDescent="0.2">
      <c r="A165" s="294"/>
      <c r="B165" s="297"/>
      <c r="C165" s="299"/>
      <c r="D165" s="300"/>
      <c r="E165" s="301"/>
      <c r="F165" s="326"/>
      <c r="G165" s="328">
        <f t="shared" si="13"/>
        <v>0</v>
      </c>
      <c r="H165" s="336"/>
      <c r="I165" s="126"/>
      <c r="J165" s="126"/>
      <c r="K165" s="126"/>
      <c r="L165" s="126"/>
      <c r="M165" s="126"/>
      <c r="N165" s="126"/>
      <c r="O165" s="126"/>
      <c r="P165" s="126"/>
      <c r="Q165" s="126"/>
      <c r="R165" s="126"/>
      <c r="S165" s="126"/>
      <c r="T165" s="126"/>
      <c r="U165" s="126"/>
      <c r="V165" s="126"/>
      <c r="W165" s="126"/>
      <c r="X165" s="126"/>
      <c r="Y165" s="126"/>
      <c r="Z165" s="126"/>
      <c r="AA165" s="126"/>
      <c r="AB165" s="126"/>
      <c r="AC165" s="126"/>
      <c r="AD165" s="126"/>
      <c r="AE165" s="126"/>
      <c r="AF165" s="126"/>
      <c r="AG165" s="126"/>
      <c r="AH165" s="126"/>
    </row>
    <row r="166" spans="1:34" s="273" customFormat="1" x14ac:dyDescent="0.2">
      <c r="A166" s="309"/>
      <c r="B166" s="281"/>
      <c r="C166" s="282"/>
      <c r="D166" s="281"/>
      <c r="E166" s="310"/>
      <c r="F166" s="322"/>
      <c r="G166" s="328">
        <f t="shared" si="13"/>
        <v>0</v>
      </c>
      <c r="H166" s="335"/>
      <c r="I166" s="126"/>
      <c r="J166" s="126"/>
      <c r="K166" s="126"/>
      <c r="L166" s="126"/>
      <c r="M166" s="126"/>
      <c r="N166" s="126"/>
      <c r="O166" s="126"/>
      <c r="P166" s="126"/>
      <c r="Q166" s="126"/>
      <c r="R166" s="126"/>
      <c r="S166" s="126"/>
      <c r="T166" s="126"/>
      <c r="U166" s="126"/>
      <c r="V166" s="126"/>
      <c r="W166" s="126"/>
      <c r="X166" s="126"/>
      <c r="Y166" s="126"/>
      <c r="Z166" s="126"/>
      <c r="AA166" s="126"/>
      <c r="AB166" s="126"/>
      <c r="AC166" s="126"/>
      <c r="AD166" s="126"/>
      <c r="AE166" s="126"/>
      <c r="AF166" s="126"/>
      <c r="AG166" s="126"/>
      <c r="AH166" s="126"/>
    </row>
    <row r="167" spans="1:34" s="273" customFormat="1" ht="17" thickBot="1" x14ac:dyDescent="0.25">
      <c r="A167" s="285"/>
      <c r="B167" s="286"/>
      <c r="C167" s="287"/>
      <c r="D167" s="286"/>
      <c r="E167" s="288"/>
      <c r="F167" s="323"/>
      <c r="G167" s="330">
        <f t="shared" si="13"/>
        <v>0</v>
      </c>
      <c r="H167" s="338">
        <f>SUM(G160:G167)</f>
        <v>0</v>
      </c>
      <c r="I167" s="126"/>
      <c r="J167" s="126"/>
      <c r="K167" s="126"/>
      <c r="L167" s="126"/>
      <c r="M167" s="126"/>
      <c r="N167" s="126"/>
      <c r="O167" s="126"/>
      <c r="P167" s="126"/>
      <c r="Q167" s="126"/>
      <c r="R167" s="126"/>
      <c r="S167" s="126"/>
      <c r="T167" s="126"/>
      <c r="U167" s="126"/>
      <c r="V167" s="126"/>
      <c r="W167" s="126"/>
      <c r="X167" s="126"/>
      <c r="Y167" s="126"/>
      <c r="Z167" s="126"/>
      <c r="AA167" s="126"/>
      <c r="AB167" s="126"/>
      <c r="AC167" s="126"/>
      <c r="AD167" s="126"/>
      <c r="AE167" s="126"/>
      <c r="AF167" s="126"/>
      <c r="AG167" s="126"/>
      <c r="AH167" s="126"/>
    </row>
    <row r="168" spans="1:34" s="133" customFormat="1" ht="18" customHeight="1" thickBot="1" x14ac:dyDescent="0.25">
      <c r="A168" s="149"/>
      <c r="B168" s="162"/>
      <c r="C168" s="150"/>
      <c r="D168" s="151"/>
      <c r="E168" s="152"/>
      <c r="F168" s="153"/>
      <c r="G168" s="332"/>
      <c r="H168" s="342"/>
    </row>
    <row r="169" spans="1:34" ht="18" customHeight="1" x14ac:dyDescent="0.2">
      <c r="A169" s="154"/>
      <c r="B169" s="155" t="s">
        <v>120</v>
      </c>
      <c r="C169" s="161"/>
      <c r="D169" s="157"/>
      <c r="E169" s="158"/>
      <c r="F169" s="159"/>
      <c r="G169" s="158"/>
      <c r="H169" s="341"/>
    </row>
    <row r="170" spans="1:34" s="273" customFormat="1" x14ac:dyDescent="0.2">
      <c r="A170" s="270"/>
      <c r="B170" s="269"/>
      <c r="C170" s="271"/>
      <c r="D170" s="267"/>
      <c r="E170" s="272"/>
      <c r="F170" s="320"/>
      <c r="G170" s="328">
        <f t="shared" ref="G170:G187" si="14">(E170-(E170*F170/100))*A170</f>
        <v>0</v>
      </c>
      <c r="H170" s="335"/>
      <c r="I170" s="126"/>
      <c r="J170" s="126"/>
      <c r="K170" s="126"/>
      <c r="L170" s="126"/>
      <c r="M170" s="126"/>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row>
    <row r="171" spans="1:34" s="273" customFormat="1" x14ac:dyDescent="0.2">
      <c r="A171" s="270"/>
      <c r="B171" s="269"/>
      <c r="C171" s="271"/>
      <c r="D171" s="267"/>
      <c r="E171" s="272"/>
      <c r="F171" s="320"/>
      <c r="G171" s="328">
        <f t="shared" si="14"/>
        <v>0</v>
      </c>
      <c r="H171" s="335"/>
      <c r="I171" s="126"/>
      <c r="J171" s="126"/>
      <c r="K171" s="126"/>
      <c r="L171" s="126"/>
      <c r="M171" s="126"/>
      <c r="N171" s="126"/>
      <c r="O171" s="126"/>
      <c r="P171" s="126"/>
      <c r="Q171" s="126"/>
      <c r="R171" s="126"/>
      <c r="S171" s="126"/>
      <c r="T171" s="126"/>
      <c r="U171" s="126"/>
      <c r="V171" s="126"/>
      <c r="W171" s="126"/>
      <c r="X171" s="126"/>
      <c r="Y171" s="126"/>
      <c r="Z171" s="126"/>
      <c r="AA171" s="126"/>
      <c r="AB171" s="126"/>
      <c r="AC171" s="126"/>
      <c r="AD171" s="126"/>
      <c r="AE171" s="126"/>
      <c r="AF171" s="126"/>
      <c r="AG171" s="126"/>
      <c r="AH171" s="126"/>
    </row>
    <row r="172" spans="1:34" s="273" customFormat="1" x14ac:dyDescent="0.2">
      <c r="A172" s="270"/>
      <c r="B172" s="269"/>
      <c r="C172" s="271"/>
      <c r="D172" s="267"/>
      <c r="E172" s="272"/>
      <c r="F172" s="320"/>
      <c r="G172" s="328">
        <f t="shared" si="14"/>
        <v>0</v>
      </c>
      <c r="H172" s="335"/>
      <c r="I172" s="126"/>
      <c r="J172" s="126"/>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row>
    <row r="173" spans="1:34" s="273" customFormat="1" x14ac:dyDescent="0.2">
      <c r="A173" s="270"/>
      <c r="B173" s="269"/>
      <c r="C173" s="271"/>
      <c r="D173" s="267"/>
      <c r="E173" s="272"/>
      <c r="F173" s="320"/>
      <c r="G173" s="328">
        <f t="shared" si="14"/>
        <v>0</v>
      </c>
      <c r="H173" s="335"/>
      <c r="I173" s="126"/>
      <c r="J173" s="126"/>
      <c r="K173" s="126"/>
      <c r="L173" s="126"/>
      <c r="M173" s="126"/>
      <c r="N173" s="126"/>
      <c r="O173" s="126"/>
      <c r="P173" s="126"/>
      <c r="Q173" s="126"/>
      <c r="R173" s="126"/>
      <c r="S173" s="126"/>
      <c r="T173" s="126"/>
      <c r="U173" s="126"/>
      <c r="V173" s="126"/>
      <c r="W173" s="126"/>
      <c r="X173" s="126"/>
      <c r="Y173" s="126"/>
      <c r="Z173" s="126"/>
      <c r="AA173" s="126"/>
      <c r="AB173" s="126"/>
      <c r="AC173" s="126"/>
      <c r="AD173" s="126"/>
      <c r="AE173" s="126"/>
      <c r="AF173" s="126"/>
      <c r="AG173" s="126"/>
      <c r="AH173" s="126"/>
    </row>
    <row r="174" spans="1:34" s="273" customFormat="1" x14ac:dyDescent="0.2">
      <c r="A174" s="270"/>
      <c r="B174" s="269"/>
      <c r="C174" s="271"/>
      <c r="D174" s="267"/>
      <c r="E174" s="272"/>
      <c r="F174" s="320"/>
      <c r="G174" s="328">
        <f t="shared" si="14"/>
        <v>0</v>
      </c>
      <c r="H174" s="335"/>
      <c r="I174" s="126"/>
      <c r="J174" s="126"/>
      <c r="K174" s="126"/>
      <c r="L174" s="126"/>
      <c r="M174" s="126"/>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row>
    <row r="175" spans="1:34" s="273" customFormat="1" x14ac:dyDescent="0.2">
      <c r="A175" s="270"/>
      <c r="B175" s="269"/>
      <c r="C175" s="271"/>
      <c r="D175" s="267"/>
      <c r="E175" s="272"/>
      <c r="F175" s="320"/>
      <c r="G175" s="328">
        <f t="shared" si="14"/>
        <v>0</v>
      </c>
      <c r="H175" s="335"/>
      <c r="I175" s="126"/>
      <c r="J175" s="126"/>
      <c r="K175" s="126"/>
      <c r="L175" s="126"/>
      <c r="M175" s="126"/>
      <c r="N175" s="126"/>
      <c r="O175" s="126"/>
      <c r="P175" s="126"/>
      <c r="Q175" s="126"/>
      <c r="R175" s="126"/>
      <c r="S175" s="126"/>
      <c r="T175" s="126"/>
      <c r="U175" s="126"/>
      <c r="V175" s="126"/>
      <c r="W175" s="126"/>
      <c r="X175" s="126"/>
      <c r="Y175" s="126"/>
      <c r="Z175" s="126"/>
      <c r="AA175" s="126"/>
      <c r="AB175" s="126"/>
      <c r="AC175" s="126"/>
      <c r="AD175" s="126"/>
      <c r="AE175" s="126"/>
      <c r="AF175" s="126"/>
      <c r="AG175" s="126"/>
      <c r="AH175" s="126"/>
    </row>
    <row r="176" spans="1:34" s="273" customFormat="1" x14ac:dyDescent="0.2">
      <c r="A176" s="270"/>
      <c r="B176" s="269"/>
      <c r="C176" s="271"/>
      <c r="D176" s="267"/>
      <c r="E176" s="272"/>
      <c r="F176" s="320"/>
      <c r="G176" s="328">
        <f t="shared" si="14"/>
        <v>0</v>
      </c>
      <c r="H176" s="335"/>
      <c r="I176" s="126"/>
      <c r="J176" s="126"/>
      <c r="K176" s="126"/>
      <c r="L176" s="126"/>
      <c r="M176" s="126"/>
      <c r="N176" s="126"/>
      <c r="O176" s="126"/>
      <c r="P176" s="126"/>
      <c r="Q176" s="126"/>
      <c r="R176" s="126"/>
      <c r="S176" s="126"/>
      <c r="T176" s="126"/>
      <c r="U176" s="126"/>
      <c r="V176" s="126"/>
      <c r="W176" s="126"/>
      <c r="X176" s="126"/>
      <c r="Y176" s="126"/>
      <c r="Z176" s="126"/>
      <c r="AA176" s="126"/>
      <c r="AB176" s="126"/>
      <c r="AC176" s="126"/>
      <c r="AD176" s="126"/>
      <c r="AE176" s="126"/>
      <c r="AF176" s="126"/>
      <c r="AG176" s="126"/>
      <c r="AH176" s="126"/>
    </row>
    <row r="177" spans="1:34" s="273" customFormat="1" x14ac:dyDescent="0.2">
      <c r="A177" s="270"/>
      <c r="B177" s="269"/>
      <c r="C177" s="271"/>
      <c r="D177" s="267"/>
      <c r="E177" s="272"/>
      <c r="F177" s="320"/>
      <c r="G177" s="328">
        <f t="shared" si="14"/>
        <v>0</v>
      </c>
      <c r="H177" s="335"/>
      <c r="I177" s="126"/>
      <c r="J177" s="126"/>
      <c r="K177" s="126"/>
      <c r="L177" s="126"/>
      <c r="M177" s="126"/>
      <c r="N177" s="126"/>
      <c r="O177" s="126"/>
      <c r="P177" s="126"/>
      <c r="Q177" s="126"/>
      <c r="R177" s="126"/>
      <c r="S177" s="126"/>
      <c r="T177" s="126"/>
      <c r="U177" s="126"/>
      <c r="V177" s="126"/>
      <c r="W177" s="126"/>
      <c r="X177" s="126"/>
      <c r="Y177" s="126"/>
      <c r="Z177" s="126"/>
      <c r="AA177" s="126"/>
      <c r="AB177" s="126"/>
      <c r="AC177" s="126"/>
      <c r="AD177" s="126"/>
      <c r="AE177" s="126"/>
      <c r="AF177" s="126"/>
      <c r="AG177" s="126"/>
      <c r="AH177" s="126"/>
    </row>
    <row r="178" spans="1:34" s="273" customFormat="1" x14ac:dyDescent="0.2">
      <c r="A178" s="270"/>
      <c r="B178" s="269"/>
      <c r="C178" s="271"/>
      <c r="D178" s="267"/>
      <c r="E178" s="272"/>
      <c r="F178" s="320"/>
      <c r="G178" s="328">
        <f t="shared" si="14"/>
        <v>0</v>
      </c>
      <c r="H178" s="335"/>
      <c r="I178" s="126"/>
      <c r="J178" s="126"/>
      <c r="K178" s="126"/>
      <c r="L178" s="126"/>
      <c r="M178" s="126"/>
      <c r="N178" s="126"/>
      <c r="O178" s="126"/>
      <c r="P178" s="126"/>
      <c r="Q178" s="126"/>
      <c r="R178" s="126"/>
      <c r="S178" s="126"/>
      <c r="T178" s="126"/>
      <c r="U178" s="126"/>
      <c r="V178" s="126"/>
      <c r="W178" s="126"/>
      <c r="X178" s="126"/>
      <c r="Y178" s="126"/>
      <c r="Z178" s="126"/>
      <c r="AA178" s="126"/>
      <c r="AB178" s="126"/>
      <c r="AC178" s="126"/>
      <c r="AD178" s="126"/>
      <c r="AE178" s="126"/>
      <c r="AF178" s="126"/>
      <c r="AG178" s="126"/>
      <c r="AH178" s="126"/>
    </row>
    <row r="179" spans="1:34" s="273" customFormat="1" x14ac:dyDescent="0.2">
      <c r="A179" s="270"/>
      <c r="B179" s="269"/>
      <c r="C179" s="271"/>
      <c r="D179" s="267"/>
      <c r="E179" s="272"/>
      <c r="F179" s="320"/>
      <c r="G179" s="328">
        <f t="shared" si="14"/>
        <v>0</v>
      </c>
      <c r="H179" s="335"/>
      <c r="I179" s="126"/>
      <c r="J179" s="126"/>
      <c r="K179" s="126"/>
      <c r="L179" s="126"/>
      <c r="M179" s="126"/>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row>
    <row r="180" spans="1:34" s="273" customFormat="1" x14ac:dyDescent="0.2">
      <c r="A180" s="270"/>
      <c r="B180" s="269"/>
      <c r="C180" s="271"/>
      <c r="D180" s="267"/>
      <c r="E180" s="272"/>
      <c r="F180" s="320"/>
      <c r="G180" s="328">
        <f t="shared" si="14"/>
        <v>0</v>
      </c>
      <c r="H180" s="335"/>
      <c r="I180" s="126"/>
      <c r="J180" s="126"/>
      <c r="K180" s="126"/>
      <c r="L180" s="126"/>
      <c r="M180" s="126"/>
      <c r="N180" s="126"/>
      <c r="O180" s="126"/>
      <c r="P180" s="126"/>
      <c r="Q180" s="126"/>
      <c r="R180" s="126"/>
      <c r="S180" s="126"/>
      <c r="T180" s="126"/>
      <c r="U180" s="126"/>
      <c r="V180" s="126"/>
      <c r="W180" s="126"/>
      <c r="X180" s="126"/>
      <c r="Y180" s="126"/>
      <c r="Z180" s="126"/>
      <c r="AA180" s="126"/>
      <c r="AB180" s="126"/>
      <c r="AC180" s="126"/>
      <c r="AD180" s="126"/>
      <c r="AE180" s="126"/>
      <c r="AF180" s="126"/>
      <c r="AG180" s="126"/>
      <c r="AH180" s="126"/>
    </row>
    <row r="181" spans="1:34" s="273" customFormat="1" x14ac:dyDescent="0.2">
      <c r="A181" s="270"/>
      <c r="B181" s="269"/>
      <c r="C181" s="271"/>
      <c r="D181" s="267"/>
      <c r="E181" s="272"/>
      <c r="F181" s="320"/>
      <c r="G181" s="328">
        <f t="shared" si="14"/>
        <v>0</v>
      </c>
      <c r="H181" s="335"/>
      <c r="I181" s="126"/>
      <c r="J181" s="126"/>
      <c r="K181" s="126"/>
      <c r="L181" s="126"/>
      <c r="M181" s="126"/>
      <c r="N181" s="126"/>
      <c r="O181" s="126"/>
      <c r="P181" s="126"/>
      <c r="Q181" s="126"/>
      <c r="R181" s="126"/>
      <c r="S181" s="126"/>
      <c r="T181" s="126"/>
      <c r="U181" s="126"/>
      <c r="V181" s="126"/>
      <c r="W181" s="126"/>
      <c r="X181" s="126"/>
      <c r="Y181" s="126"/>
      <c r="Z181" s="126"/>
      <c r="AA181" s="126"/>
      <c r="AB181" s="126"/>
      <c r="AC181" s="126"/>
      <c r="AD181" s="126"/>
      <c r="AE181" s="126"/>
      <c r="AF181" s="126"/>
      <c r="AG181" s="126"/>
      <c r="AH181" s="126"/>
    </row>
    <row r="182" spans="1:34" s="273" customFormat="1" x14ac:dyDescent="0.2">
      <c r="A182" s="270"/>
      <c r="B182" s="269"/>
      <c r="C182" s="271"/>
      <c r="D182" s="267"/>
      <c r="E182" s="272"/>
      <c r="F182" s="320"/>
      <c r="G182" s="328">
        <f t="shared" si="14"/>
        <v>0</v>
      </c>
      <c r="H182" s="335"/>
      <c r="I182" s="126"/>
      <c r="J182" s="126"/>
      <c r="K182" s="126"/>
      <c r="L182" s="126"/>
      <c r="M182" s="126"/>
      <c r="N182" s="126"/>
      <c r="O182" s="126"/>
      <c r="P182" s="126"/>
      <c r="Q182" s="126"/>
      <c r="R182" s="126"/>
      <c r="S182" s="126"/>
      <c r="T182" s="126"/>
      <c r="U182" s="126"/>
      <c r="V182" s="126"/>
      <c r="W182" s="126"/>
      <c r="X182" s="126"/>
      <c r="Y182" s="126"/>
      <c r="Z182" s="126"/>
      <c r="AA182" s="126"/>
      <c r="AB182" s="126"/>
      <c r="AC182" s="126"/>
      <c r="AD182" s="126"/>
      <c r="AE182" s="126"/>
      <c r="AF182" s="126"/>
      <c r="AG182" s="126"/>
      <c r="AH182" s="126"/>
    </row>
    <row r="183" spans="1:34" s="273" customFormat="1" x14ac:dyDescent="0.2">
      <c r="A183" s="270"/>
      <c r="B183" s="269"/>
      <c r="C183" s="271"/>
      <c r="D183" s="267"/>
      <c r="E183" s="272"/>
      <c r="F183" s="320"/>
      <c r="G183" s="328">
        <f t="shared" si="14"/>
        <v>0</v>
      </c>
      <c r="H183" s="335"/>
      <c r="I183" s="126"/>
      <c r="J183" s="126"/>
      <c r="K183" s="126"/>
      <c r="L183" s="126"/>
      <c r="M183" s="126"/>
      <c r="N183" s="126"/>
      <c r="O183" s="126"/>
      <c r="P183" s="126"/>
      <c r="Q183" s="126"/>
      <c r="R183" s="126"/>
      <c r="S183" s="126"/>
      <c r="T183" s="126"/>
      <c r="U183" s="126"/>
      <c r="V183" s="126"/>
      <c r="W183" s="126"/>
      <c r="X183" s="126"/>
      <c r="Y183" s="126"/>
      <c r="Z183" s="126"/>
      <c r="AA183" s="126"/>
      <c r="AB183" s="126"/>
      <c r="AC183" s="126"/>
      <c r="AD183" s="126"/>
      <c r="AE183" s="126"/>
      <c r="AF183" s="126"/>
      <c r="AG183" s="126"/>
      <c r="AH183" s="126"/>
    </row>
    <row r="184" spans="1:34" s="273" customFormat="1" x14ac:dyDescent="0.2">
      <c r="A184" s="270"/>
      <c r="B184" s="269"/>
      <c r="C184" s="271"/>
      <c r="D184" s="267"/>
      <c r="E184" s="272"/>
      <c r="F184" s="320"/>
      <c r="G184" s="328">
        <f t="shared" si="14"/>
        <v>0</v>
      </c>
      <c r="H184" s="335"/>
      <c r="I184" s="126"/>
      <c r="J184" s="126"/>
      <c r="K184" s="126"/>
      <c r="L184" s="126"/>
      <c r="M184" s="126"/>
      <c r="N184" s="126"/>
      <c r="O184" s="126"/>
      <c r="P184" s="126"/>
      <c r="Q184" s="126"/>
      <c r="R184" s="126"/>
      <c r="S184" s="126"/>
      <c r="T184" s="126"/>
      <c r="U184" s="126"/>
      <c r="V184" s="126"/>
      <c r="W184" s="126"/>
      <c r="X184" s="126"/>
      <c r="Y184" s="126"/>
      <c r="Z184" s="126"/>
      <c r="AA184" s="126"/>
      <c r="AB184" s="126"/>
      <c r="AC184" s="126"/>
      <c r="AD184" s="126"/>
      <c r="AE184" s="126"/>
      <c r="AF184" s="126"/>
      <c r="AG184" s="126"/>
      <c r="AH184" s="126"/>
    </row>
    <row r="185" spans="1:34" s="273" customFormat="1" ht="34" x14ac:dyDescent="0.2">
      <c r="A185" s="270"/>
      <c r="B185" s="269" t="s">
        <v>136</v>
      </c>
      <c r="C185" s="271"/>
      <c r="D185" s="267"/>
      <c r="E185" s="272"/>
      <c r="F185" s="320"/>
      <c r="G185" s="328">
        <f t="shared" si="14"/>
        <v>0</v>
      </c>
      <c r="H185" s="335"/>
      <c r="I185" s="126"/>
      <c r="J185" s="126"/>
      <c r="K185" s="126"/>
      <c r="L185" s="126"/>
      <c r="M185" s="126"/>
      <c r="N185" s="126"/>
      <c r="O185" s="126"/>
      <c r="P185" s="126"/>
      <c r="Q185" s="126"/>
      <c r="R185" s="126"/>
      <c r="S185" s="126"/>
      <c r="T185" s="126"/>
      <c r="U185" s="126"/>
      <c r="V185" s="126"/>
      <c r="W185" s="126"/>
      <c r="X185" s="126"/>
      <c r="Y185" s="126"/>
      <c r="Z185" s="126"/>
      <c r="AA185" s="126"/>
      <c r="AB185" s="126"/>
      <c r="AC185" s="126"/>
      <c r="AD185" s="126"/>
      <c r="AE185" s="126"/>
      <c r="AF185" s="126"/>
      <c r="AG185" s="126"/>
      <c r="AH185" s="126"/>
    </row>
    <row r="186" spans="1:34" s="273" customFormat="1" x14ac:dyDescent="0.2">
      <c r="A186" s="270"/>
      <c r="B186" s="269"/>
      <c r="C186" s="271"/>
      <c r="D186" s="267"/>
      <c r="E186" s="272"/>
      <c r="F186" s="320"/>
      <c r="G186" s="328">
        <f t="shared" si="14"/>
        <v>0</v>
      </c>
      <c r="H186" s="335"/>
      <c r="I186" s="126"/>
      <c r="J186" s="126"/>
      <c r="K186" s="126"/>
      <c r="L186" s="126"/>
      <c r="M186" s="126"/>
      <c r="N186" s="126"/>
      <c r="O186" s="126"/>
      <c r="P186" s="126"/>
      <c r="Q186" s="126"/>
      <c r="R186" s="126"/>
      <c r="S186" s="126"/>
      <c r="T186" s="126"/>
      <c r="U186" s="126"/>
      <c r="V186" s="126"/>
      <c r="W186" s="126"/>
      <c r="X186" s="126"/>
      <c r="Y186" s="126"/>
      <c r="Z186" s="126"/>
      <c r="AA186" s="126"/>
      <c r="AB186" s="126"/>
      <c r="AC186" s="126"/>
      <c r="AD186" s="126"/>
      <c r="AE186" s="126"/>
      <c r="AF186" s="126"/>
      <c r="AG186" s="126"/>
      <c r="AH186" s="126"/>
    </row>
    <row r="187" spans="1:34" s="273" customFormat="1" ht="17" thickBot="1" x14ac:dyDescent="0.25">
      <c r="A187" s="289"/>
      <c r="B187" s="317"/>
      <c r="C187" s="291"/>
      <c r="D187" s="292"/>
      <c r="E187" s="293"/>
      <c r="F187" s="324"/>
      <c r="G187" s="330">
        <f t="shared" si="14"/>
        <v>0</v>
      </c>
      <c r="H187" s="344">
        <f>SUM(G170:G187)</f>
        <v>0</v>
      </c>
      <c r="I187" s="126"/>
      <c r="J187" s="126"/>
      <c r="K187" s="126"/>
      <c r="L187" s="126"/>
      <c r="M187" s="126"/>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row>
    <row r="188" spans="1:34" s="133" customFormat="1" ht="18" customHeight="1" thickBot="1" x14ac:dyDescent="0.25">
      <c r="A188" s="149"/>
      <c r="B188" s="162"/>
      <c r="C188" s="150"/>
      <c r="D188" s="151"/>
      <c r="E188" s="152"/>
      <c r="F188" s="153"/>
      <c r="G188" s="332"/>
      <c r="H188" s="342"/>
    </row>
    <row r="189" spans="1:34" ht="18" customHeight="1" x14ac:dyDescent="0.2">
      <c r="A189" s="154"/>
      <c r="B189" s="155" t="s">
        <v>121</v>
      </c>
      <c r="C189" s="161"/>
      <c r="D189" s="157"/>
      <c r="E189" s="158"/>
      <c r="F189" s="159"/>
      <c r="G189" s="158"/>
      <c r="H189" s="341"/>
    </row>
    <row r="190" spans="1:34" s="273" customFormat="1" x14ac:dyDescent="0.2">
      <c r="A190" s="270"/>
      <c r="B190" s="269"/>
      <c r="C190" s="271"/>
      <c r="D190" s="267"/>
      <c r="E190" s="272"/>
      <c r="F190" s="320"/>
      <c r="G190" s="328">
        <f t="shared" ref="G190:G194" si="15">(E190-(E190*F190/100))*A190</f>
        <v>0</v>
      </c>
      <c r="H190" s="335"/>
      <c r="I190" s="126"/>
      <c r="J190" s="126"/>
      <c r="K190" s="126"/>
      <c r="L190" s="126"/>
      <c r="M190" s="126"/>
      <c r="N190" s="126"/>
      <c r="O190" s="126"/>
      <c r="P190" s="126"/>
      <c r="Q190" s="126"/>
      <c r="R190" s="126"/>
      <c r="S190" s="126"/>
      <c r="T190" s="126"/>
      <c r="U190" s="126"/>
      <c r="V190" s="126"/>
      <c r="W190" s="126"/>
      <c r="X190" s="126"/>
      <c r="Y190" s="126"/>
      <c r="Z190" s="126"/>
      <c r="AA190" s="126"/>
      <c r="AB190" s="126"/>
      <c r="AC190" s="126"/>
      <c r="AD190" s="126"/>
      <c r="AE190" s="126"/>
      <c r="AF190" s="126"/>
      <c r="AG190" s="126"/>
      <c r="AH190" s="126"/>
    </row>
    <row r="191" spans="1:34" s="273" customFormat="1" x14ac:dyDescent="0.2">
      <c r="A191" s="270"/>
      <c r="B191" s="269"/>
      <c r="C191" s="271"/>
      <c r="D191" s="267"/>
      <c r="E191" s="272"/>
      <c r="F191" s="320"/>
      <c r="G191" s="328">
        <f t="shared" si="15"/>
        <v>0</v>
      </c>
      <c r="H191" s="335"/>
      <c r="I191" s="126"/>
      <c r="J191" s="126"/>
      <c r="K191" s="126"/>
      <c r="L191" s="126"/>
      <c r="M191" s="126"/>
      <c r="N191" s="126"/>
      <c r="O191" s="126"/>
      <c r="P191" s="126"/>
      <c r="Q191" s="126"/>
      <c r="R191" s="126"/>
      <c r="S191" s="126"/>
      <c r="T191" s="126"/>
      <c r="U191" s="126"/>
      <c r="V191" s="126"/>
      <c r="W191" s="126"/>
      <c r="X191" s="126"/>
      <c r="Y191" s="126"/>
      <c r="Z191" s="126"/>
      <c r="AA191" s="126"/>
      <c r="AB191" s="126"/>
      <c r="AC191" s="126"/>
      <c r="AD191" s="126"/>
      <c r="AE191" s="126"/>
      <c r="AF191" s="126"/>
      <c r="AG191" s="126"/>
      <c r="AH191" s="126"/>
    </row>
    <row r="192" spans="1:34" s="273" customFormat="1" x14ac:dyDescent="0.2">
      <c r="A192" s="270"/>
      <c r="B192" s="269"/>
      <c r="C192" s="271"/>
      <c r="D192" s="267"/>
      <c r="E192" s="272"/>
      <c r="F192" s="320"/>
      <c r="G192" s="328">
        <f t="shared" si="15"/>
        <v>0</v>
      </c>
      <c r="H192" s="335"/>
      <c r="I192" s="126"/>
      <c r="J192" s="126"/>
      <c r="K192" s="126"/>
      <c r="L192" s="126"/>
      <c r="M192" s="126"/>
      <c r="N192" s="126"/>
      <c r="O192" s="126"/>
      <c r="P192" s="126"/>
      <c r="Q192" s="126"/>
      <c r="R192" s="126"/>
      <c r="S192" s="126"/>
      <c r="T192" s="126"/>
      <c r="U192" s="126"/>
      <c r="V192" s="126"/>
      <c r="W192" s="126"/>
      <c r="X192" s="126"/>
      <c r="Y192" s="126"/>
      <c r="Z192" s="126"/>
      <c r="AA192" s="126"/>
      <c r="AB192" s="126"/>
      <c r="AC192" s="126"/>
      <c r="AD192" s="126"/>
      <c r="AE192" s="126"/>
      <c r="AF192" s="126"/>
      <c r="AG192" s="126"/>
      <c r="AH192" s="126"/>
    </row>
    <row r="193" spans="1:34" s="273" customFormat="1" x14ac:dyDescent="0.2">
      <c r="A193" s="270"/>
      <c r="B193" s="269"/>
      <c r="C193" s="271"/>
      <c r="D193" s="267"/>
      <c r="E193" s="272"/>
      <c r="F193" s="320"/>
      <c r="G193" s="328">
        <f t="shared" si="15"/>
        <v>0</v>
      </c>
      <c r="H193" s="335"/>
      <c r="I193" s="126"/>
      <c r="J193" s="126"/>
      <c r="K193" s="126"/>
      <c r="L193" s="126"/>
      <c r="M193" s="126"/>
      <c r="N193" s="126"/>
      <c r="O193" s="126"/>
      <c r="P193" s="126"/>
      <c r="Q193" s="126"/>
      <c r="R193" s="126"/>
      <c r="S193" s="126"/>
      <c r="T193" s="126"/>
      <c r="U193" s="126"/>
      <c r="V193" s="126"/>
      <c r="W193" s="126"/>
      <c r="X193" s="126"/>
      <c r="Y193" s="126"/>
      <c r="Z193" s="126"/>
      <c r="AA193" s="126"/>
      <c r="AB193" s="126"/>
      <c r="AC193" s="126"/>
      <c r="AD193" s="126"/>
      <c r="AE193" s="126"/>
      <c r="AF193" s="126"/>
      <c r="AG193" s="126"/>
      <c r="AH193" s="126"/>
    </row>
    <row r="194" spans="1:34" s="273" customFormat="1" ht="17" thickBot="1" x14ac:dyDescent="0.25">
      <c r="A194" s="289"/>
      <c r="B194" s="317"/>
      <c r="C194" s="291"/>
      <c r="D194" s="292"/>
      <c r="E194" s="293"/>
      <c r="F194" s="324"/>
      <c r="G194" s="330">
        <f t="shared" si="15"/>
        <v>0</v>
      </c>
      <c r="H194" s="344">
        <f>SUM(G190:G194)</f>
        <v>0</v>
      </c>
      <c r="I194" s="126"/>
      <c r="J194" s="126"/>
      <c r="K194" s="126"/>
      <c r="L194" s="126"/>
      <c r="M194" s="126"/>
      <c r="N194" s="126"/>
      <c r="O194" s="126"/>
      <c r="P194" s="126"/>
      <c r="Q194" s="126"/>
      <c r="R194" s="126"/>
      <c r="S194" s="126"/>
      <c r="T194" s="126"/>
      <c r="U194" s="126"/>
      <c r="V194" s="126"/>
      <c r="W194" s="126"/>
      <c r="X194" s="126"/>
      <c r="Y194" s="126"/>
      <c r="Z194" s="126"/>
      <c r="AA194" s="126"/>
      <c r="AB194" s="126"/>
      <c r="AC194" s="126"/>
      <c r="AD194" s="126"/>
      <c r="AE194" s="126"/>
      <c r="AF194" s="126"/>
      <c r="AG194" s="126"/>
      <c r="AH194" s="126"/>
    </row>
    <row r="195" spans="1:34" s="133" customFormat="1" ht="18" customHeight="1" thickBot="1" x14ac:dyDescent="0.25">
      <c r="A195" s="149"/>
      <c r="B195" s="162"/>
      <c r="C195" s="150"/>
      <c r="D195" s="151"/>
      <c r="E195" s="152"/>
      <c r="F195" s="153"/>
      <c r="G195" s="332"/>
      <c r="H195" s="342"/>
    </row>
    <row r="196" spans="1:34" ht="18" customHeight="1" x14ac:dyDescent="0.2">
      <c r="A196" s="154"/>
      <c r="B196" s="155" t="s">
        <v>137</v>
      </c>
      <c r="C196" s="161"/>
      <c r="D196" s="157"/>
      <c r="E196" s="158"/>
      <c r="F196" s="159"/>
      <c r="G196" s="158"/>
      <c r="H196" s="341"/>
    </row>
    <row r="197" spans="1:34" s="273" customFormat="1" x14ac:dyDescent="0.2">
      <c r="A197" s="270"/>
      <c r="B197" s="269"/>
      <c r="C197" s="271"/>
      <c r="D197" s="267"/>
      <c r="E197" s="272"/>
      <c r="F197" s="320"/>
      <c r="G197" s="328">
        <f t="shared" ref="G197:G201" si="16">(E197-(E197*F197/100))*A197</f>
        <v>0</v>
      </c>
      <c r="H197" s="335"/>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row>
    <row r="198" spans="1:34" s="273" customFormat="1" x14ac:dyDescent="0.2">
      <c r="A198" s="270"/>
      <c r="B198" s="269"/>
      <c r="C198" s="271"/>
      <c r="D198" s="267"/>
      <c r="E198" s="272"/>
      <c r="F198" s="320"/>
      <c r="G198" s="328">
        <f t="shared" si="16"/>
        <v>0</v>
      </c>
      <c r="H198" s="335"/>
      <c r="I198" s="126"/>
      <c r="J198" s="126"/>
      <c r="K198" s="126"/>
      <c r="L198" s="126"/>
      <c r="M198" s="126"/>
      <c r="N198" s="126"/>
      <c r="O198" s="126"/>
      <c r="P198" s="126"/>
      <c r="Q198" s="126"/>
      <c r="R198" s="126"/>
      <c r="S198" s="126"/>
      <c r="T198" s="126"/>
      <c r="U198" s="126"/>
      <c r="V198" s="126"/>
      <c r="W198" s="126"/>
      <c r="X198" s="126"/>
      <c r="Y198" s="126"/>
      <c r="Z198" s="126"/>
      <c r="AA198" s="126"/>
      <c r="AB198" s="126"/>
      <c r="AC198" s="126"/>
      <c r="AD198" s="126"/>
      <c r="AE198" s="126"/>
      <c r="AF198" s="126"/>
      <c r="AG198" s="126"/>
      <c r="AH198" s="126"/>
    </row>
    <row r="199" spans="1:34" s="273" customFormat="1" x14ac:dyDescent="0.2">
      <c r="A199" s="270"/>
      <c r="B199" s="269"/>
      <c r="C199" s="271"/>
      <c r="D199" s="267"/>
      <c r="E199" s="272"/>
      <c r="F199" s="320"/>
      <c r="G199" s="328">
        <f t="shared" si="16"/>
        <v>0</v>
      </c>
      <c r="H199" s="335"/>
      <c r="I199" s="126"/>
      <c r="J199" s="126"/>
      <c r="K199" s="126"/>
      <c r="L199" s="126"/>
      <c r="M199" s="126"/>
      <c r="N199" s="126"/>
      <c r="O199" s="126"/>
      <c r="P199" s="126"/>
      <c r="Q199" s="126"/>
      <c r="R199" s="126"/>
      <c r="S199" s="126"/>
      <c r="T199" s="126"/>
      <c r="U199" s="126"/>
      <c r="V199" s="126"/>
      <c r="W199" s="126"/>
      <c r="X199" s="126"/>
      <c r="Y199" s="126"/>
      <c r="Z199" s="126"/>
      <c r="AA199" s="126"/>
      <c r="AB199" s="126"/>
      <c r="AC199" s="126"/>
      <c r="AD199" s="126"/>
      <c r="AE199" s="126"/>
      <c r="AF199" s="126"/>
      <c r="AG199" s="126"/>
      <c r="AH199" s="126"/>
    </row>
    <row r="200" spans="1:34" s="273" customFormat="1" x14ac:dyDescent="0.2">
      <c r="A200" s="270"/>
      <c r="B200" s="269"/>
      <c r="C200" s="271"/>
      <c r="D200" s="267"/>
      <c r="E200" s="272"/>
      <c r="F200" s="320"/>
      <c r="G200" s="328">
        <f t="shared" si="16"/>
        <v>0</v>
      </c>
      <c r="H200" s="335"/>
      <c r="I200" s="126"/>
      <c r="J200" s="126"/>
      <c r="K200" s="126"/>
      <c r="L200" s="126"/>
      <c r="M200" s="126"/>
      <c r="N200" s="126"/>
      <c r="O200" s="126"/>
      <c r="P200" s="126"/>
      <c r="Q200" s="126"/>
      <c r="R200" s="126"/>
      <c r="S200" s="126"/>
      <c r="T200" s="126"/>
      <c r="U200" s="126"/>
      <c r="V200" s="126"/>
      <c r="W200" s="126"/>
      <c r="X200" s="126"/>
      <c r="Y200" s="126"/>
      <c r="Z200" s="126"/>
      <c r="AA200" s="126"/>
      <c r="AB200" s="126"/>
      <c r="AC200" s="126"/>
      <c r="AD200" s="126"/>
      <c r="AE200" s="126"/>
      <c r="AF200" s="126"/>
      <c r="AG200" s="126"/>
      <c r="AH200" s="126"/>
    </row>
    <row r="201" spans="1:34" s="273" customFormat="1" ht="35" thickBot="1" x14ac:dyDescent="0.25">
      <c r="A201" s="289"/>
      <c r="B201" s="317" t="s">
        <v>138</v>
      </c>
      <c r="C201" s="291"/>
      <c r="D201" s="292"/>
      <c r="E201" s="293"/>
      <c r="F201" s="324"/>
      <c r="G201" s="330">
        <f t="shared" si="16"/>
        <v>0</v>
      </c>
      <c r="H201" s="344">
        <f>SUM(G197:G201)</f>
        <v>0</v>
      </c>
      <c r="I201" s="126"/>
      <c r="J201" s="126"/>
      <c r="K201" s="126"/>
      <c r="L201" s="126"/>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row>
    <row r="202" spans="1:34" s="133" customFormat="1" ht="18" customHeight="1" thickBot="1" x14ac:dyDescent="0.25">
      <c r="A202" s="149"/>
      <c r="B202" s="162"/>
      <c r="C202" s="150"/>
      <c r="D202" s="151"/>
      <c r="E202" s="152"/>
      <c r="F202" s="153"/>
      <c r="G202" s="332"/>
      <c r="H202" s="342"/>
    </row>
    <row r="203" spans="1:34" ht="18" customHeight="1" x14ac:dyDescent="0.2">
      <c r="A203" s="154"/>
      <c r="B203" s="161" t="s">
        <v>43</v>
      </c>
      <c r="C203" s="161"/>
      <c r="D203" s="167"/>
      <c r="E203" s="158"/>
      <c r="F203" s="159"/>
      <c r="G203" s="158"/>
      <c r="H203" s="345"/>
    </row>
    <row r="204" spans="1:34" s="273" customFormat="1" x14ac:dyDescent="0.2">
      <c r="A204" s="270"/>
      <c r="B204" s="267"/>
      <c r="C204" s="271"/>
      <c r="D204" s="267"/>
      <c r="E204" s="272"/>
      <c r="F204" s="320"/>
      <c r="G204" s="328">
        <f t="shared" ref="G204:G209" si="17">(E204-(E204*F204/100))*A204</f>
        <v>0</v>
      </c>
      <c r="H204" s="346"/>
      <c r="I204" s="126"/>
      <c r="J204" s="126"/>
      <c r="K204" s="126"/>
      <c r="L204" s="126"/>
      <c r="M204" s="126"/>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row>
    <row r="205" spans="1:34" s="273" customFormat="1" x14ac:dyDescent="0.2">
      <c r="A205" s="270"/>
      <c r="B205" s="267"/>
      <c r="C205" s="271"/>
      <c r="D205" s="267"/>
      <c r="E205" s="272"/>
      <c r="F205" s="320"/>
      <c r="G205" s="328">
        <f t="shared" si="17"/>
        <v>0</v>
      </c>
      <c r="H205" s="346"/>
      <c r="I205" s="126"/>
      <c r="J205" s="126"/>
      <c r="K205" s="126"/>
      <c r="L205" s="126"/>
      <c r="M205" s="126"/>
      <c r="N205" s="126"/>
      <c r="O205" s="126"/>
      <c r="P205" s="126"/>
      <c r="Q205" s="126"/>
      <c r="R205" s="126"/>
      <c r="S205" s="126"/>
      <c r="T205" s="126"/>
      <c r="U205" s="126"/>
      <c r="V205" s="126"/>
      <c r="W205" s="126"/>
      <c r="X205" s="126"/>
      <c r="Y205" s="126"/>
      <c r="Z205" s="126"/>
      <c r="AA205" s="126"/>
      <c r="AB205" s="126"/>
      <c r="AC205" s="126"/>
      <c r="AD205" s="126"/>
      <c r="AE205" s="126"/>
      <c r="AF205" s="126"/>
      <c r="AG205" s="126"/>
      <c r="AH205" s="126"/>
    </row>
    <row r="206" spans="1:34" s="273" customFormat="1" x14ac:dyDescent="0.2">
      <c r="A206" s="270"/>
      <c r="B206" s="267"/>
      <c r="C206" s="271"/>
      <c r="D206" s="267"/>
      <c r="E206" s="272"/>
      <c r="F206" s="320"/>
      <c r="G206" s="328">
        <f t="shared" si="17"/>
        <v>0</v>
      </c>
      <c r="H206" s="346"/>
      <c r="I206" s="126"/>
      <c r="J206" s="126"/>
      <c r="K206" s="126"/>
      <c r="L206" s="126"/>
      <c r="M206" s="126"/>
      <c r="N206" s="126"/>
      <c r="O206" s="126"/>
      <c r="P206" s="126"/>
      <c r="Q206" s="126"/>
      <c r="R206" s="126"/>
      <c r="S206" s="126"/>
      <c r="T206" s="126"/>
      <c r="U206" s="126"/>
      <c r="V206" s="126"/>
      <c r="W206" s="126"/>
      <c r="X206" s="126"/>
      <c r="Y206" s="126"/>
      <c r="Z206" s="126"/>
      <c r="AA206" s="126"/>
      <c r="AB206" s="126"/>
      <c r="AC206" s="126"/>
      <c r="AD206" s="126"/>
      <c r="AE206" s="126"/>
      <c r="AF206" s="126"/>
      <c r="AG206" s="126"/>
      <c r="AH206" s="126"/>
    </row>
    <row r="207" spans="1:34" s="273" customFormat="1" x14ac:dyDescent="0.2">
      <c r="A207" s="270"/>
      <c r="B207" s="267"/>
      <c r="C207" s="271"/>
      <c r="D207" s="267"/>
      <c r="E207" s="272"/>
      <c r="F207" s="320"/>
      <c r="G207" s="328">
        <f t="shared" si="17"/>
        <v>0</v>
      </c>
      <c r="H207" s="346"/>
      <c r="I207" s="126"/>
      <c r="J207" s="126"/>
      <c r="K207" s="126"/>
      <c r="L207" s="126"/>
      <c r="M207" s="126"/>
      <c r="N207" s="126"/>
      <c r="O207" s="126"/>
      <c r="P207" s="126"/>
      <c r="Q207" s="126"/>
      <c r="R207" s="126"/>
      <c r="S207" s="126"/>
      <c r="T207" s="126"/>
      <c r="U207" s="126"/>
      <c r="V207" s="126"/>
      <c r="W207" s="126"/>
      <c r="X207" s="126"/>
      <c r="Y207" s="126"/>
      <c r="Z207" s="126"/>
      <c r="AA207" s="126"/>
      <c r="AB207" s="126"/>
      <c r="AC207" s="126"/>
      <c r="AD207" s="126"/>
      <c r="AE207" s="126"/>
      <c r="AF207" s="126"/>
      <c r="AG207" s="126"/>
      <c r="AH207" s="126"/>
    </row>
    <row r="208" spans="1:34" s="273" customFormat="1" x14ac:dyDescent="0.2">
      <c r="A208" s="270"/>
      <c r="B208" s="267"/>
      <c r="C208" s="271"/>
      <c r="D208" s="267"/>
      <c r="E208" s="272"/>
      <c r="F208" s="320"/>
      <c r="G208" s="328">
        <f t="shared" si="17"/>
        <v>0</v>
      </c>
      <c r="H208" s="346"/>
      <c r="I208" s="126"/>
      <c r="J208" s="126"/>
      <c r="K208" s="126"/>
      <c r="L208" s="126"/>
      <c r="M208" s="126"/>
      <c r="N208" s="126"/>
      <c r="O208" s="126"/>
      <c r="P208" s="126"/>
      <c r="Q208" s="126"/>
      <c r="R208" s="126"/>
      <c r="S208" s="126"/>
      <c r="T208" s="126"/>
      <c r="U208" s="126"/>
      <c r="V208" s="126"/>
      <c r="W208" s="126"/>
      <c r="X208" s="126"/>
      <c r="Y208" s="126"/>
      <c r="Z208" s="126"/>
      <c r="AA208" s="126"/>
      <c r="AB208" s="126"/>
      <c r="AC208" s="126"/>
      <c r="AD208" s="126"/>
      <c r="AE208" s="126"/>
      <c r="AF208" s="126"/>
      <c r="AG208" s="126"/>
      <c r="AH208" s="126"/>
    </row>
    <row r="209" spans="1:34" s="273" customFormat="1" ht="17" thickBot="1" x14ac:dyDescent="0.25">
      <c r="A209" s="289"/>
      <c r="B209" s="292"/>
      <c r="C209" s="291"/>
      <c r="D209" s="292"/>
      <c r="E209" s="293"/>
      <c r="F209" s="324"/>
      <c r="G209" s="330">
        <f t="shared" si="17"/>
        <v>0</v>
      </c>
      <c r="H209" s="338">
        <f>SUM(G204:G209)</f>
        <v>0</v>
      </c>
      <c r="I209" s="126"/>
      <c r="J209" s="126"/>
      <c r="K209" s="126"/>
      <c r="L209" s="126"/>
      <c r="M209" s="126"/>
      <c r="N209" s="126"/>
      <c r="O209" s="126"/>
      <c r="P209" s="126"/>
      <c r="Q209" s="126"/>
      <c r="R209" s="126"/>
      <c r="S209" s="126"/>
      <c r="T209" s="126"/>
      <c r="U209" s="126"/>
      <c r="V209" s="126"/>
      <c r="W209" s="126"/>
      <c r="X209" s="126"/>
      <c r="Y209" s="126"/>
      <c r="Z209" s="126"/>
      <c r="AA209" s="126"/>
      <c r="AB209" s="126"/>
      <c r="AC209" s="126"/>
      <c r="AD209" s="126"/>
      <c r="AE209" s="126"/>
      <c r="AF209" s="126"/>
      <c r="AG209" s="126"/>
      <c r="AH209" s="126"/>
    </row>
    <row r="210" spans="1:34" s="133" customFormat="1" ht="18" customHeight="1" thickBot="1" x14ac:dyDescent="0.25">
      <c r="A210" s="149"/>
      <c r="B210" s="162"/>
      <c r="C210" s="150"/>
      <c r="D210" s="151"/>
      <c r="E210" s="152"/>
      <c r="F210" s="153"/>
      <c r="G210" s="332"/>
      <c r="H210" s="342"/>
    </row>
    <row r="211" spans="1:34" ht="18" customHeight="1" x14ac:dyDescent="0.2">
      <c r="A211" s="154"/>
      <c r="B211" s="161" t="s">
        <v>122</v>
      </c>
      <c r="C211" s="161"/>
      <c r="D211" s="167"/>
      <c r="E211" s="158"/>
      <c r="F211" s="159"/>
      <c r="G211" s="158"/>
      <c r="H211" s="345"/>
    </row>
    <row r="212" spans="1:34" s="273" customFormat="1" x14ac:dyDescent="0.2">
      <c r="A212" s="270"/>
      <c r="B212" s="267"/>
      <c r="C212" s="271"/>
      <c r="D212" s="267"/>
      <c r="E212" s="272"/>
      <c r="F212" s="320"/>
      <c r="G212" s="328">
        <f t="shared" ref="G212:G217" si="18">(E212-(E212*F212/100))*A212</f>
        <v>0</v>
      </c>
      <c r="H212" s="346"/>
      <c r="I212" s="126"/>
      <c r="J212" s="126"/>
      <c r="K212" s="126"/>
      <c r="L212" s="126"/>
      <c r="M212" s="126"/>
      <c r="N212" s="126"/>
      <c r="O212" s="126"/>
      <c r="P212" s="126"/>
      <c r="Q212" s="126"/>
      <c r="R212" s="126"/>
      <c r="S212" s="126"/>
      <c r="T212" s="126"/>
      <c r="U212" s="126"/>
      <c r="V212" s="126"/>
      <c r="W212" s="126"/>
      <c r="X212" s="126"/>
      <c r="Y212" s="126"/>
      <c r="Z212" s="126"/>
      <c r="AA212" s="126"/>
      <c r="AB212" s="126"/>
      <c r="AC212" s="126"/>
      <c r="AD212" s="126"/>
      <c r="AE212" s="126"/>
      <c r="AF212" s="126"/>
      <c r="AG212" s="126"/>
      <c r="AH212" s="126"/>
    </row>
    <row r="213" spans="1:34" s="273" customFormat="1" x14ac:dyDescent="0.2">
      <c r="A213" s="270"/>
      <c r="B213" s="267"/>
      <c r="C213" s="271"/>
      <c r="D213" s="267"/>
      <c r="E213" s="272"/>
      <c r="F213" s="320"/>
      <c r="G213" s="328">
        <f t="shared" si="18"/>
        <v>0</v>
      </c>
      <c r="H213" s="346"/>
      <c r="I213" s="126"/>
      <c r="J213" s="126"/>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row>
    <row r="214" spans="1:34" s="273" customFormat="1" x14ac:dyDescent="0.2">
      <c r="A214" s="270"/>
      <c r="B214" s="267"/>
      <c r="C214" s="271"/>
      <c r="D214" s="267"/>
      <c r="E214" s="272"/>
      <c r="F214" s="320"/>
      <c r="G214" s="328">
        <f t="shared" si="18"/>
        <v>0</v>
      </c>
      <c r="H214" s="34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row>
    <row r="215" spans="1:34" s="273" customFormat="1" x14ac:dyDescent="0.2">
      <c r="A215" s="270"/>
      <c r="B215" s="267"/>
      <c r="C215" s="271"/>
      <c r="D215" s="267"/>
      <c r="E215" s="272"/>
      <c r="F215" s="320"/>
      <c r="G215" s="328">
        <f t="shared" si="18"/>
        <v>0</v>
      </c>
      <c r="H215" s="346"/>
      <c r="I215" s="126"/>
      <c r="J215" s="126"/>
      <c r="K215" s="126"/>
      <c r="L215" s="126"/>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row>
    <row r="216" spans="1:34" s="273" customFormat="1" x14ac:dyDescent="0.2">
      <c r="A216" s="270"/>
      <c r="B216" s="267"/>
      <c r="C216" s="271"/>
      <c r="D216" s="267"/>
      <c r="E216" s="272"/>
      <c r="F216" s="320"/>
      <c r="G216" s="328">
        <f t="shared" si="18"/>
        <v>0</v>
      </c>
      <c r="H216" s="346"/>
      <c r="I216" s="126"/>
      <c r="J216" s="126"/>
      <c r="K216" s="126"/>
      <c r="L216" s="126"/>
      <c r="M216" s="126"/>
      <c r="N216" s="126"/>
      <c r="O216" s="126"/>
      <c r="P216" s="126"/>
      <c r="Q216" s="126"/>
      <c r="R216" s="126"/>
      <c r="S216" s="126"/>
      <c r="T216" s="126"/>
      <c r="U216" s="126"/>
      <c r="V216" s="126"/>
      <c r="W216" s="126"/>
      <c r="X216" s="126"/>
      <c r="Y216" s="126"/>
      <c r="Z216" s="126"/>
      <c r="AA216" s="126"/>
      <c r="AB216" s="126"/>
      <c r="AC216" s="126"/>
      <c r="AD216" s="126"/>
      <c r="AE216" s="126"/>
      <c r="AF216" s="126"/>
      <c r="AG216" s="126"/>
      <c r="AH216" s="126"/>
    </row>
    <row r="217" spans="1:34" s="273" customFormat="1" ht="17" thickBot="1" x14ac:dyDescent="0.25">
      <c r="A217" s="289"/>
      <c r="B217" s="292"/>
      <c r="C217" s="291"/>
      <c r="D217" s="292"/>
      <c r="E217" s="293"/>
      <c r="F217" s="324"/>
      <c r="G217" s="330">
        <f t="shared" si="18"/>
        <v>0</v>
      </c>
      <c r="H217" s="338">
        <f>SUM(G212:G217)</f>
        <v>0</v>
      </c>
      <c r="I217" s="126"/>
      <c r="J217" s="126"/>
      <c r="K217" s="126"/>
      <c r="L217" s="126"/>
      <c r="M217" s="126"/>
      <c r="N217" s="126"/>
      <c r="O217" s="126"/>
      <c r="P217" s="126"/>
      <c r="Q217" s="126"/>
      <c r="R217" s="126"/>
      <c r="S217" s="126"/>
      <c r="T217" s="126"/>
      <c r="U217" s="126"/>
      <c r="V217" s="126"/>
      <c r="W217" s="126"/>
      <c r="X217" s="126"/>
      <c r="Y217" s="126"/>
      <c r="Z217" s="126"/>
      <c r="AA217" s="126"/>
      <c r="AB217" s="126"/>
      <c r="AC217" s="126"/>
      <c r="AD217" s="126"/>
      <c r="AE217" s="126"/>
      <c r="AF217" s="126"/>
      <c r="AG217" s="126"/>
      <c r="AH217" s="126"/>
    </row>
    <row r="218" spans="1:34" s="133" customFormat="1" ht="18" customHeight="1" thickBot="1" x14ac:dyDescent="0.25">
      <c r="A218" s="149"/>
      <c r="B218" s="162"/>
      <c r="C218" s="150"/>
      <c r="D218" s="151"/>
      <c r="E218" s="152"/>
      <c r="F218" s="153"/>
      <c r="G218" s="332"/>
      <c r="H218" s="342"/>
    </row>
    <row r="219" spans="1:34" ht="18" customHeight="1" x14ac:dyDescent="0.2">
      <c r="A219" s="154"/>
      <c r="B219" s="161" t="s">
        <v>141</v>
      </c>
      <c r="C219" s="161"/>
      <c r="D219" s="167"/>
      <c r="E219" s="158"/>
      <c r="F219" s="159"/>
      <c r="G219" s="158"/>
      <c r="H219" s="345"/>
    </row>
    <row r="220" spans="1:34" s="273" customFormat="1" x14ac:dyDescent="0.2">
      <c r="A220" s="270"/>
      <c r="B220" s="267"/>
      <c r="C220" s="271"/>
      <c r="D220" s="267"/>
      <c r="E220" s="272"/>
      <c r="F220" s="320"/>
      <c r="G220" s="328">
        <f t="shared" ref="G220:G225" si="19">(E220-(E220*F220/100))*A220</f>
        <v>0</v>
      </c>
      <c r="H220" s="346"/>
      <c r="I220" s="126"/>
      <c r="J220" s="126"/>
      <c r="K220" s="126"/>
      <c r="L220" s="126"/>
      <c r="M220" s="126"/>
      <c r="N220" s="126"/>
      <c r="O220" s="126"/>
      <c r="P220" s="126"/>
      <c r="Q220" s="126"/>
      <c r="R220" s="126"/>
      <c r="S220" s="126"/>
      <c r="T220" s="126"/>
      <c r="U220" s="126"/>
      <c r="V220" s="126"/>
      <c r="W220" s="126"/>
      <c r="X220" s="126"/>
      <c r="Y220" s="126"/>
      <c r="Z220" s="126"/>
      <c r="AA220" s="126"/>
      <c r="AB220" s="126"/>
      <c r="AC220" s="126"/>
      <c r="AD220" s="126"/>
      <c r="AE220" s="126"/>
      <c r="AF220" s="126"/>
      <c r="AG220" s="126"/>
      <c r="AH220" s="126"/>
    </row>
    <row r="221" spans="1:34" s="273" customFormat="1" x14ac:dyDescent="0.2">
      <c r="A221" s="270"/>
      <c r="B221" s="267"/>
      <c r="C221" s="271"/>
      <c r="D221" s="267"/>
      <c r="E221" s="272"/>
      <c r="F221" s="320"/>
      <c r="G221" s="328">
        <f t="shared" si="19"/>
        <v>0</v>
      </c>
      <c r="H221" s="346"/>
      <c r="I221" s="126"/>
      <c r="J221" s="126"/>
      <c r="K221" s="126"/>
      <c r="L221" s="126"/>
      <c r="M221" s="126"/>
      <c r="N221" s="126"/>
      <c r="O221" s="126"/>
      <c r="P221" s="126"/>
      <c r="Q221" s="126"/>
      <c r="R221" s="126"/>
      <c r="S221" s="126"/>
      <c r="T221" s="126"/>
      <c r="U221" s="126"/>
      <c r="V221" s="126"/>
      <c r="W221" s="126"/>
      <c r="X221" s="126"/>
      <c r="Y221" s="126"/>
      <c r="Z221" s="126"/>
      <c r="AA221" s="126"/>
      <c r="AB221" s="126"/>
      <c r="AC221" s="126"/>
      <c r="AD221" s="126"/>
      <c r="AE221" s="126"/>
      <c r="AF221" s="126"/>
      <c r="AG221" s="126"/>
      <c r="AH221" s="126"/>
    </row>
    <row r="222" spans="1:34" s="273" customFormat="1" x14ac:dyDescent="0.2">
      <c r="A222" s="270"/>
      <c r="B222" s="267"/>
      <c r="C222" s="271"/>
      <c r="D222" s="267"/>
      <c r="E222" s="272"/>
      <c r="F222" s="320"/>
      <c r="G222" s="328">
        <f t="shared" si="19"/>
        <v>0</v>
      </c>
      <c r="H222" s="346"/>
      <c r="I222" s="126"/>
      <c r="J222" s="126"/>
      <c r="K222" s="126"/>
      <c r="L222" s="126"/>
      <c r="M222" s="126"/>
      <c r="N222" s="126"/>
      <c r="O222" s="126"/>
      <c r="P222" s="126"/>
      <c r="Q222" s="126"/>
      <c r="R222" s="126"/>
      <c r="S222" s="126"/>
      <c r="T222" s="126"/>
      <c r="U222" s="126"/>
      <c r="V222" s="126"/>
      <c r="W222" s="126"/>
      <c r="X222" s="126"/>
      <c r="Y222" s="126"/>
      <c r="Z222" s="126"/>
      <c r="AA222" s="126"/>
      <c r="AB222" s="126"/>
      <c r="AC222" s="126"/>
      <c r="AD222" s="126"/>
      <c r="AE222" s="126"/>
      <c r="AF222" s="126"/>
      <c r="AG222" s="126"/>
      <c r="AH222" s="126"/>
    </row>
    <row r="223" spans="1:34" s="273" customFormat="1" x14ac:dyDescent="0.2">
      <c r="A223" s="270"/>
      <c r="B223" s="267"/>
      <c r="C223" s="271"/>
      <c r="D223" s="267"/>
      <c r="E223" s="272"/>
      <c r="F223" s="320"/>
      <c r="G223" s="328">
        <f t="shared" si="19"/>
        <v>0</v>
      </c>
      <c r="H223" s="346"/>
      <c r="I223" s="126"/>
      <c r="J223" s="126"/>
      <c r="K223" s="126"/>
      <c r="L223" s="126"/>
      <c r="M223" s="126"/>
      <c r="N223" s="126"/>
      <c r="O223" s="126"/>
      <c r="P223" s="126"/>
      <c r="Q223" s="126"/>
      <c r="R223" s="126"/>
      <c r="S223" s="126"/>
      <c r="T223" s="126"/>
      <c r="U223" s="126"/>
      <c r="V223" s="126"/>
      <c r="W223" s="126"/>
      <c r="X223" s="126"/>
      <c r="Y223" s="126"/>
      <c r="Z223" s="126"/>
      <c r="AA223" s="126"/>
      <c r="AB223" s="126"/>
      <c r="AC223" s="126"/>
      <c r="AD223" s="126"/>
      <c r="AE223" s="126"/>
      <c r="AF223" s="126"/>
      <c r="AG223" s="126"/>
      <c r="AH223" s="126"/>
    </row>
    <row r="224" spans="1:34" s="273" customFormat="1" x14ac:dyDescent="0.2">
      <c r="A224" s="270"/>
      <c r="B224" s="267"/>
      <c r="C224" s="271"/>
      <c r="D224" s="267"/>
      <c r="E224" s="272"/>
      <c r="F224" s="320"/>
      <c r="G224" s="328">
        <f t="shared" si="19"/>
        <v>0</v>
      </c>
      <c r="H224" s="346"/>
      <c r="I224" s="126"/>
      <c r="J224" s="126"/>
      <c r="K224" s="126"/>
      <c r="L224" s="126"/>
      <c r="M224" s="126"/>
      <c r="N224" s="126"/>
      <c r="O224" s="126"/>
      <c r="P224" s="126"/>
      <c r="Q224" s="126"/>
      <c r="R224" s="126"/>
      <c r="S224" s="126"/>
      <c r="T224" s="126"/>
      <c r="U224" s="126"/>
      <c r="V224" s="126"/>
      <c r="W224" s="126"/>
      <c r="X224" s="126"/>
      <c r="Y224" s="126"/>
      <c r="Z224" s="126"/>
      <c r="AA224" s="126"/>
      <c r="AB224" s="126"/>
      <c r="AC224" s="126"/>
      <c r="AD224" s="126"/>
      <c r="AE224" s="126"/>
      <c r="AF224" s="126"/>
      <c r="AG224" s="126"/>
      <c r="AH224" s="126"/>
    </row>
    <row r="225" spans="1:34" s="273" customFormat="1" ht="17" thickBot="1" x14ac:dyDescent="0.25">
      <c r="A225" s="289"/>
      <c r="B225" s="292"/>
      <c r="C225" s="291"/>
      <c r="D225" s="292"/>
      <c r="E225" s="293"/>
      <c r="F225" s="324"/>
      <c r="G225" s="330">
        <f t="shared" si="19"/>
        <v>0</v>
      </c>
      <c r="H225" s="338">
        <f>SUM(G220:G225)</f>
        <v>0</v>
      </c>
      <c r="I225" s="126"/>
      <c r="J225" s="126"/>
      <c r="K225" s="126"/>
      <c r="L225" s="126"/>
      <c r="M225" s="126"/>
      <c r="N225" s="126"/>
      <c r="O225" s="126"/>
      <c r="P225" s="126"/>
      <c r="Q225" s="126"/>
      <c r="R225" s="126"/>
      <c r="S225" s="126"/>
      <c r="T225" s="126"/>
      <c r="U225" s="126"/>
      <c r="V225" s="126"/>
      <c r="W225" s="126"/>
      <c r="X225" s="126"/>
      <c r="Y225" s="126"/>
      <c r="Z225" s="126"/>
      <c r="AA225" s="126"/>
      <c r="AB225" s="126"/>
      <c r="AC225" s="126"/>
      <c r="AD225" s="126"/>
      <c r="AE225" s="126"/>
      <c r="AF225" s="126"/>
      <c r="AG225" s="126"/>
      <c r="AH225" s="126"/>
    </row>
    <row r="226" spans="1:34" s="133" customFormat="1" ht="18" customHeight="1" thickBot="1" x14ac:dyDescent="0.25">
      <c r="A226" s="149"/>
      <c r="B226" s="162"/>
      <c r="C226" s="150"/>
      <c r="D226" s="151"/>
      <c r="E226" s="152"/>
      <c r="F226" s="153"/>
      <c r="G226" s="332"/>
      <c r="H226" s="342"/>
    </row>
    <row r="227" spans="1:34" ht="18" customHeight="1" x14ac:dyDescent="0.2">
      <c r="A227" s="154"/>
      <c r="B227" s="161" t="s">
        <v>139</v>
      </c>
      <c r="C227" s="161"/>
      <c r="D227" s="167"/>
      <c r="E227" s="158"/>
      <c r="F227" s="159"/>
      <c r="G227" s="158"/>
      <c r="H227" s="345"/>
    </row>
    <row r="228" spans="1:34" s="273" customFormat="1" x14ac:dyDescent="0.2">
      <c r="A228" s="270"/>
      <c r="B228" s="267"/>
      <c r="C228" s="271"/>
      <c r="D228" s="267"/>
      <c r="E228" s="272"/>
      <c r="F228" s="320"/>
      <c r="G228" s="328">
        <f t="shared" ref="G228:G232" si="20">(E228-(E228*F228/100))*A228</f>
        <v>0</v>
      </c>
      <c r="H228" s="346"/>
      <c r="I228" s="126"/>
      <c r="J228" s="126"/>
      <c r="K228" s="126"/>
      <c r="L228" s="126"/>
      <c r="M228" s="126"/>
      <c r="N228" s="126"/>
      <c r="O228" s="126"/>
      <c r="P228" s="126"/>
      <c r="Q228" s="126"/>
      <c r="R228" s="126"/>
      <c r="S228" s="126"/>
      <c r="T228" s="126"/>
      <c r="U228" s="126"/>
      <c r="V228" s="126"/>
      <c r="W228" s="126"/>
      <c r="X228" s="126"/>
      <c r="Y228" s="126"/>
      <c r="Z228" s="126"/>
      <c r="AA228" s="126"/>
      <c r="AB228" s="126"/>
      <c r="AC228" s="126"/>
      <c r="AD228" s="126"/>
      <c r="AE228" s="126"/>
      <c r="AF228" s="126"/>
      <c r="AG228" s="126"/>
      <c r="AH228" s="126"/>
    </row>
    <row r="229" spans="1:34" s="273" customFormat="1" x14ac:dyDescent="0.2">
      <c r="A229" s="270"/>
      <c r="B229" s="267"/>
      <c r="C229" s="271"/>
      <c r="D229" s="267"/>
      <c r="E229" s="272"/>
      <c r="F229" s="320"/>
      <c r="G229" s="328">
        <f t="shared" si="20"/>
        <v>0</v>
      </c>
      <c r="H229" s="346"/>
      <c r="I229" s="126"/>
      <c r="J229" s="126"/>
      <c r="K229" s="126"/>
      <c r="L229" s="126"/>
      <c r="M229" s="126"/>
      <c r="N229" s="126"/>
      <c r="O229" s="126"/>
      <c r="P229" s="126"/>
      <c r="Q229" s="126"/>
      <c r="R229" s="126"/>
      <c r="S229" s="126"/>
      <c r="T229" s="126"/>
      <c r="U229" s="126"/>
      <c r="V229" s="126"/>
      <c r="W229" s="126"/>
      <c r="X229" s="126"/>
      <c r="Y229" s="126"/>
      <c r="Z229" s="126"/>
      <c r="AA229" s="126"/>
      <c r="AB229" s="126"/>
      <c r="AC229" s="126"/>
      <c r="AD229" s="126"/>
      <c r="AE229" s="126"/>
      <c r="AF229" s="126"/>
      <c r="AG229" s="126"/>
      <c r="AH229" s="126"/>
    </row>
    <row r="230" spans="1:34" s="273" customFormat="1" x14ac:dyDescent="0.2">
      <c r="A230" s="270"/>
      <c r="B230" s="267"/>
      <c r="C230" s="271"/>
      <c r="D230" s="267"/>
      <c r="E230" s="272"/>
      <c r="F230" s="320"/>
      <c r="G230" s="328">
        <f t="shared" si="20"/>
        <v>0</v>
      </c>
      <c r="H230" s="346"/>
      <c r="I230" s="126"/>
      <c r="J230" s="126"/>
      <c r="K230" s="126"/>
      <c r="L230" s="126"/>
      <c r="M230" s="126"/>
      <c r="N230" s="126"/>
      <c r="O230" s="126"/>
      <c r="P230" s="126"/>
      <c r="Q230" s="126"/>
      <c r="R230" s="126"/>
      <c r="S230" s="126"/>
      <c r="T230" s="126"/>
      <c r="U230" s="126"/>
      <c r="V230" s="126"/>
      <c r="W230" s="126"/>
      <c r="X230" s="126"/>
      <c r="Y230" s="126"/>
      <c r="Z230" s="126"/>
      <c r="AA230" s="126"/>
      <c r="AB230" s="126"/>
      <c r="AC230" s="126"/>
      <c r="AD230" s="126"/>
      <c r="AE230" s="126"/>
      <c r="AF230" s="126"/>
      <c r="AG230" s="126"/>
      <c r="AH230" s="126"/>
    </row>
    <row r="231" spans="1:34" s="273" customFormat="1" x14ac:dyDescent="0.2">
      <c r="A231" s="270"/>
      <c r="B231" s="267"/>
      <c r="C231" s="271"/>
      <c r="D231" s="267"/>
      <c r="E231" s="272"/>
      <c r="F231" s="320"/>
      <c r="G231" s="328">
        <f t="shared" si="20"/>
        <v>0</v>
      </c>
      <c r="H231" s="346"/>
      <c r="I231" s="126"/>
      <c r="J231" s="126"/>
      <c r="K231" s="126"/>
      <c r="L231" s="126"/>
      <c r="M231" s="126"/>
      <c r="N231" s="126"/>
      <c r="O231" s="126"/>
      <c r="P231" s="126"/>
      <c r="Q231" s="126"/>
      <c r="R231" s="126"/>
      <c r="S231" s="126"/>
      <c r="T231" s="126"/>
      <c r="U231" s="126"/>
      <c r="V231" s="126"/>
      <c r="W231" s="126"/>
      <c r="X231" s="126"/>
      <c r="Y231" s="126"/>
      <c r="Z231" s="126"/>
      <c r="AA231" s="126"/>
      <c r="AB231" s="126"/>
      <c r="AC231" s="126"/>
      <c r="AD231" s="126"/>
      <c r="AE231" s="126"/>
      <c r="AF231" s="126"/>
      <c r="AG231" s="126"/>
      <c r="AH231" s="126"/>
    </row>
    <row r="232" spans="1:34" s="273" customFormat="1" ht="18" thickBot="1" x14ac:dyDescent="0.25">
      <c r="A232" s="289"/>
      <c r="B232" s="292" t="s">
        <v>140</v>
      </c>
      <c r="C232" s="291"/>
      <c r="D232" s="292"/>
      <c r="E232" s="293"/>
      <c r="F232" s="324"/>
      <c r="G232" s="330">
        <f t="shared" si="20"/>
        <v>0</v>
      </c>
      <c r="H232" s="338">
        <f>SUM(G228:G232)</f>
        <v>0</v>
      </c>
      <c r="I232" s="126"/>
      <c r="J232" s="126"/>
      <c r="K232" s="126"/>
      <c r="L232" s="126"/>
      <c r="M232" s="126"/>
      <c r="N232" s="126"/>
      <c r="O232" s="126"/>
      <c r="P232" s="126"/>
      <c r="Q232" s="126"/>
      <c r="R232" s="126"/>
      <c r="S232" s="126"/>
      <c r="T232" s="126"/>
      <c r="U232" s="126"/>
      <c r="V232" s="126"/>
      <c r="W232" s="126"/>
      <c r="X232" s="126"/>
      <c r="Y232" s="126"/>
      <c r="Z232" s="126"/>
      <c r="AA232" s="126"/>
      <c r="AB232" s="126"/>
      <c r="AC232" s="126"/>
      <c r="AD232" s="126"/>
      <c r="AE232" s="126"/>
      <c r="AF232" s="126"/>
      <c r="AG232" s="126"/>
      <c r="AH232" s="126"/>
    </row>
    <row r="233" spans="1:34" s="133" customFormat="1" ht="18" customHeight="1" thickBot="1" x14ac:dyDescent="0.25">
      <c r="A233" s="149"/>
      <c r="B233" s="162"/>
      <c r="C233" s="150"/>
      <c r="D233" s="151"/>
      <c r="E233" s="152"/>
      <c r="F233" s="153"/>
      <c r="G233" s="332"/>
      <c r="H233" s="342"/>
    </row>
    <row r="234" spans="1:34" ht="18" customHeight="1" x14ac:dyDescent="0.2">
      <c r="A234" s="163"/>
      <c r="B234" s="155" t="s">
        <v>123</v>
      </c>
      <c r="C234" s="155"/>
      <c r="D234" s="164"/>
      <c r="E234" s="165"/>
      <c r="F234" s="166"/>
      <c r="G234" s="158"/>
      <c r="H234" s="343"/>
    </row>
    <row r="235" spans="1:34" s="273" customFormat="1" x14ac:dyDescent="0.2">
      <c r="A235" s="280"/>
      <c r="B235" s="281"/>
      <c r="C235" s="282"/>
      <c r="D235" s="283"/>
      <c r="E235" s="284"/>
      <c r="F235" s="322"/>
      <c r="G235" s="328">
        <f t="shared" ref="G235:G239" si="21">(E235-(E235*F235/100))*A235</f>
        <v>0</v>
      </c>
      <c r="H235" s="337"/>
      <c r="I235" s="126"/>
      <c r="J235" s="126"/>
      <c r="K235" s="126"/>
      <c r="L235" s="126"/>
      <c r="M235" s="126"/>
      <c r="N235" s="126"/>
      <c r="O235" s="126"/>
      <c r="P235" s="126"/>
      <c r="Q235" s="126"/>
      <c r="R235" s="126"/>
      <c r="S235" s="126"/>
      <c r="T235" s="126"/>
      <c r="U235" s="126"/>
      <c r="V235" s="126"/>
      <c r="W235" s="126"/>
      <c r="X235" s="126"/>
      <c r="Y235" s="126"/>
      <c r="Z235" s="126"/>
      <c r="AA235" s="126"/>
      <c r="AB235" s="126"/>
      <c r="AC235" s="126"/>
      <c r="AD235" s="126"/>
      <c r="AE235" s="126"/>
      <c r="AF235" s="126"/>
      <c r="AG235" s="126"/>
      <c r="AH235" s="126"/>
    </row>
    <row r="236" spans="1:34" s="273" customFormat="1" x14ac:dyDescent="0.2">
      <c r="A236" s="280"/>
      <c r="B236" s="281"/>
      <c r="C236" s="282"/>
      <c r="D236" s="283"/>
      <c r="E236" s="284"/>
      <c r="F236" s="322"/>
      <c r="G236" s="328">
        <f t="shared" si="21"/>
        <v>0</v>
      </c>
      <c r="H236" s="337"/>
      <c r="I236" s="126"/>
      <c r="J236" s="126"/>
      <c r="K236" s="126"/>
      <c r="L236" s="126"/>
      <c r="M236" s="126"/>
      <c r="N236" s="126"/>
      <c r="O236" s="126"/>
      <c r="P236" s="126"/>
      <c r="Q236" s="126"/>
      <c r="R236" s="126"/>
      <c r="S236" s="126"/>
      <c r="T236" s="126"/>
      <c r="U236" s="126"/>
      <c r="V236" s="126"/>
      <c r="W236" s="126"/>
      <c r="X236" s="126"/>
      <c r="Y236" s="126"/>
      <c r="Z236" s="126"/>
      <c r="AA236" s="126"/>
      <c r="AB236" s="126"/>
      <c r="AC236" s="126"/>
      <c r="AD236" s="126"/>
      <c r="AE236" s="126"/>
      <c r="AF236" s="126"/>
      <c r="AG236" s="126"/>
      <c r="AH236" s="126"/>
    </row>
    <row r="237" spans="1:34" s="273" customFormat="1" x14ac:dyDescent="0.2">
      <c r="A237" s="280"/>
      <c r="B237" s="281"/>
      <c r="C237" s="282"/>
      <c r="D237" s="283"/>
      <c r="E237" s="284"/>
      <c r="F237" s="322"/>
      <c r="G237" s="328">
        <f t="shared" si="21"/>
        <v>0</v>
      </c>
      <c r="H237" s="337"/>
      <c r="I237" s="126"/>
      <c r="J237" s="126"/>
      <c r="K237" s="126"/>
      <c r="L237" s="126"/>
      <c r="M237" s="126"/>
      <c r="N237" s="126"/>
      <c r="O237" s="126"/>
      <c r="P237" s="126"/>
      <c r="Q237" s="126"/>
      <c r="R237" s="126"/>
      <c r="S237" s="126"/>
      <c r="T237" s="126"/>
      <c r="U237" s="126"/>
      <c r="V237" s="126"/>
      <c r="W237" s="126"/>
      <c r="X237" s="126"/>
      <c r="Y237" s="126"/>
      <c r="Z237" s="126"/>
      <c r="AA237" s="126"/>
      <c r="AB237" s="126"/>
      <c r="AC237" s="126"/>
      <c r="AD237" s="126"/>
      <c r="AE237" s="126"/>
      <c r="AF237" s="126"/>
      <c r="AG237" s="126"/>
      <c r="AH237" s="126"/>
    </row>
    <row r="238" spans="1:34" s="273" customFormat="1" x14ac:dyDescent="0.2">
      <c r="A238" s="280"/>
      <c r="B238" s="281"/>
      <c r="C238" s="282"/>
      <c r="D238" s="281"/>
      <c r="E238" s="284"/>
      <c r="F238" s="322"/>
      <c r="G238" s="328">
        <f t="shared" si="21"/>
        <v>0</v>
      </c>
      <c r="H238" s="337"/>
      <c r="I238" s="126"/>
      <c r="J238" s="126"/>
      <c r="K238" s="126"/>
      <c r="L238" s="126"/>
      <c r="M238" s="126"/>
      <c r="N238" s="126"/>
      <c r="O238" s="126"/>
      <c r="P238" s="126"/>
      <c r="Q238" s="126"/>
      <c r="R238" s="126"/>
      <c r="S238" s="126"/>
      <c r="T238" s="126"/>
      <c r="U238" s="126"/>
      <c r="V238" s="126"/>
      <c r="W238" s="126"/>
      <c r="X238" s="126"/>
      <c r="Y238" s="126"/>
      <c r="Z238" s="126"/>
      <c r="AA238" s="126"/>
      <c r="AB238" s="126"/>
      <c r="AC238" s="126"/>
      <c r="AD238" s="126"/>
      <c r="AE238" s="126"/>
      <c r="AF238" s="126"/>
      <c r="AG238" s="126"/>
      <c r="AH238" s="126"/>
    </row>
    <row r="239" spans="1:34" s="273" customFormat="1" x14ac:dyDescent="0.2">
      <c r="A239" s="280"/>
      <c r="B239" s="281"/>
      <c r="C239" s="282"/>
      <c r="D239" s="281"/>
      <c r="E239" s="284"/>
      <c r="F239" s="322"/>
      <c r="G239" s="328">
        <f t="shared" si="21"/>
        <v>0</v>
      </c>
      <c r="H239" s="337"/>
      <c r="I239" s="126"/>
      <c r="J239" s="126"/>
      <c r="K239" s="126"/>
      <c r="L239" s="126"/>
      <c r="M239" s="126"/>
      <c r="N239" s="126"/>
      <c r="O239" s="126"/>
      <c r="P239" s="126"/>
      <c r="Q239" s="126"/>
      <c r="R239" s="126"/>
      <c r="S239" s="126"/>
      <c r="T239" s="126"/>
      <c r="U239" s="126"/>
      <c r="V239" s="126"/>
      <c r="W239" s="126"/>
      <c r="X239" s="126"/>
      <c r="Y239" s="126"/>
      <c r="Z239" s="126"/>
      <c r="AA239" s="126"/>
      <c r="AB239" s="126"/>
      <c r="AC239" s="126"/>
      <c r="AD239" s="126"/>
      <c r="AE239" s="126"/>
      <c r="AF239" s="126"/>
      <c r="AG239" s="126"/>
      <c r="AH239" s="126"/>
    </row>
    <row r="240" spans="1:34" s="273" customFormat="1" x14ac:dyDescent="0.2">
      <c r="A240" s="280"/>
      <c r="B240" s="281"/>
      <c r="C240" s="282"/>
      <c r="D240" s="281"/>
      <c r="E240" s="284"/>
      <c r="F240" s="322"/>
      <c r="G240" s="328">
        <f t="shared" ref="G240:G241" si="22">(E240-(E240*F240/100))*A240</f>
        <v>0</v>
      </c>
      <c r="H240" s="337"/>
      <c r="I240" s="126"/>
      <c r="J240" s="126"/>
      <c r="K240" s="126"/>
      <c r="L240" s="126"/>
      <c r="M240" s="126"/>
      <c r="N240" s="126"/>
      <c r="O240" s="126"/>
      <c r="P240" s="126"/>
      <c r="Q240" s="126"/>
      <c r="R240" s="126"/>
      <c r="S240" s="126"/>
      <c r="T240" s="126"/>
      <c r="U240" s="126"/>
      <c r="V240" s="126"/>
      <c r="W240" s="126"/>
      <c r="X240" s="126"/>
      <c r="Y240" s="126"/>
      <c r="Z240" s="126"/>
      <c r="AA240" s="126"/>
      <c r="AB240" s="126"/>
      <c r="AC240" s="126"/>
      <c r="AD240" s="126"/>
      <c r="AE240" s="126"/>
      <c r="AF240" s="126"/>
      <c r="AG240" s="126"/>
      <c r="AH240" s="126"/>
    </row>
    <row r="241" spans="1:34" s="273" customFormat="1" ht="17" thickBot="1" x14ac:dyDescent="0.25">
      <c r="A241" s="285"/>
      <c r="B241" s="311"/>
      <c r="C241" s="287"/>
      <c r="D241" s="286"/>
      <c r="E241" s="288"/>
      <c r="F241" s="323"/>
      <c r="G241" s="330">
        <f t="shared" si="22"/>
        <v>0</v>
      </c>
      <c r="H241" s="338">
        <f>SUM(G235:G241)</f>
        <v>0</v>
      </c>
      <c r="I241" s="126"/>
      <c r="J241" s="126"/>
      <c r="K241" s="126"/>
      <c r="L241" s="126"/>
      <c r="M241" s="126"/>
      <c r="N241" s="126"/>
      <c r="O241" s="126"/>
      <c r="P241" s="126"/>
      <c r="Q241" s="126"/>
      <c r="R241" s="126"/>
      <c r="S241" s="126"/>
      <c r="T241" s="126"/>
      <c r="U241" s="126"/>
      <c r="V241" s="126"/>
      <c r="W241" s="126"/>
      <c r="X241" s="126"/>
      <c r="Y241" s="126"/>
      <c r="Z241" s="126"/>
      <c r="AA241" s="126"/>
      <c r="AB241" s="126"/>
      <c r="AC241" s="126"/>
      <c r="AD241" s="126"/>
      <c r="AE241" s="126"/>
      <c r="AF241" s="126"/>
      <c r="AG241" s="126"/>
      <c r="AH241" s="126"/>
    </row>
    <row r="242" spans="1:34" s="133" customFormat="1" ht="18" customHeight="1" thickBot="1" x14ac:dyDescent="0.25">
      <c r="A242" s="149"/>
      <c r="B242" s="162"/>
      <c r="C242" s="150"/>
      <c r="D242" s="151"/>
      <c r="E242" s="152"/>
      <c r="F242" s="153"/>
      <c r="G242" s="332"/>
      <c r="H242" s="342"/>
    </row>
    <row r="243" spans="1:34" ht="16" customHeight="1" x14ac:dyDescent="0.2">
      <c r="A243" s="154"/>
      <c r="B243" s="160" t="s">
        <v>44</v>
      </c>
      <c r="C243" s="161"/>
      <c r="D243" s="157"/>
      <c r="E243" s="158"/>
      <c r="F243" s="159"/>
      <c r="G243" s="158"/>
      <c r="H243" s="341"/>
    </row>
    <row r="244" spans="1:34" s="273" customFormat="1" x14ac:dyDescent="0.2">
      <c r="A244" s="270"/>
      <c r="B244" s="269"/>
      <c r="C244" s="271"/>
      <c r="D244" s="267"/>
      <c r="E244" s="272"/>
      <c r="F244" s="320"/>
      <c r="G244" s="328">
        <f t="shared" ref="G244:G261" si="23">(E244-(E244*F244/100))*A244</f>
        <v>0</v>
      </c>
      <c r="H244" s="336"/>
      <c r="I244" s="126"/>
      <c r="J244" s="126"/>
      <c r="K244" s="126"/>
      <c r="L244" s="126"/>
      <c r="M244" s="126"/>
      <c r="N244" s="126"/>
      <c r="O244" s="126"/>
      <c r="P244" s="126"/>
      <c r="Q244" s="126"/>
      <c r="R244" s="126"/>
      <c r="S244" s="126"/>
      <c r="T244" s="126"/>
      <c r="U244" s="126"/>
      <c r="V244" s="126"/>
      <c r="W244" s="126"/>
      <c r="X244" s="126"/>
      <c r="Y244" s="126"/>
      <c r="Z244" s="126"/>
      <c r="AA244" s="126"/>
      <c r="AB244" s="126"/>
      <c r="AC244" s="126"/>
      <c r="AD244" s="126"/>
      <c r="AE244" s="126"/>
      <c r="AF244" s="126"/>
      <c r="AG244" s="126"/>
      <c r="AH244" s="126"/>
    </row>
    <row r="245" spans="1:34" s="273" customFormat="1" x14ac:dyDescent="0.2">
      <c r="A245" s="270"/>
      <c r="B245" s="269"/>
      <c r="C245" s="271"/>
      <c r="D245" s="267"/>
      <c r="E245" s="272"/>
      <c r="F245" s="320"/>
      <c r="G245" s="328">
        <f t="shared" si="23"/>
        <v>0</v>
      </c>
      <c r="H245" s="336"/>
      <c r="I245" s="126"/>
      <c r="J245" s="126"/>
      <c r="K245" s="126"/>
      <c r="L245" s="126"/>
      <c r="M245" s="126"/>
      <c r="N245" s="126"/>
      <c r="O245" s="126"/>
      <c r="P245" s="126"/>
      <c r="Q245" s="126"/>
      <c r="R245" s="126"/>
      <c r="S245" s="126"/>
      <c r="T245" s="126"/>
      <c r="U245" s="126"/>
      <c r="V245" s="126"/>
      <c r="W245" s="126"/>
      <c r="X245" s="126"/>
      <c r="Y245" s="126"/>
      <c r="Z245" s="126"/>
      <c r="AA245" s="126"/>
      <c r="AB245" s="126"/>
      <c r="AC245" s="126"/>
      <c r="AD245" s="126"/>
      <c r="AE245" s="126"/>
      <c r="AF245" s="126"/>
      <c r="AG245" s="126"/>
      <c r="AH245" s="126"/>
    </row>
    <row r="246" spans="1:34" s="273" customFormat="1" x14ac:dyDescent="0.2">
      <c r="A246" s="270"/>
      <c r="B246" s="269"/>
      <c r="C246" s="271"/>
      <c r="D246" s="267"/>
      <c r="E246" s="272"/>
      <c r="F246" s="320"/>
      <c r="G246" s="328">
        <f t="shared" si="23"/>
        <v>0</v>
      </c>
      <c r="H246" s="336"/>
      <c r="I246" s="126"/>
      <c r="J246" s="126"/>
      <c r="K246" s="126"/>
      <c r="L246" s="126"/>
      <c r="M246" s="126"/>
      <c r="N246" s="126"/>
      <c r="O246" s="126"/>
      <c r="P246" s="126"/>
      <c r="Q246" s="126"/>
      <c r="R246" s="126"/>
      <c r="S246" s="126"/>
      <c r="T246" s="126"/>
      <c r="U246" s="126"/>
      <c r="V246" s="126"/>
      <c r="W246" s="126"/>
      <c r="X246" s="126"/>
      <c r="Y246" s="126"/>
      <c r="Z246" s="126"/>
      <c r="AA246" s="126"/>
      <c r="AB246" s="126"/>
      <c r="AC246" s="126"/>
      <c r="AD246" s="126"/>
      <c r="AE246" s="126"/>
      <c r="AF246" s="126"/>
      <c r="AG246" s="126"/>
      <c r="AH246" s="126"/>
    </row>
    <row r="247" spans="1:34" s="273" customFormat="1" x14ac:dyDescent="0.2">
      <c r="A247" s="270"/>
      <c r="B247" s="269"/>
      <c r="C247" s="271"/>
      <c r="D247" s="267"/>
      <c r="E247" s="272"/>
      <c r="F247" s="320"/>
      <c r="G247" s="328">
        <f t="shared" si="23"/>
        <v>0</v>
      </c>
      <c r="H247" s="336"/>
      <c r="I247" s="126"/>
      <c r="J247" s="126"/>
      <c r="K247" s="126"/>
      <c r="L247" s="126"/>
      <c r="M247" s="126"/>
      <c r="N247" s="126"/>
      <c r="O247" s="126"/>
      <c r="P247" s="126"/>
      <c r="Q247" s="126"/>
      <c r="R247" s="126"/>
      <c r="S247" s="126"/>
      <c r="T247" s="126"/>
      <c r="U247" s="126"/>
      <c r="V247" s="126"/>
      <c r="W247" s="126"/>
      <c r="X247" s="126"/>
      <c r="Y247" s="126"/>
      <c r="Z247" s="126"/>
      <c r="AA247" s="126"/>
      <c r="AB247" s="126"/>
      <c r="AC247" s="126"/>
      <c r="AD247" s="126"/>
      <c r="AE247" s="126"/>
      <c r="AF247" s="126"/>
      <c r="AG247" s="126"/>
      <c r="AH247" s="126"/>
    </row>
    <row r="248" spans="1:34" s="273" customFormat="1" x14ac:dyDescent="0.2">
      <c r="A248" s="270"/>
      <c r="B248" s="269"/>
      <c r="C248" s="271"/>
      <c r="D248" s="267"/>
      <c r="E248" s="272"/>
      <c r="F248" s="320"/>
      <c r="G248" s="328">
        <f t="shared" si="23"/>
        <v>0</v>
      </c>
      <c r="H248" s="336"/>
      <c r="I248" s="126"/>
      <c r="J248" s="126"/>
      <c r="K248" s="126"/>
      <c r="L248" s="126"/>
      <c r="M248" s="126"/>
      <c r="N248" s="126"/>
      <c r="O248" s="126"/>
      <c r="P248" s="126"/>
      <c r="Q248" s="126"/>
      <c r="R248" s="126"/>
      <c r="S248" s="126"/>
      <c r="T248" s="126"/>
      <c r="U248" s="126"/>
      <c r="V248" s="126"/>
      <c r="W248" s="126"/>
      <c r="X248" s="126"/>
      <c r="Y248" s="126"/>
      <c r="Z248" s="126"/>
      <c r="AA248" s="126"/>
      <c r="AB248" s="126"/>
      <c r="AC248" s="126"/>
      <c r="AD248" s="126"/>
      <c r="AE248" s="126"/>
      <c r="AF248" s="126"/>
      <c r="AG248" s="126"/>
      <c r="AH248" s="126"/>
    </row>
    <row r="249" spans="1:34" s="273" customFormat="1" x14ac:dyDescent="0.2">
      <c r="A249" s="270"/>
      <c r="B249" s="269"/>
      <c r="C249" s="271"/>
      <c r="D249" s="267"/>
      <c r="E249" s="272"/>
      <c r="F249" s="320"/>
      <c r="G249" s="328">
        <f t="shared" si="23"/>
        <v>0</v>
      </c>
      <c r="H249" s="336"/>
      <c r="I249" s="126"/>
      <c r="J249" s="126"/>
      <c r="K249" s="126"/>
      <c r="L249" s="126"/>
      <c r="M249" s="126"/>
      <c r="N249" s="126"/>
      <c r="O249" s="126"/>
      <c r="P249" s="126"/>
      <c r="Q249" s="126"/>
      <c r="R249" s="126"/>
      <c r="S249" s="126"/>
      <c r="T249" s="126"/>
      <c r="U249" s="126"/>
      <c r="V249" s="126"/>
      <c r="W249" s="126"/>
      <c r="X249" s="126"/>
      <c r="Y249" s="126"/>
      <c r="Z249" s="126"/>
      <c r="AA249" s="126"/>
      <c r="AB249" s="126"/>
      <c r="AC249" s="126"/>
      <c r="AD249" s="126"/>
      <c r="AE249" s="126"/>
      <c r="AF249" s="126"/>
      <c r="AG249" s="126"/>
      <c r="AH249" s="126"/>
    </row>
    <row r="250" spans="1:34" s="273" customFormat="1" x14ac:dyDescent="0.2">
      <c r="A250" s="270"/>
      <c r="B250" s="269"/>
      <c r="C250" s="271"/>
      <c r="D250" s="267"/>
      <c r="E250" s="272"/>
      <c r="F250" s="320"/>
      <c r="G250" s="328">
        <f t="shared" si="23"/>
        <v>0</v>
      </c>
      <c r="H250" s="336"/>
      <c r="I250" s="126"/>
      <c r="J250" s="126"/>
      <c r="K250" s="126"/>
      <c r="L250" s="126"/>
      <c r="M250" s="126"/>
      <c r="N250" s="126"/>
      <c r="O250" s="126"/>
      <c r="P250" s="126"/>
      <c r="Q250" s="126"/>
      <c r="R250" s="126"/>
      <c r="S250" s="126"/>
      <c r="T250" s="126"/>
      <c r="U250" s="126"/>
      <c r="V250" s="126"/>
      <c r="W250" s="126"/>
      <c r="X250" s="126"/>
      <c r="Y250" s="126"/>
      <c r="Z250" s="126"/>
      <c r="AA250" s="126"/>
      <c r="AB250" s="126"/>
      <c r="AC250" s="126"/>
      <c r="AD250" s="126"/>
      <c r="AE250" s="126"/>
      <c r="AF250" s="126"/>
      <c r="AG250" s="126"/>
      <c r="AH250" s="126"/>
    </row>
    <row r="251" spans="1:34" s="273" customFormat="1" x14ac:dyDescent="0.2">
      <c r="A251" s="270"/>
      <c r="B251" s="269"/>
      <c r="C251" s="271"/>
      <c r="D251" s="267"/>
      <c r="E251" s="272"/>
      <c r="F251" s="320"/>
      <c r="G251" s="328">
        <f t="shared" si="23"/>
        <v>0</v>
      </c>
      <c r="H251" s="336"/>
      <c r="I251" s="126"/>
      <c r="J251" s="126"/>
      <c r="K251" s="126"/>
      <c r="L251" s="126"/>
      <c r="M251" s="126"/>
      <c r="N251" s="126"/>
      <c r="O251" s="126"/>
      <c r="P251" s="126"/>
      <c r="Q251" s="126"/>
      <c r="R251" s="126"/>
      <c r="S251" s="126"/>
      <c r="T251" s="126"/>
      <c r="U251" s="126"/>
      <c r="V251" s="126"/>
      <c r="W251" s="126"/>
      <c r="X251" s="126"/>
      <c r="Y251" s="126"/>
      <c r="Z251" s="126"/>
      <c r="AA251" s="126"/>
      <c r="AB251" s="126"/>
      <c r="AC251" s="126"/>
      <c r="AD251" s="126"/>
      <c r="AE251" s="126"/>
      <c r="AF251" s="126"/>
      <c r="AG251" s="126"/>
      <c r="AH251" s="126"/>
    </row>
    <row r="252" spans="1:34" s="273" customFormat="1" x14ac:dyDescent="0.2">
      <c r="A252" s="270"/>
      <c r="B252" s="269"/>
      <c r="C252" s="271"/>
      <c r="D252" s="267"/>
      <c r="E252" s="272"/>
      <c r="F252" s="320"/>
      <c r="G252" s="328">
        <f t="shared" si="23"/>
        <v>0</v>
      </c>
      <c r="H252" s="336"/>
      <c r="I252" s="126"/>
      <c r="J252" s="126"/>
      <c r="K252" s="126"/>
      <c r="L252" s="126"/>
      <c r="M252" s="126"/>
      <c r="N252" s="126"/>
      <c r="O252" s="126"/>
      <c r="P252" s="126"/>
      <c r="Q252" s="126"/>
      <c r="R252" s="126"/>
      <c r="S252" s="126"/>
      <c r="T252" s="126"/>
      <c r="U252" s="126"/>
      <c r="V252" s="126"/>
      <c r="W252" s="126"/>
      <c r="X252" s="126"/>
      <c r="Y252" s="126"/>
      <c r="Z252" s="126"/>
      <c r="AA252" s="126"/>
      <c r="AB252" s="126"/>
      <c r="AC252" s="126"/>
      <c r="AD252" s="126"/>
      <c r="AE252" s="126"/>
      <c r="AF252" s="126"/>
      <c r="AG252" s="126"/>
      <c r="AH252" s="126"/>
    </row>
    <row r="253" spans="1:34" s="273" customFormat="1" x14ac:dyDescent="0.2">
      <c r="A253" s="270"/>
      <c r="B253" s="269"/>
      <c r="C253" s="271"/>
      <c r="D253" s="267"/>
      <c r="E253" s="272"/>
      <c r="F253" s="320"/>
      <c r="G253" s="328">
        <f t="shared" si="23"/>
        <v>0</v>
      </c>
      <c r="H253" s="336"/>
      <c r="I253" s="126"/>
      <c r="J253" s="126"/>
      <c r="K253" s="126"/>
      <c r="L253" s="126"/>
      <c r="M253" s="126"/>
      <c r="N253" s="126"/>
      <c r="O253" s="126"/>
      <c r="P253" s="126"/>
      <c r="Q253" s="126"/>
      <c r="R253" s="126"/>
      <c r="S253" s="126"/>
      <c r="T253" s="126"/>
      <c r="U253" s="126"/>
      <c r="V253" s="126"/>
      <c r="W253" s="126"/>
      <c r="X253" s="126"/>
      <c r="Y253" s="126"/>
      <c r="Z253" s="126"/>
      <c r="AA253" s="126"/>
      <c r="AB253" s="126"/>
      <c r="AC253" s="126"/>
      <c r="AD253" s="126"/>
      <c r="AE253" s="126"/>
      <c r="AF253" s="126"/>
      <c r="AG253" s="126"/>
      <c r="AH253" s="126"/>
    </row>
    <row r="254" spans="1:34" s="273" customFormat="1" x14ac:dyDescent="0.2">
      <c r="A254" s="270"/>
      <c r="B254" s="269"/>
      <c r="C254" s="271"/>
      <c r="D254" s="267"/>
      <c r="E254" s="272"/>
      <c r="F254" s="320"/>
      <c r="G254" s="328">
        <f t="shared" si="23"/>
        <v>0</v>
      </c>
      <c r="H254" s="336"/>
      <c r="I254" s="126"/>
      <c r="J254" s="126"/>
      <c r="K254" s="126"/>
      <c r="L254" s="126"/>
      <c r="M254" s="126"/>
      <c r="N254" s="126"/>
      <c r="O254" s="126"/>
      <c r="P254" s="126"/>
      <c r="Q254" s="126"/>
      <c r="R254" s="126"/>
      <c r="S254" s="126"/>
      <c r="T254" s="126"/>
      <c r="U254" s="126"/>
      <c r="V254" s="126"/>
      <c r="W254" s="126"/>
      <c r="X254" s="126"/>
      <c r="Y254" s="126"/>
      <c r="Z254" s="126"/>
      <c r="AA254" s="126"/>
      <c r="AB254" s="126"/>
      <c r="AC254" s="126"/>
      <c r="AD254" s="126"/>
      <c r="AE254" s="126"/>
      <c r="AF254" s="126"/>
      <c r="AG254" s="126"/>
      <c r="AH254" s="126"/>
    </row>
    <row r="255" spans="1:34" s="273" customFormat="1" x14ac:dyDescent="0.2">
      <c r="A255" s="270"/>
      <c r="B255" s="269"/>
      <c r="C255" s="271"/>
      <c r="D255" s="267"/>
      <c r="E255" s="272"/>
      <c r="F255" s="320"/>
      <c r="G255" s="328">
        <f t="shared" si="23"/>
        <v>0</v>
      </c>
      <c r="H255" s="33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row>
    <row r="256" spans="1:34" s="273" customFormat="1" x14ac:dyDescent="0.2">
      <c r="A256" s="270"/>
      <c r="B256" s="269"/>
      <c r="C256" s="271"/>
      <c r="D256" s="267"/>
      <c r="E256" s="272"/>
      <c r="F256" s="320"/>
      <c r="G256" s="328">
        <f t="shared" si="23"/>
        <v>0</v>
      </c>
      <c r="H256" s="336"/>
      <c r="I256" s="126"/>
      <c r="J256" s="126"/>
      <c r="K256" s="126"/>
      <c r="L256" s="126"/>
      <c r="M256" s="126"/>
      <c r="N256" s="126"/>
      <c r="O256" s="126"/>
      <c r="P256" s="126"/>
      <c r="Q256" s="126"/>
      <c r="R256" s="126"/>
      <c r="S256" s="126"/>
      <c r="T256" s="126"/>
      <c r="U256" s="126"/>
      <c r="V256" s="126"/>
      <c r="W256" s="126"/>
      <c r="X256" s="126"/>
      <c r="Y256" s="126"/>
      <c r="Z256" s="126"/>
      <c r="AA256" s="126"/>
      <c r="AB256" s="126"/>
      <c r="AC256" s="126"/>
      <c r="AD256" s="126"/>
      <c r="AE256" s="126"/>
      <c r="AF256" s="126"/>
      <c r="AG256" s="126"/>
      <c r="AH256" s="126"/>
    </row>
    <row r="257" spans="1:34" s="273" customFormat="1" x14ac:dyDescent="0.2">
      <c r="A257" s="270"/>
      <c r="B257" s="269"/>
      <c r="C257" s="271"/>
      <c r="D257" s="267"/>
      <c r="E257" s="272"/>
      <c r="F257" s="320"/>
      <c r="G257" s="328">
        <f t="shared" si="23"/>
        <v>0</v>
      </c>
      <c r="H257" s="336"/>
      <c r="I257" s="126"/>
      <c r="J257" s="126"/>
      <c r="K257" s="126"/>
      <c r="L257" s="126"/>
      <c r="M257" s="126"/>
      <c r="N257" s="126"/>
      <c r="O257" s="126"/>
      <c r="P257" s="126"/>
      <c r="Q257" s="126"/>
      <c r="R257" s="126"/>
      <c r="S257" s="126"/>
      <c r="T257" s="126"/>
      <c r="U257" s="126"/>
      <c r="V257" s="126"/>
      <c r="W257" s="126"/>
      <c r="X257" s="126"/>
      <c r="Y257" s="126"/>
      <c r="Z257" s="126"/>
      <c r="AA257" s="126"/>
      <c r="AB257" s="126"/>
      <c r="AC257" s="126"/>
      <c r="AD257" s="126"/>
      <c r="AE257" s="126"/>
      <c r="AF257" s="126"/>
      <c r="AG257" s="126"/>
      <c r="AH257" s="126"/>
    </row>
    <row r="258" spans="1:34" s="273" customFormat="1" x14ac:dyDescent="0.2">
      <c r="A258" s="270"/>
      <c r="B258" s="269"/>
      <c r="C258" s="271"/>
      <c r="D258" s="267"/>
      <c r="E258" s="272"/>
      <c r="F258" s="320"/>
      <c r="G258" s="328">
        <f t="shared" si="23"/>
        <v>0</v>
      </c>
      <c r="H258" s="336"/>
      <c r="I258" s="126"/>
      <c r="J258" s="126"/>
      <c r="K258" s="126"/>
      <c r="L258" s="126"/>
      <c r="M258" s="126"/>
      <c r="N258" s="126"/>
      <c r="O258" s="126"/>
      <c r="P258" s="126"/>
      <c r="Q258" s="126"/>
      <c r="R258" s="126"/>
      <c r="S258" s="126"/>
      <c r="T258" s="126"/>
      <c r="U258" s="126"/>
      <c r="V258" s="126"/>
      <c r="W258" s="126"/>
      <c r="X258" s="126"/>
      <c r="Y258" s="126"/>
      <c r="Z258" s="126"/>
      <c r="AA258" s="126"/>
      <c r="AB258" s="126"/>
      <c r="AC258" s="126"/>
      <c r="AD258" s="126"/>
      <c r="AE258" s="126"/>
      <c r="AF258" s="126"/>
      <c r="AG258" s="126"/>
      <c r="AH258" s="126"/>
    </row>
    <row r="259" spans="1:34" s="273" customFormat="1" x14ac:dyDescent="0.2">
      <c r="A259" s="270"/>
      <c r="B259" s="269"/>
      <c r="C259" s="271"/>
      <c r="D259" s="267"/>
      <c r="E259" s="272"/>
      <c r="F259" s="320"/>
      <c r="G259" s="328">
        <f t="shared" si="23"/>
        <v>0</v>
      </c>
      <c r="H259" s="336"/>
      <c r="I259" s="126"/>
      <c r="J259" s="126"/>
      <c r="K259" s="126"/>
      <c r="L259" s="126"/>
      <c r="M259" s="126"/>
      <c r="N259" s="126"/>
      <c r="O259" s="126"/>
      <c r="P259" s="126"/>
      <c r="Q259" s="126"/>
      <c r="R259" s="126"/>
      <c r="S259" s="126"/>
      <c r="T259" s="126"/>
      <c r="U259" s="126"/>
      <c r="V259" s="126"/>
      <c r="W259" s="126"/>
      <c r="X259" s="126"/>
      <c r="Y259" s="126"/>
      <c r="Z259" s="126"/>
      <c r="AA259" s="126"/>
      <c r="AB259" s="126"/>
      <c r="AC259" s="126"/>
      <c r="AD259" s="126"/>
      <c r="AE259" s="126"/>
      <c r="AF259" s="126"/>
      <c r="AG259" s="126"/>
      <c r="AH259" s="126"/>
    </row>
    <row r="260" spans="1:34" s="273" customFormat="1" x14ac:dyDescent="0.2">
      <c r="A260" s="270"/>
      <c r="B260" s="269"/>
      <c r="C260" s="271"/>
      <c r="D260" s="267"/>
      <c r="E260" s="272"/>
      <c r="F260" s="320"/>
      <c r="G260" s="328">
        <f t="shared" si="23"/>
        <v>0</v>
      </c>
      <c r="H260" s="336"/>
      <c r="I260" s="126"/>
      <c r="J260" s="126"/>
      <c r="K260" s="126"/>
      <c r="L260" s="126"/>
      <c r="M260" s="126"/>
      <c r="N260" s="126"/>
      <c r="O260" s="126"/>
      <c r="P260" s="126"/>
      <c r="Q260" s="126"/>
      <c r="R260" s="126"/>
      <c r="S260" s="126"/>
      <c r="T260" s="126"/>
      <c r="U260" s="126"/>
      <c r="V260" s="126"/>
      <c r="W260" s="126"/>
      <c r="X260" s="126"/>
      <c r="Y260" s="126"/>
      <c r="Z260" s="126"/>
      <c r="AA260" s="126"/>
      <c r="AB260" s="126"/>
      <c r="AC260" s="126"/>
      <c r="AD260" s="126"/>
      <c r="AE260" s="126"/>
      <c r="AF260" s="126"/>
      <c r="AG260" s="126"/>
      <c r="AH260" s="126"/>
    </row>
    <row r="261" spans="1:34" s="273" customFormat="1" ht="17" thickBot="1" x14ac:dyDescent="0.25">
      <c r="A261" s="289"/>
      <c r="B261" s="317"/>
      <c r="C261" s="291"/>
      <c r="D261" s="292"/>
      <c r="E261" s="293"/>
      <c r="F261" s="324"/>
      <c r="G261" s="330">
        <f t="shared" si="23"/>
        <v>0</v>
      </c>
      <c r="H261" s="338">
        <f>SUM(G244:G261)</f>
        <v>0</v>
      </c>
      <c r="I261" s="126"/>
      <c r="J261" s="126"/>
      <c r="K261" s="126"/>
      <c r="L261" s="126"/>
      <c r="M261" s="126"/>
      <c r="N261" s="126"/>
      <c r="O261" s="126"/>
      <c r="P261" s="126"/>
      <c r="Q261" s="126"/>
      <c r="R261" s="126"/>
      <c r="S261" s="126"/>
      <c r="T261" s="126"/>
      <c r="U261" s="126"/>
      <c r="V261" s="126"/>
      <c r="W261" s="126"/>
      <c r="X261" s="126"/>
      <c r="Y261" s="126"/>
      <c r="Z261" s="126"/>
      <c r="AA261" s="126"/>
      <c r="AB261" s="126"/>
      <c r="AC261" s="126"/>
      <c r="AD261" s="126"/>
      <c r="AE261" s="126"/>
      <c r="AF261" s="126"/>
      <c r="AG261" s="126"/>
      <c r="AH261" s="126"/>
    </row>
    <row r="262" spans="1:34" ht="18" customHeight="1" thickBot="1" x14ac:dyDescent="0.25">
      <c r="A262" s="387"/>
      <c r="B262" s="387"/>
      <c r="C262" s="387"/>
      <c r="D262" s="387"/>
      <c r="E262" s="387"/>
      <c r="F262" s="387"/>
      <c r="G262" s="387"/>
      <c r="H262" s="387"/>
    </row>
    <row r="263" spans="1:34" s="30" customFormat="1" ht="34" x14ac:dyDescent="0.2">
      <c r="A263" s="168"/>
      <c r="B263" s="169" t="s">
        <v>109</v>
      </c>
      <c r="C263" s="170"/>
      <c r="D263" s="171"/>
      <c r="E263" s="172"/>
      <c r="F263" s="173"/>
      <c r="G263" s="172"/>
      <c r="H263" s="347">
        <f>SUM(H10:H261)</f>
        <v>0</v>
      </c>
      <c r="I263" s="176"/>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row>
    <row r="264" spans="1:34" s="30" customFormat="1" x14ac:dyDescent="0.2">
      <c r="A264" s="254"/>
      <c r="B264" s="255"/>
      <c r="C264" s="256"/>
      <c r="D264" s="257"/>
      <c r="E264" s="258"/>
      <c r="F264" s="259"/>
      <c r="G264" s="258"/>
      <c r="H264" s="348"/>
    </row>
    <row r="265" spans="1:34" s="30" customFormat="1" ht="17" x14ac:dyDescent="0.2">
      <c r="A265" s="260"/>
      <c r="B265" s="261" t="s">
        <v>72</v>
      </c>
      <c r="C265" s="262"/>
      <c r="D265" s="263"/>
      <c r="E265" s="264"/>
      <c r="F265" s="265"/>
      <c r="G265" s="264"/>
      <c r="H265" s="349"/>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row>
    <row r="266" spans="1:34" ht="18" customHeight="1" x14ac:dyDescent="0.2">
      <c r="A266" s="154"/>
      <c r="B266" s="177"/>
      <c r="C266" s="144" t="s">
        <v>34</v>
      </c>
      <c r="D266" s="157"/>
      <c r="E266" s="158"/>
      <c r="F266" s="159"/>
      <c r="G266" s="158"/>
      <c r="H266" s="341"/>
    </row>
    <row r="267" spans="1:34" ht="17" x14ac:dyDescent="0.2">
      <c r="A267" s="178"/>
      <c r="B267" s="21"/>
      <c r="C267" s="39"/>
      <c r="D267" s="10" t="s">
        <v>45</v>
      </c>
      <c r="E267" s="40"/>
      <c r="F267" s="41"/>
      <c r="G267" s="26">
        <f>(E267-(E267*F267/100))*C267</f>
        <v>0</v>
      </c>
      <c r="H267" s="350"/>
    </row>
    <row r="268" spans="1:34" ht="17" x14ac:dyDescent="0.2">
      <c r="A268" s="178"/>
      <c r="B268" s="21"/>
      <c r="C268" s="39"/>
      <c r="D268" s="10" t="s">
        <v>46</v>
      </c>
      <c r="E268" s="40"/>
      <c r="F268" s="41"/>
      <c r="G268" s="26">
        <f>(E268-(E268*F268/100))*C268</f>
        <v>0</v>
      </c>
      <c r="H268" s="350"/>
      <c r="I268" s="388"/>
      <c r="J268" s="388"/>
      <c r="K268" s="388"/>
    </row>
    <row r="269" spans="1:34" ht="17" x14ac:dyDescent="0.2">
      <c r="A269" s="178"/>
      <c r="B269" s="21"/>
      <c r="C269" s="39"/>
      <c r="D269" s="10" t="s">
        <v>47</v>
      </c>
      <c r="E269" s="40"/>
      <c r="F269" s="41"/>
      <c r="G269" s="26">
        <f>(E269-(E269*F269/100))*C269</f>
        <v>0</v>
      </c>
      <c r="H269" s="350"/>
      <c r="I269" s="388"/>
      <c r="J269" s="388"/>
      <c r="K269" s="388"/>
    </row>
    <row r="270" spans="1:34" ht="17" x14ac:dyDescent="0.2">
      <c r="A270" s="178"/>
      <c r="B270" s="21"/>
      <c r="C270" s="39"/>
      <c r="D270" s="8" t="s">
        <v>48</v>
      </c>
      <c r="E270" s="9" t="s">
        <v>49</v>
      </c>
      <c r="F270" s="23"/>
      <c r="G270" s="26"/>
      <c r="H270" s="350"/>
      <c r="I270" s="388"/>
      <c r="J270" s="388"/>
      <c r="K270" s="388"/>
    </row>
    <row r="271" spans="1:34" ht="17" x14ac:dyDescent="0.2">
      <c r="A271" s="178"/>
      <c r="B271" s="21"/>
      <c r="C271" s="39"/>
      <c r="D271" s="10" t="s">
        <v>50</v>
      </c>
      <c r="E271" s="26">
        <f>'Staat van eenheidsprijzen'!C13</f>
        <v>0</v>
      </c>
      <c r="F271" s="23"/>
      <c r="G271" s="26">
        <f>C271*E271</f>
        <v>0</v>
      </c>
      <c r="H271" s="350"/>
      <c r="I271" s="388"/>
      <c r="J271" s="388"/>
      <c r="K271" s="388"/>
    </row>
    <row r="272" spans="1:34" ht="17" x14ac:dyDescent="0.2">
      <c r="A272" s="178"/>
      <c r="B272" s="21"/>
      <c r="C272" s="39"/>
      <c r="D272" s="10" t="s">
        <v>51</v>
      </c>
      <c r="E272" s="26">
        <f>'Staat van eenheidsprijzen'!C14</f>
        <v>0</v>
      </c>
      <c r="F272" s="23"/>
      <c r="G272" s="26">
        <f t="shared" ref="G272:G275" si="24">C272*E272</f>
        <v>0</v>
      </c>
      <c r="H272" s="350"/>
      <c r="I272" s="388"/>
      <c r="J272" s="388"/>
      <c r="K272" s="388"/>
    </row>
    <row r="273" spans="1:34" ht="17" x14ac:dyDescent="0.2">
      <c r="A273" s="178"/>
      <c r="B273" s="21"/>
      <c r="C273" s="39"/>
      <c r="D273" s="10" t="s">
        <v>52</v>
      </c>
      <c r="E273" s="26">
        <f>'Staat van eenheidsprijzen'!C15</f>
        <v>0</v>
      </c>
      <c r="F273" s="23"/>
      <c r="G273" s="26">
        <f t="shared" si="24"/>
        <v>0</v>
      </c>
      <c r="H273" s="350"/>
      <c r="I273" s="388"/>
      <c r="J273" s="388"/>
      <c r="K273" s="388"/>
    </row>
    <row r="274" spans="1:34" ht="17" x14ac:dyDescent="0.2">
      <c r="A274" s="178"/>
      <c r="B274" s="21"/>
      <c r="C274" s="39"/>
      <c r="D274" s="14" t="s">
        <v>53</v>
      </c>
      <c r="E274" s="26">
        <f>'Staat van eenheidsprijzen'!C16</f>
        <v>0</v>
      </c>
      <c r="F274" s="23"/>
      <c r="G274" s="26">
        <f t="shared" si="24"/>
        <v>0</v>
      </c>
      <c r="H274" s="350"/>
      <c r="I274" s="388"/>
      <c r="J274" s="388"/>
      <c r="K274" s="388"/>
    </row>
    <row r="275" spans="1:34" ht="18" customHeight="1" x14ac:dyDescent="0.2">
      <c r="A275" s="178"/>
      <c r="B275" s="21"/>
      <c r="C275" s="39"/>
      <c r="D275" s="14" t="s">
        <v>54</v>
      </c>
      <c r="E275" s="26">
        <f>'Staat van eenheidsprijzen'!C17</f>
        <v>0</v>
      </c>
      <c r="F275" s="23"/>
      <c r="G275" s="26">
        <f t="shared" si="24"/>
        <v>0</v>
      </c>
      <c r="H275" s="350"/>
      <c r="I275" s="388"/>
      <c r="J275" s="388"/>
      <c r="K275" s="388"/>
    </row>
    <row r="276" spans="1:34" ht="18" customHeight="1" x14ac:dyDescent="0.2">
      <c r="A276" s="178"/>
      <c r="B276" s="21"/>
      <c r="C276" s="18"/>
      <c r="D276" s="14"/>
      <c r="E276" s="22"/>
      <c r="F276" s="23"/>
      <c r="G276" s="22"/>
      <c r="H276" s="350"/>
      <c r="I276" s="388"/>
      <c r="J276" s="388"/>
      <c r="K276" s="388"/>
    </row>
    <row r="277" spans="1:34" ht="37" customHeight="1" x14ac:dyDescent="0.2">
      <c r="A277" s="178"/>
      <c r="B277" s="21"/>
      <c r="C277" s="18"/>
      <c r="D277" s="15" t="s">
        <v>93</v>
      </c>
      <c r="E277" s="24"/>
      <c r="F277" s="25"/>
      <c r="G277" s="333">
        <f>SUM(G10:G261)</f>
        <v>0</v>
      </c>
      <c r="H277" s="350"/>
      <c r="I277" s="388"/>
      <c r="J277" s="388"/>
      <c r="K277" s="388"/>
    </row>
    <row r="278" spans="1:34" ht="18" customHeight="1" x14ac:dyDescent="0.2">
      <c r="A278" s="178"/>
      <c r="B278" s="21"/>
      <c r="C278" s="18"/>
      <c r="D278" s="15" t="s">
        <v>55</v>
      </c>
      <c r="E278" s="24"/>
      <c r="F278" s="25"/>
      <c r="G278" s="333">
        <f>SUM(G267:G275)</f>
        <v>0</v>
      </c>
      <c r="H278" s="350"/>
      <c r="I278" s="388"/>
      <c r="J278" s="388"/>
      <c r="K278" s="388"/>
    </row>
    <row r="279" spans="1:34" x14ac:dyDescent="0.2">
      <c r="A279" s="178"/>
      <c r="B279" s="21"/>
      <c r="C279" s="18"/>
      <c r="D279" s="14"/>
      <c r="E279" s="24"/>
      <c r="F279" s="25"/>
      <c r="G279" s="24"/>
      <c r="H279" s="350"/>
    </row>
    <row r="280" spans="1:34" s="13" customFormat="1" ht="18" customHeight="1" x14ac:dyDescent="0.2">
      <c r="A280" s="179"/>
      <c r="B280" s="11"/>
      <c r="C280" s="12"/>
      <c r="D280" s="8" t="s">
        <v>56</v>
      </c>
      <c r="E280" s="16"/>
      <c r="F280" s="17"/>
      <c r="G280" s="334">
        <f>SUM(G277:G278)</f>
        <v>0</v>
      </c>
      <c r="H280" s="351"/>
      <c r="I280" s="134"/>
      <c r="J280" s="134"/>
      <c r="K280" s="134"/>
      <c r="L280" s="134"/>
      <c r="M280" s="134"/>
      <c r="N280" s="134"/>
      <c r="O280" s="134"/>
      <c r="P280" s="134"/>
      <c r="Q280" s="134"/>
      <c r="R280" s="134"/>
      <c r="S280" s="134"/>
      <c r="T280" s="134"/>
      <c r="U280" s="134"/>
      <c r="V280" s="134"/>
      <c r="W280" s="134"/>
      <c r="X280" s="134"/>
      <c r="Y280" s="134"/>
      <c r="Z280" s="134"/>
      <c r="AA280" s="134"/>
      <c r="AB280" s="134"/>
      <c r="AC280" s="134"/>
      <c r="AD280" s="134"/>
      <c r="AE280" s="134"/>
      <c r="AF280" s="134"/>
      <c r="AG280" s="134"/>
      <c r="AH280" s="134"/>
    </row>
    <row r="281" spans="1:34" ht="19" customHeight="1" thickBot="1" x14ac:dyDescent="0.25">
      <c r="A281" s="180"/>
      <c r="B281" s="181"/>
      <c r="C281" s="182"/>
      <c r="D281" s="183" t="s">
        <v>57</v>
      </c>
      <c r="E281" s="184"/>
      <c r="F281" s="185"/>
      <c r="G281" s="184"/>
      <c r="H281" s="352"/>
    </row>
    <row r="282" spans="1:34" s="133" customFormat="1" x14ac:dyDescent="0.2">
      <c r="D282" s="52"/>
      <c r="E282" s="135"/>
      <c r="F282" s="136"/>
      <c r="G282" s="135"/>
      <c r="H282" s="174"/>
    </row>
    <row r="283" spans="1:34" s="133" customFormat="1" ht="17" thickBot="1" x14ac:dyDescent="0.25">
      <c r="D283" s="52"/>
      <c r="E283" s="135"/>
      <c r="F283" s="136"/>
      <c r="G283" s="135"/>
      <c r="H283" s="174"/>
    </row>
    <row r="284" spans="1:34" s="133" customFormat="1" ht="105" customHeight="1" thickBot="1" x14ac:dyDescent="0.25">
      <c r="A284" s="389" t="s">
        <v>115</v>
      </c>
      <c r="B284" s="390"/>
      <c r="C284" s="390"/>
      <c r="D284" s="390"/>
      <c r="E284" s="390"/>
      <c r="F284" s="390"/>
      <c r="G284" s="390"/>
      <c r="H284" s="391"/>
    </row>
    <row r="285" spans="1:34" s="133" customFormat="1" x14ac:dyDescent="0.2">
      <c r="E285" s="135"/>
      <c r="F285" s="136"/>
      <c r="G285" s="135"/>
      <c r="H285" s="174"/>
    </row>
    <row r="286" spans="1:34" s="133" customFormat="1" x14ac:dyDescent="0.2">
      <c r="D286" s="52"/>
      <c r="E286" s="135"/>
      <c r="F286" s="136"/>
      <c r="G286" s="135"/>
      <c r="H286" s="174"/>
    </row>
    <row r="287" spans="1:34" s="133" customFormat="1" x14ac:dyDescent="0.2">
      <c r="D287" s="52"/>
      <c r="E287" s="135"/>
      <c r="F287" s="136"/>
      <c r="G287" s="135"/>
      <c r="H287" s="174"/>
    </row>
    <row r="288" spans="1:34" s="133" customFormat="1" x14ac:dyDescent="0.2">
      <c r="E288" s="135"/>
      <c r="F288" s="136"/>
      <c r="G288" s="135"/>
      <c r="H288" s="174"/>
    </row>
    <row r="289" spans="4:8" s="133" customFormat="1" x14ac:dyDescent="0.2">
      <c r="D289" s="52"/>
      <c r="E289" s="135"/>
      <c r="F289" s="136"/>
      <c r="G289" s="135"/>
      <c r="H289" s="174"/>
    </row>
    <row r="290" spans="4:8" s="133" customFormat="1" x14ac:dyDescent="0.2">
      <c r="D290" s="52"/>
      <c r="E290" s="135"/>
      <c r="F290" s="136"/>
      <c r="G290" s="135"/>
      <c r="H290" s="174"/>
    </row>
    <row r="291" spans="4:8" s="133" customFormat="1" x14ac:dyDescent="0.2">
      <c r="D291" s="52"/>
      <c r="E291" s="135"/>
      <c r="F291" s="136"/>
      <c r="G291" s="135"/>
      <c r="H291" s="174"/>
    </row>
    <row r="292" spans="4:8" s="133" customFormat="1" x14ac:dyDescent="0.2">
      <c r="D292" s="52"/>
      <c r="E292" s="135"/>
      <c r="F292" s="136"/>
      <c r="G292" s="135"/>
      <c r="H292" s="174"/>
    </row>
    <row r="293" spans="4:8" s="133" customFormat="1" x14ac:dyDescent="0.2">
      <c r="D293" s="52"/>
      <c r="E293" s="135"/>
      <c r="F293" s="136"/>
      <c r="G293" s="135"/>
      <c r="H293" s="174"/>
    </row>
    <row r="294" spans="4:8" s="133" customFormat="1" x14ac:dyDescent="0.2">
      <c r="D294" s="52"/>
      <c r="E294" s="135"/>
      <c r="F294" s="136"/>
      <c r="G294" s="135"/>
      <c r="H294" s="174"/>
    </row>
    <row r="295" spans="4:8" s="133" customFormat="1" x14ac:dyDescent="0.2">
      <c r="D295" s="52"/>
      <c r="E295" s="135"/>
      <c r="F295" s="136"/>
      <c r="G295" s="135"/>
      <c r="H295" s="174"/>
    </row>
    <row r="296" spans="4:8" s="133" customFormat="1" x14ac:dyDescent="0.2">
      <c r="D296" s="52"/>
      <c r="E296" s="135"/>
      <c r="F296" s="136"/>
      <c r="G296" s="135"/>
      <c r="H296" s="174"/>
    </row>
    <row r="297" spans="4:8" s="133" customFormat="1" x14ac:dyDescent="0.2">
      <c r="D297" s="52"/>
      <c r="E297" s="135"/>
      <c r="F297" s="136"/>
      <c r="G297" s="135"/>
      <c r="H297" s="174"/>
    </row>
    <row r="298" spans="4:8" s="133" customFormat="1" x14ac:dyDescent="0.2">
      <c r="D298" s="52"/>
      <c r="E298" s="135"/>
      <c r="F298" s="136"/>
      <c r="G298" s="135"/>
      <c r="H298" s="174"/>
    </row>
    <row r="299" spans="4:8" s="133" customFormat="1" x14ac:dyDescent="0.2">
      <c r="D299" s="52"/>
      <c r="E299" s="135"/>
      <c r="F299" s="136"/>
      <c r="G299" s="135"/>
      <c r="H299" s="174"/>
    </row>
    <row r="300" spans="4:8" s="133" customFormat="1" x14ac:dyDescent="0.2">
      <c r="D300" s="52"/>
      <c r="E300" s="135"/>
      <c r="F300" s="136"/>
      <c r="G300" s="135"/>
      <c r="H300" s="174"/>
    </row>
    <row r="301" spans="4:8" s="133" customFormat="1" x14ac:dyDescent="0.2">
      <c r="D301" s="52"/>
      <c r="E301" s="135"/>
      <c r="F301" s="136"/>
      <c r="G301" s="135"/>
      <c r="H301" s="174"/>
    </row>
    <row r="302" spans="4:8" s="133" customFormat="1" x14ac:dyDescent="0.2">
      <c r="D302" s="52"/>
      <c r="E302" s="135"/>
      <c r="F302" s="136"/>
      <c r="G302" s="135"/>
      <c r="H302" s="174"/>
    </row>
    <row r="303" spans="4:8" s="133" customFormat="1" x14ac:dyDescent="0.2">
      <c r="D303" s="52"/>
      <c r="E303" s="135"/>
      <c r="F303" s="136"/>
      <c r="G303" s="135"/>
      <c r="H303" s="174"/>
    </row>
    <row r="304" spans="4:8" s="133" customFormat="1" x14ac:dyDescent="0.2">
      <c r="D304" s="52"/>
      <c r="E304" s="135"/>
      <c r="F304" s="136"/>
      <c r="G304" s="135"/>
      <c r="H304" s="174"/>
    </row>
    <row r="305" spans="4:8" s="133" customFormat="1" x14ac:dyDescent="0.2">
      <c r="D305" s="52"/>
      <c r="E305" s="135"/>
      <c r="F305" s="136"/>
      <c r="G305" s="135"/>
      <c r="H305" s="174"/>
    </row>
    <row r="306" spans="4:8" s="133" customFormat="1" x14ac:dyDescent="0.2">
      <c r="D306" s="52"/>
      <c r="E306" s="135"/>
      <c r="F306" s="136"/>
      <c r="G306" s="135"/>
      <c r="H306" s="174"/>
    </row>
    <row r="307" spans="4:8" s="133" customFormat="1" x14ac:dyDescent="0.2">
      <c r="D307" s="52"/>
      <c r="E307" s="135"/>
      <c r="F307" s="136"/>
      <c r="G307" s="135"/>
      <c r="H307" s="174"/>
    </row>
    <row r="308" spans="4:8" s="133" customFormat="1" x14ac:dyDescent="0.2">
      <c r="D308" s="52"/>
      <c r="E308" s="135"/>
      <c r="F308" s="136"/>
      <c r="G308" s="135"/>
      <c r="H308" s="174"/>
    </row>
    <row r="309" spans="4:8" s="133" customFormat="1" x14ac:dyDescent="0.2">
      <c r="D309" s="52"/>
      <c r="E309" s="135"/>
      <c r="F309" s="136"/>
      <c r="G309" s="135"/>
      <c r="H309" s="174"/>
    </row>
    <row r="310" spans="4:8" s="133" customFormat="1" x14ac:dyDescent="0.2">
      <c r="D310" s="52"/>
      <c r="E310" s="135"/>
      <c r="F310" s="136"/>
      <c r="G310" s="135"/>
      <c r="H310" s="174"/>
    </row>
    <row r="311" spans="4:8" s="133" customFormat="1" x14ac:dyDescent="0.2">
      <c r="D311" s="52"/>
      <c r="E311" s="135"/>
      <c r="F311" s="136"/>
      <c r="G311" s="135"/>
      <c r="H311" s="174"/>
    </row>
    <row r="312" spans="4:8" s="133" customFormat="1" x14ac:dyDescent="0.2">
      <c r="D312" s="52"/>
      <c r="E312" s="135"/>
      <c r="F312" s="136"/>
      <c r="G312" s="135"/>
      <c r="H312" s="174"/>
    </row>
    <row r="313" spans="4:8" s="133" customFormat="1" x14ac:dyDescent="0.2">
      <c r="D313" s="52"/>
      <c r="E313" s="135"/>
      <c r="F313" s="136"/>
      <c r="G313" s="135"/>
      <c r="H313" s="174"/>
    </row>
    <row r="314" spans="4:8" s="133" customFormat="1" x14ac:dyDescent="0.2">
      <c r="D314" s="52"/>
      <c r="E314" s="135"/>
      <c r="F314" s="136"/>
      <c r="G314" s="135"/>
      <c r="H314" s="174"/>
    </row>
    <row r="315" spans="4:8" s="133" customFormat="1" x14ac:dyDescent="0.2">
      <c r="D315" s="52"/>
      <c r="E315" s="135"/>
      <c r="F315" s="136"/>
      <c r="G315" s="135"/>
      <c r="H315" s="174"/>
    </row>
    <row r="316" spans="4:8" s="133" customFormat="1" x14ac:dyDescent="0.2">
      <c r="D316" s="52"/>
      <c r="E316" s="135"/>
      <c r="F316" s="136"/>
      <c r="G316" s="135"/>
      <c r="H316" s="174"/>
    </row>
    <row r="317" spans="4:8" s="133" customFormat="1" x14ac:dyDescent="0.2">
      <c r="D317" s="52"/>
      <c r="E317" s="135"/>
      <c r="F317" s="136"/>
      <c r="G317" s="135"/>
      <c r="H317" s="174"/>
    </row>
    <row r="318" spans="4:8" s="133" customFormat="1" x14ac:dyDescent="0.2">
      <c r="D318" s="52"/>
      <c r="E318" s="135"/>
      <c r="F318" s="136"/>
      <c r="G318" s="135"/>
      <c r="H318" s="174"/>
    </row>
    <row r="319" spans="4:8" s="133" customFormat="1" x14ac:dyDescent="0.2">
      <c r="D319" s="52"/>
      <c r="E319" s="135"/>
      <c r="F319" s="136"/>
      <c r="G319" s="135"/>
      <c r="H319" s="174"/>
    </row>
    <row r="320" spans="4:8" s="133" customFormat="1" x14ac:dyDescent="0.2">
      <c r="D320" s="52"/>
      <c r="E320" s="135"/>
      <c r="F320" s="136"/>
      <c r="G320" s="135"/>
      <c r="H320" s="174"/>
    </row>
    <row r="321" spans="4:8" s="133" customFormat="1" x14ac:dyDescent="0.2">
      <c r="D321" s="52"/>
      <c r="E321" s="135"/>
      <c r="F321" s="136"/>
      <c r="G321" s="135"/>
      <c r="H321" s="174"/>
    </row>
    <row r="322" spans="4:8" s="133" customFormat="1" x14ac:dyDescent="0.2">
      <c r="D322" s="52"/>
      <c r="E322" s="135"/>
      <c r="F322" s="136"/>
      <c r="G322" s="135"/>
      <c r="H322" s="174"/>
    </row>
    <row r="323" spans="4:8" s="133" customFormat="1" x14ac:dyDescent="0.2">
      <c r="D323" s="52"/>
      <c r="E323" s="135"/>
      <c r="F323" s="136"/>
      <c r="G323" s="135"/>
      <c r="H323" s="174"/>
    </row>
    <row r="324" spans="4:8" s="133" customFormat="1" x14ac:dyDescent="0.2">
      <c r="D324" s="52"/>
      <c r="E324" s="135"/>
      <c r="F324" s="136"/>
      <c r="G324" s="135"/>
      <c r="H324" s="174"/>
    </row>
    <row r="325" spans="4:8" s="133" customFormat="1" x14ac:dyDescent="0.2">
      <c r="D325" s="52"/>
      <c r="E325" s="135"/>
      <c r="F325" s="136"/>
      <c r="G325" s="135"/>
      <c r="H325" s="174"/>
    </row>
    <row r="326" spans="4:8" s="133" customFormat="1" x14ac:dyDescent="0.2">
      <c r="D326" s="52"/>
      <c r="E326" s="135"/>
      <c r="F326" s="136"/>
      <c r="G326" s="135"/>
      <c r="H326" s="174"/>
    </row>
    <row r="327" spans="4:8" s="133" customFormat="1" x14ac:dyDescent="0.2">
      <c r="D327" s="52"/>
      <c r="E327" s="135"/>
      <c r="F327" s="136"/>
      <c r="G327" s="135"/>
      <c r="H327" s="174"/>
    </row>
    <row r="328" spans="4:8" s="133" customFormat="1" x14ac:dyDescent="0.2">
      <c r="D328" s="52"/>
      <c r="E328" s="135"/>
      <c r="F328" s="136"/>
      <c r="G328" s="135"/>
      <c r="H328" s="174"/>
    </row>
    <row r="329" spans="4:8" s="133" customFormat="1" x14ac:dyDescent="0.2">
      <c r="D329" s="52"/>
      <c r="E329" s="135"/>
      <c r="F329" s="136"/>
      <c r="G329" s="135"/>
      <c r="H329" s="174"/>
    </row>
    <row r="330" spans="4:8" s="133" customFormat="1" x14ac:dyDescent="0.2">
      <c r="D330" s="52"/>
      <c r="E330" s="135"/>
      <c r="F330" s="136"/>
      <c r="G330" s="135"/>
      <c r="H330" s="174"/>
    </row>
    <row r="331" spans="4:8" s="133" customFormat="1" x14ac:dyDescent="0.2">
      <c r="D331" s="52"/>
      <c r="E331" s="135"/>
      <c r="F331" s="136"/>
      <c r="G331" s="135"/>
      <c r="H331" s="174"/>
    </row>
    <row r="332" spans="4:8" s="133" customFormat="1" x14ac:dyDescent="0.2">
      <c r="D332" s="52"/>
      <c r="E332" s="135"/>
      <c r="F332" s="136"/>
      <c r="G332" s="135"/>
      <c r="H332" s="174"/>
    </row>
    <row r="333" spans="4:8" s="133" customFormat="1" x14ac:dyDescent="0.2">
      <c r="D333" s="52"/>
      <c r="E333" s="135"/>
      <c r="F333" s="136"/>
      <c r="G333" s="135"/>
      <c r="H333" s="174"/>
    </row>
    <row r="334" spans="4:8" s="133" customFormat="1" x14ac:dyDescent="0.2">
      <c r="D334" s="52"/>
      <c r="E334" s="135"/>
      <c r="F334" s="136"/>
      <c r="G334" s="135"/>
      <c r="H334" s="174"/>
    </row>
    <row r="335" spans="4:8" s="133" customFormat="1" x14ac:dyDescent="0.2">
      <c r="D335" s="52"/>
      <c r="E335" s="135"/>
      <c r="F335" s="136"/>
      <c r="G335" s="135"/>
      <c r="H335" s="174"/>
    </row>
    <row r="336" spans="4:8" s="133" customFormat="1" x14ac:dyDescent="0.2">
      <c r="D336" s="52"/>
      <c r="E336" s="135"/>
      <c r="F336" s="136"/>
      <c r="G336" s="135"/>
      <c r="H336" s="174"/>
    </row>
    <row r="337" spans="4:8" s="133" customFormat="1" x14ac:dyDescent="0.2">
      <c r="D337" s="52"/>
      <c r="E337" s="135"/>
      <c r="F337" s="136"/>
      <c r="G337" s="135"/>
      <c r="H337" s="174"/>
    </row>
    <row r="338" spans="4:8" s="133" customFormat="1" x14ac:dyDescent="0.2">
      <c r="D338" s="52"/>
      <c r="E338" s="135"/>
      <c r="F338" s="136"/>
      <c r="G338" s="135"/>
      <c r="H338" s="174"/>
    </row>
    <row r="339" spans="4:8" s="133" customFormat="1" x14ac:dyDescent="0.2">
      <c r="D339" s="52"/>
      <c r="E339" s="135"/>
      <c r="F339" s="136"/>
      <c r="G339" s="135"/>
      <c r="H339" s="174"/>
    </row>
    <row r="340" spans="4:8" s="133" customFormat="1" x14ac:dyDescent="0.2">
      <c r="D340" s="52"/>
      <c r="E340" s="135"/>
      <c r="F340" s="136"/>
      <c r="G340" s="135"/>
      <c r="H340" s="174"/>
    </row>
    <row r="341" spans="4:8" s="133" customFormat="1" x14ac:dyDescent="0.2">
      <c r="D341" s="52"/>
      <c r="E341" s="135"/>
      <c r="F341" s="136"/>
      <c r="G341" s="135"/>
      <c r="H341" s="174"/>
    </row>
    <row r="342" spans="4:8" s="133" customFormat="1" x14ac:dyDescent="0.2">
      <c r="D342" s="52"/>
      <c r="E342" s="135"/>
      <c r="F342" s="136"/>
      <c r="G342" s="135"/>
      <c r="H342" s="174"/>
    </row>
    <row r="343" spans="4:8" s="133" customFormat="1" x14ac:dyDescent="0.2">
      <c r="D343" s="52"/>
      <c r="E343" s="135"/>
      <c r="F343" s="136"/>
      <c r="G343" s="135"/>
      <c r="H343" s="174"/>
    </row>
    <row r="344" spans="4:8" s="133" customFormat="1" x14ac:dyDescent="0.2">
      <c r="D344" s="52"/>
      <c r="E344" s="135"/>
      <c r="F344" s="136"/>
      <c r="G344" s="135"/>
      <c r="H344" s="174"/>
    </row>
    <row r="345" spans="4:8" s="133" customFormat="1" x14ac:dyDescent="0.2">
      <c r="D345" s="52"/>
      <c r="E345" s="135"/>
      <c r="F345" s="136"/>
      <c r="G345" s="135"/>
      <c r="H345" s="174"/>
    </row>
    <row r="346" spans="4:8" s="133" customFormat="1" x14ac:dyDescent="0.2">
      <c r="D346" s="52"/>
      <c r="E346" s="135"/>
      <c r="F346" s="136"/>
      <c r="G346" s="135"/>
      <c r="H346" s="174"/>
    </row>
    <row r="347" spans="4:8" s="133" customFormat="1" x14ac:dyDescent="0.2">
      <c r="D347" s="52"/>
      <c r="E347" s="135"/>
      <c r="F347" s="136"/>
      <c r="G347" s="135"/>
      <c r="H347" s="174"/>
    </row>
    <row r="348" spans="4:8" s="133" customFormat="1" x14ac:dyDescent="0.2">
      <c r="D348" s="52"/>
      <c r="E348" s="135"/>
      <c r="F348" s="136"/>
      <c r="G348" s="135"/>
      <c r="H348" s="174"/>
    </row>
    <row r="349" spans="4:8" s="133" customFormat="1" x14ac:dyDescent="0.2">
      <c r="D349" s="52"/>
      <c r="E349" s="135"/>
      <c r="F349" s="136"/>
      <c r="G349" s="135"/>
      <c r="H349" s="174"/>
    </row>
    <row r="350" spans="4:8" s="133" customFormat="1" x14ac:dyDescent="0.2">
      <c r="D350" s="52"/>
      <c r="E350" s="135"/>
      <c r="F350" s="136"/>
      <c r="G350" s="135"/>
      <c r="H350" s="174"/>
    </row>
    <row r="351" spans="4:8" s="133" customFormat="1" x14ac:dyDescent="0.2">
      <c r="D351" s="52"/>
      <c r="E351" s="135"/>
      <c r="F351" s="136"/>
      <c r="G351" s="135"/>
      <c r="H351" s="174"/>
    </row>
    <row r="352" spans="4:8" s="133" customFormat="1" x14ac:dyDescent="0.2">
      <c r="D352" s="52"/>
      <c r="E352" s="135"/>
      <c r="F352" s="136"/>
      <c r="G352" s="135"/>
      <c r="H352" s="174"/>
    </row>
    <row r="353" spans="4:8" s="133" customFormat="1" x14ac:dyDescent="0.2">
      <c r="D353" s="52"/>
      <c r="E353" s="135"/>
      <c r="F353" s="136"/>
      <c r="G353" s="135"/>
      <c r="H353" s="174"/>
    </row>
    <row r="354" spans="4:8" s="133" customFormat="1" x14ac:dyDescent="0.2">
      <c r="D354" s="52"/>
      <c r="E354" s="135"/>
      <c r="F354" s="136"/>
      <c r="G354" s="135"/>
      <c r="H354" s="174"/>
    </row>
    <row r="355" spans="4:8" s="133" customFormat="1" x14ac:dyDescent="0.2">
      <c r="D355" s="52"/>
      <c r="E355" s="135"/>
      <c r="F355" s="136"/>
      <c r="G355" s="135"/>
      <c r="H355" s="174"/>
    </row>
    <row r="356" spans="4:8" s="133" customFormat="1" x14ac:dyDescent="0.2">
      <c r="D356" s="52"/>
      <c r="E356" s="135"/>
      <c r="F356" s="136"/>
      <c r="G356" s="135"/>
      <c r="H356" s="174"/>
    </row>
    <row r="357" spans="4:8" s="133" customFormat="1" x14ac:dyDescent="0.2">
      <c r="D357" s="52"/>
      <c r="E357" s="135"/>
      <c r="F357" s="136"/>
      <c r="G357" s="135"/>
      <c r="H357" s="174"/>
    </row>
    <row r="358" spans="4:8" s="133" customFormat="1" x14ac:dyDescent="0.2">
      <c r="D358" s="52"/>
      <c r="E358" s="135"/>
      <c r="F358" s="136"/>
      <c r="G358" s="135"/>
      <c r="H358" s="174"/>
    </row>
    <row r="359" spans="4:8" s="133" customFormat="1" x14ac:dyDescent="0.2">
      <c r="D359" s="52"/>
      <c r="E359" s="135"/>
      <c r="F359" s="136"/>
      <c r="G359" s="135"/>
      <c r="H359" s="174"/>
    </row>
    <row r="360" spans="4:8" s="133" customFormat="1" x14ac:dyDescent="0.2">
      <c r="D360" s="52"/>
      <c r="E360" s="135"/>
      <c r="F360" s="136"/>
      <c r="G360" s="135"/>
      <c r="H360" s="174"/>
    </row>
    <row r="361" spans="4:8" s="133" customFormat="1" x14ac:dyDescent="0.2">
      <c r="D361" s="52"/>
      <c r="E361" s="135"/>
      <c r="F361" s="136"/>
      <c r="G361" s="135"/>
      <c r="H361" s="174"/>
    </row>
    <row r="362" spans="4:8" s="133" customFormat="1" x14ac:dyDescent="0.2">
      <c r="D362" s="52"/>
      <c r="E362" s="135"/>
      <c r="F362" s="136"/>
      <c r="G362" s="135"/>
      <c r="H362" s="174"/>
    </row>
    <row r="363" spans="4:8" s="133" customFormat="1" x14ac:dyDescent="0.2">
      <c r="D363" s="52"/>
      <c r="E363" s="135"/>
      <c r="F363" s="136"/>
      <c r="G363" s="135"/>
      <c r="H363" s="174"/>
    </row>
    <row r="364" spans="4:8" s="133" customFormat="1" x14ac:dyDescent="0.2">
      <c r="D364" s="52"/>
      <c r="E364" s="135"/>
      <c r="F364" s="136"/>
      <c r="G364" s="135"/>
      <c r="H364" s="174"/>
    </row>
    <row r="365" spans="4:8" s="133" customFormat="1" x14ac:dyDescent="0.2">
      <c r="D365" s="52"/>
      <c r="E365" s="135"/>
      <c r="F365" s="136"/>
      <c r="G365" s="135"/>
      <c r="H365" s="174"/>
    </row>
    <row r="366" spans="4:8" s="133" customFormat="1" x14ac:dyDescent="0.2">
      <c r="D366" s="52"/>
      <c r="E366" s="135"/>
      <c r="F366" s="136"/>
      <c r="G366" s="135"/>
      <c r="H366" s="174"/>
    </row>
    <row r="367" spans="4:8" s="133" customFormat="1" x14ac:dyDescent="0.2">
      <c r="D367" s="52"/>
      <c r="E367" s="135"/>
      <c r="F367" s="136"/>
      <c r="G367" s="135"/>
      <c r="H367" s="174"/>
    </row>
    <row r="368" spans="4:8" s="133" customFormat="1" x14ac:dyDescent="0.2">
      <c r="D368" s="52"/>
      <c r="E368" s="135"/>
      <c r="F368" s="136"/>
      <c r="G368" s="135"/>
      <c r="H368" s="174"/>
    </row>
    <row r="369" spans="4:8" s="133" customFormat="1" x14ac:dyDescent="0.2">
      <c r="D369" s="52"/>
      <c r="E369" s="135"/>
      <c r="F369" s="136"/>
      <c r="G369" s="135"/>
      <c r="H369" s="174"/>
    </row>
    <row r="370" spans="4:8" s="133" customFormat="1" x14ac:dyDescent="0.2">
      <c r="D370" s="52"/>
      <c r="E370" s="135"/>
      <c r="F370" s="136"/>
      <c r="G370" s="135"/>
      <c r="H370" s="174"/>
    </row>
    <row r="371" spans="4:8" s="133" customFormat="1" x14ac:dyDescent="0.2">
      <c r="D371" s="52"/>
      <c r="E371" s="135"/>
      <c r="F371" s="136"/>
      <c r="G371" s="135"/>
      <c r="H371" s="174"/>
    </row>
    <row r="372" spans="4:8" s="133" customFormat="1" x14ac:dyDescent="0.2">
      <c r="D372" s="52"/>
      <c r="E372" s="135"/>
      <c r="F372" s="136"/>
      <c r="G372" s="135"/>
      <c r="H372" s="174"/>
    </row>
    <row r="373" spans="4:8" s="133" customFormat="1" x14ac:dyDescent="0.2">
      <c r="D373" s="52"/>
      <c r="E373" s="135"/>
      <c r="F373" s="136"/>
      <c r="G373" s="135"/>
      <c r="H373" s="174"/>
    </row>
    <row r="374" spans="4:8" s="133" customFormat="1" x14ac:dyDescent="0.2">
      <c r="D374" s="52"/>
      <c r="E374" s="135"/>
      <c r="F374" s="136"/>
      <c r="G374" s="135"/>
      <c r="H374" s="174"/>
    </row>
    <row r="375" spans="4:8" s="133" customFormat="1" x14ac:dyDescent="0.2">
      <c r="D375" s="52"/>
      <c r="E375" s="135"/>
      <c r="F375" s="136"/>
      <c r="G375" s="135"/>
      <c r="H375" s="174"/>
    </row>
    <row r="376" spans="4:8" s="133" customFormat="1" x14ac:dyDescent="0.2">
      <c r="D376" s="52"/>
      <c r="E376" s="135"/>
      <c r="F376" s="136"/>
      <c r="G376" s="135"/>
      <c r="H376" s="174"/>
    </row>
    <row r="377" spans="4:8" s="133" customFormat="1" x14ac:dyDescent="0.2">
      <c r="D377" s="52"/>
      <c r="E377" s="135"/>
      <c r="F377" s="136"/>
      <c r="G377" s="135"/>
      <c r="H377" s="174"/>
    </row>
    <row r="378" spans="4:8" s="133" customFormat="1" x14ac:dyDescent="0.2">
      <c r="D378" s="52"/>
      <c r="E378" s="135"/>
      <c r="F378" s="136"/>
      <c r="G378" s="135"/>
      <c r="H378" s="174"/>
    </row>
    <row r="379" spans="4:8" s="133" customFormat="1" x14ac:dyDescent="0.2">
      <c r="D379" s="52"/>
      <c r="E379" s="135"/>
      <c r="F379" s="136"/>
      <c r="G379" s="135"/>
      <c r="H379" s="174"/>
    </row>
    <row r="380" spans="4:8" s="133" customFormat="1" x14ac:dyDescent="0.2">
      <c r="D380" s="52"/>
      <c r="E380" s="135"/>
      <c r="F380" s="136"/>
      <c r="G380" s="135"/>
      <c r="H380" s="174"/>
    </row>
    <row r="381" spans="4:8" s="133" customFormat="1" x14ac:dyDescent="0.2">
      <c r="D381" s="52"/>
      <c r="E381" s="135"/>
      <c r="F381" s="136"/>
      <c r="G381" s="135"/>
      <c r="H381" s="174"/>
    </row>
    <row r="382" spans="4:8" s="133" customFormat="1" x14ac:dyDescent="0.2">
      <c r="D382" s="52"/>
      <c r="E382" s="135"/>
      <c r="F382" s="136"/>
      <c r="G382" s="135"/>
      <c r="H382" s="174"/>
    </row>
    <row r="383" spans="4:8" s="133" customFormat="1" x14ac:dyDescent="0.2">
      <c r="D383" s="52"/>
      <c r="E383" s="135"/>
      <c r="F383" s="136"/>
      <c r="G383" s="135"/>
      <c r="H383" s="174"/>
    </row>
    <row r="384" spans="4:8" s="133" customFormat="1" x14ac:dyDescent="0.2">
      <c r="D384" s="52"/>
      <c r="E384" s="135"/>
      <c r="F384" s="136"/>
      <c r="G384" s="135"/>
      <c r="H384" s="174"/>
    </row>
    <row r="385" spans="4:8" s="133" customFormat="1" x14ac:dyDescent="0.2">
      <c r="D385" s="52"/>
      <c r="E385" s="135"/>
      <c r="F385" s="136"/>
      <c r="G385" s="135"/>
      <c r="H385" s="174"/>
    </row>
    <row r="386" spans="4:8" s="133" customFormat="1" x14ac:dyDescent="0.2">
      <c r="D386" s="52"/>
      <c r="E386" s="135"/>
      <c r="F386" s="136"/>
      <c r="G386" s="135"/>
      <c r="H386" s="174"/>
    </row>
    <row r="387" spans="4:8" s="133" customFormat="1" x14ac:dyDescent="0.2">
      <c r="D387" s="52"/>
      <c r="E387" s="135"/>
      <c r="F387" s="136"/>
      <c r="G387" s="135"/>
      <c r="H387" s="174"/>
    </row>
    <row r="388" spans="4:8" s="133" customFormat="1" x14ac:dyDescent="0.2">
      <c r="D388" s="52"/>
      <c r="E388" s="135"/>
      <c r="F388" s="136"/>
      <c r="G388" s="135"/>
      <c r="H388" s="174"/>
    </row>
    <row r="389" spans="4:8" s="133" customFormat="1" x14ac:dyDescent="0.2">
      <c r="D389" s="52"/>
      <c r="E389" s="135"/>
      <c r="F389" s="136"/>
      <c r="G389" s="135"/>
      <c r="H389" s="174"/>
    </row>
    <row r="390" spans="4:8" s="133" customFormat="1" x14ac:dyDescent="0.2">
      <c r="D390" s="52"/>
      <c r="E390" s="135"/>
      <c r="F390" s="136"/>
      <c r="G390" s="135"/>
      <c r="H390" s="174"/>
    </row>
    <row r="391" spans="4:8" s="133" customFormat="1" x14ac:dyDescent="0.2">
      <c r="D391" s="52"/>
      <c r="E391" s="135"/>
      <c r="F391" s="136"/>
      <c r="G391" s="135"/>
      <c r="H391" s="174"/>
    </row>
    <row r="392" spans="4:8" s="133" customFormat="1" x14ac:dyDescent="0.2">
      <c r="D392" s="52"/>
      <c r="E392" s="135"/>
      <c r="F392" s="136"/>
      <c r="G392" s="135"/>
      <c r="H392" s="174"/>
    </row>
    <row r="393" spans="4:8" s="133" customFormat="1" x14ac:dyDescent="0.2">
      <c r="D393" s="52"/>
      <c r="E393" s="135"/>
      <c r="F393" s="136"/>
      <c r="G393" s="135"/>
      <c r="H393" s="174"/>
    </row>
    <row r="394" spans="4:8" s="133" customFormat="1" x14ac:dyDescent="0.2">
      <c r="D394" s="52"/>
      <c r="E394" s="135"/>
      <c r="F394" s="136"/>
      <c r="G394" s="135"/>
      <c r="H394" s="174"/>
    </row>
    <row r="395" spans="4:8" s="133" customFormat="1" x14ac:dyDescent="0.2">
      <c r="D395" s="52"/>
      <c r="E395" s="135"/>
      <c r="F395" s="136"/>
      <c r="G395" s="135"/>
      <c r="H395" s="174"/>
    </row>
    <row r="396" spans="4:8" s="133" customFormat="1" x14ac:dyDescent="0.2">
      <c r="D396" s="52"/>
      <c r="E396" s="135"/>
      <c r="F396" s="136"/>
      <c r="G396" s="135"/>
      <c r="H396" s="174"/>
    </row>
    <row r="397" spans="4:8" s="133" customFormat="1" x14ac:dyDescent="0.2">
      <c r="D397" s="52"/>
      <c r="E397" s="135"/>
      <c r="F397" s="136"/>
      <c r="G397" s="135"/>
      <c r="H397" s="174"/>
    </row>
    <row r="398" spans="4:8" s="133" customFormat="1" x14ac:dyDescent="0.2">
      <c r="D398" s="52"/>
      <c r="E398" s="135"/>
      <c r="F398" s="136"/>
      <c r="G398" s="135"/>
      <c r="H398" s="174"/>
    </row>
    <row r="399" spans="4:8" s="133" customFormat="1" x14ac:dyDescent="0.2">
      <c r="D399" s="52"/>
      <c r="E399" s="135"/>
      <c r="F399" s="136"/>
      <c r="G399" s="135"/>
      <c r="H399" s="174"/>
    </row>
    <row r="400" spans="4:8" s="133" customFormat="1" x14ac:dyDescent="0.2">
      <c r="D400" s="52"/>
      <c r="E400" s="135"/>
      <c r="F400" s="136"/>
      <c r="G400" s="135"/>
      <c r="H400" s="174"/>
    </row>
    <row r="401" spans="4:8" s="133" customFormat="1" x14ac:dyDescent="0.2">
      <c r="D401" s="52"/>
      <c r="E401" s="135"/>
      <c r="F401" s="136"/>
      <c r="G401" s="135"/>
      <c r="H401" s="174"/>
    </row>
    <row r="402" spans="4:8" s="133" customFormat="1" x14ac:dyDescent="0.2">
      <c r="D402" s="52"/>
      <c r="E402" s="135"/>
      <c r="F402" s="136"/>
      <c r="G402" s="135"/>
      <c r="H402" s="174"/>
    </row>
    <row r="403" spans="4:8" s="133" customFormat="1" x14ac:dyDescent="0.2">
      <c r="D403" s="52"/>
      <c r="E403" s="135"/>
      <c r="F403" s="136"/>
      <c r="G403" s="135"/>
      <c r="H403" s="174"/>
    </row>
    <row r="404" spans="4:8" s="133" customFormat="1" x14ac:dyDescent="0.2">
      <c r="D404" s="52"/>
      <c r="E404" s="135"/>
      <c r="F404" s="136"/>
      <c r="G404" s="135"/>
      <c r="H404" s="174"/>
    </row>
    <row r="405" spans="4:8" s="133" customFormat="1" x14ac:dyDescent="0.2">
      <c r="D405" s="52"/>
      <c r="E405" s="135"/>
      <c r="F405" s="136"/>
      <c r="G405" s="135"/>
      <c r="H405" s="174"/>
    </row>
    <row r="406" spans="4:8" s="133" customFormat="1" x14ac:dyDescent="0.2">
      <c r="D406" s="52"/>
      <c r="E406" s="135"/>
      <c r="F406" s="136"/>
      <c r="G406" s="135"/>
      <c r="H406" s="174"/>
    </row>
    <row r="407" spans="4:8" s="133" customFormat="1" x14ac:dyDescent="0.2">
      <c r="D407" s="52"/>
      <c r="E407" s="135"/>
      <c r="F407" s="136"/>
      <c r="G407" s="135"/>
      <c r="H407" s="174"/>
    </row>
    <row r="408" spans="4:8" s="133" customFormat="1" x14ac:dyDescent="0.2">
      <c r="D408" s="52"/>
      <c r="E408" s="135"/>
      <c r="F408" s="136"/>
      <c r="G408" s="135"/>
      <c r="H408" s="174"/>
    </row>
    <row r="409" spans="4:8" s="133" customFormat="1" x14ac:dyDescent="0.2">
      <c r="D409" s="52"/>
      <c r="E409" s="135"/>
      <c r="F409" s="136"/>
      <c r="G409" s="135"/>
      <c r="H409" s="174"/>
    </row>
    <row r="410" spans="4:8" s="133" customFormat="1" x14ac:dyDescent="0.2">
      <c r="D410" s="52"/>
      <c r="E410" s="135"/>
      <c r="F410" s="136"/>
      <c r="G410" s="135"/>
      <c r="H410" s="174"/>
    </row>
    <row r="411" spans="4:8" s="133" customFormat="1" x14ac:dyDescent="0.2">
      <c r="D411" s="52"/>
      <c r="E411" s="135"/>
      <c r="F411" s="136"/>
      <c r="G411" s="135"/>
      <c r="H411" s="174"/>
    </row>
    <row r="412" spans="4:8" s="133" customFormat="1" x14ac:dyDescent="0.2">
      <c r="D412" s="52"/>
      <c r="E412" s="135"/>
      <c r="F412" s="136"/>
      <c r="G412" s="135"/>
      <c r="H412" s="174"/>
    </row>
    <row r="413" spans="4:8" s="133" customFormat="1" x14ac:dyDescent="0.2">
      <c r="D413" s="52"/>
      <c r="E413" s="135"/>
      <c r="F413" s="136"/>
      <c r="G413" s="135"/>
      <c r="H413" s="174"/>
    </row>
    <row r="414" spans="4:8" s="133" customFormat="1" x14ac:dyDescent="0.2">
      <c r="D414" s="52"/>
      <c r="E414" s="135"/>
      <c r="F414" s="136"/>
      <c r="G414" s="135"/>
      <c r="H414" s="174"/>
    </row>
    <row r="415" spans="4:8" s="133" customFormat="1" x14ac:dyDescent="0.2">
      <c r="D415" s="52"/>
      <c r="E415" s="135"/>
      <c r="F415" s="136"/>
      <c r="G415" s="135"/>
      <c r="H415" s="174"/>
    </row>
    <row r="416" spans="4:8" s="133" customFormat="1" x14ac:dyDescent="0.2">
      <c r="D416" s="52"/>
      <c r="E416" s="135"/>
      <c r="F416" s="136"/>
      <c r="G416" s="135"/>
      <c r="H416" s="174"/>
    </row>
    <row r="417" spans="4:8" s="133" customFormat="1" x14ac:dyDescent="0.2">
      <c r="D417" s="52"/>
      <c r="E417" s="135"/>
      <c r="F417" s="136"/>
      <c r="G417" s="135"/>
      <c r="H417" s="174"/>
    </row>
    <row r="418" spans="4:8" s="133" customFormat="1" x14ac:dyDescent="0.2">
      <c r="D418" s="52"/>
      <c r="E418" s="135"/>
      <c r="F418" s="136"/>
      <c r="G418" s="135"/>
      <c r="H418" s="174"/>
    </row>
    <row r="419" spans="4:8" s="133" customFormat="1" x14ac:dyDescent="0.2">
      <c r="D419" s="52"/>
      <c r="E419" s="135"/>
      <c r="F419" s="136"/>
      <c r="G419" s="135"/>
      <c r="H419" s="174"/>
    </row>
    <row r="420" spans="4:8" s="133" customFormat="1" x14ac:dyDescent="0.2">
      <c r="D420" s="52"/>
      <c r="E420" s="135"/>
      <c r="F420" s="136"/>
      <c r="G420" s="135"/>
      <c r="H420" s="174"/>
    </row>
    <row r="421" spans="4:8" s="133" customFormat="1" x14ac:dyDescent="0.2">
      <c r="D421" s="52"/>
      <c r="E421" s="135"/>
      <c r="F421" s="136"/>
      <c r="G421" s="135"/>
      <c r="H421" s="174"/>
    </row>
    <row r="422" spans="4:8" s="133" customFormat="1" x14ac:dyDescent="0.2">
      <c r="D422" s="52"/>
      <c r="E422" s="135"/>
      <c r="F422" s="136"/>
      <c r="G422" s="135"/>
      <c r="H422" s="174"/>
    </row>
    <row r="423" spans="4:8" s="133" customFormat="1" x14ac:dyDescent="0.2">
      <c r="D423" s="52"/>
      <c r="E423" s="135"/>
      <c r="F423" s="136"/>
      <c r="G423" s="135"/>
      <c r="H423" s="174"/>
    </row>
    <row r="424" spans="4:8" s="133" customFormat="1" x14ac:dyDescent="0.2">
      <c r="D424" s="52"/>
      <c r="E424" s="135"/>
      <c r="F424" s="136"/>
      <c r="G424" s="135"/>
      <c r="H424" s="174"/>
    </row>
    <row r="425" spans="4:8" s="133" customFormat="1" x14ac:dyDescent="0.2">
      <c r="D425" s="52"/>
      <c r="E425" s="135"/>
      <c r="F425" s="136"/>
      <c r="G425" s="135"/>
      <c r="H425" s="174"/>
    </row>
    <row r="426" spans="4:8" s="133" customFormat="1" x14ac:dyDescent="0.2">
      <c r="D426" s="52"/>
      <c r="E426" s="135"/>
      <c r="F426" s="136"/>
      <c r="G426" s="135"/>
      <c r="H426" s="174"/>
    </row>
    <row r="427" spans="4:8" s="133" customFormat="1" x14ac:dyDescent="0.2">
      <c r="D427" s="52"/>
      <c r="E427" s="135"/>
      <c r="F427" s="136"/>
      <c r="G427" s="135"/>
      <c r="H427" s="174"/>
    </row>
    <row r="428" spans="4:8" s="133" customFormat="1" x14ac:dyDescent="0.2">
      <c r="D428" s="52"/>
      <c r="E428" s="135"/>
      <c r="F428" s="136"/>
      <c r="G428" s="135"/>
      <c r="H428" s="174"/>
    </row>
    <row r="429" spans="4:8" s="133" customFormat="1" x14ac:dyDescent="0.2">
      <c r="D429" s="52"/>
      <c r="E429" s="135"/>
      <c r="F429" s="136"/>
      <c r="G429" s="135"/>
      <c r="H429" s="174"/>
    </row>
    <row r="430" spans="4:8" s="133" customFormat="1" x14ac:dyDescent="0.2">
      <c r="D430" s="52"/>
      <c r="E430" s="135"/>
      <c r="F430" s="136"/>
      <c r="G430" s="135"/>
      <c r="H430" s="174"/>
    </row>
    <row r="431" spans="4:8" s="133" customFormat="1" x14ac:dyDescent="0.2">
      <c r="D431" s="52"/>
      <c r="E431" s="135"/>
      <c r="F431" s="136"/>
      <c r="G431" s="135"/>
      <c r="H431" s="174"/>
    </row>
    <row r="432" spans="4:8" s="133" customFormat="1" x14ac:dyDescent="0.2">
      <c r="D432" s="52"/>
      <c r="E432" s="135"/>
      <c r="F432" s="136"/>
      <c r="G432" s="135"/>
      <c r="H432" s="174"/>
    </row>
    <row r="433" spans="4:8" s="133" customFormat="1" x14ac:dyDescent="0.2">
      <c r="D433" s="52"/>
      <c r="E433" s="135"/>
      <c r="F433" s="136"/>
      <c r="G433" s="135"/>
      <c r="H433" s="174"/>
    </row>
    <row r="434" spans="4:8" s="133" customFormat="1" x14ac:dyDescent="0.2">
      <c r="D434" s="52"/>
      <c r="E434" s="135"/>
      <c r="F434" s="136"/>
      <c r="G434" s="135"/>
      <c r="H434" s="174"/>
    </row>
    <row r="435" spans="4:8" s="133" customFormat="1" x14ac:dyDescent="0.2">
      <c r="D435" s="52"/>
      <c r="E435" s="135"/>
      <c r="F435" s="136"/>
      <c r="G435" s="135"/>
      <c r="H435" s="174"/>
    </row>
    <row r="436" spans="4:8" s="133" customFormat="1" x14ac:dyDescent="0.2">
      <c r="D436" s="52"/>
      <c r="E436" s="135"/>
      <c r="F436" s="136"/>
      <c r="G436" s="135"/>
      <c r="H436" s="174"/>
    </row>
    <row r="437" spans="4:8" s="133" customFormat="1" x14ac:dyDescent="0.2">
      <c r="D437" s="52"/>
      <c r="E437" s="135"/>
      <c r="F437" s="136"/>
      <c r="G437" s="135"/>
      <c r="H437" s="174"/>
    </row>
    <row r="438" spans="4:8" s="133" customFormat="1" x14ac:dyDescent="0.2">
      <c r="D438" s="52"/>
      <c r="E438" s="135"/>
      <c r="F438" s="136"/>
      <c r="G438" s="135"/>
      <c r="H438" s="174"/>
    </row>
    <row r="439" spans="4:8" s="133" customFormat="1" x14ac:dyDescent="0.2">
      <c r="D439" s="52"/>
      <c r="E439" s="135"/>
      <c r="F439" s="136"/>
      <c r="G439" s="135"/>
      <c r="H439" s="174"/>
    </row>
    <row r="440" spans="4:8" s="133" customFormat="1" x14ac:dyDescent="0.2">
      <c r="D440" s="52"/>
      <c r="E440" s="135"/>
      <c r="F440" s="136"/>
      <c r="G440" s="135"/>
      <c r="H440" s="174"/>
    </row>
    <row r="441" spans="4:8" s="133" customFormat="1" x14ac:dyDescent="0.2">
      <c r="D441" s="52"/>
      <c r="E441" s="135"/>
      <c r="F441" s="136"/>
      <c r="G441" s="135"/>
      <c r="H441" s="174"/>
    </row>
    <row r="442" spans="4:8" s="133" customFormat="1" x14ac:dyDescent="0.2">
      <c r="D442" s="52"/>
      <c r="E442" s="135"/>
      <c r="F442" s="136"/>
      <c r="G442" s="135"/>
      <c r="H442" s="174"/>
    </row>
    <row r="443" spans="4:8" s="133" customFormat="1" x14ac:dyDescent="0.2">
      <c r="D443" s="52"/>
      <c r="E443" s="135"/>
      <c r="F443" s="136"/>
      <c r="G443" s="135"/>
      <c r="H443" s="174"/>
    </row>
    <row r="444" spans="4:8" s="133" customFormat="1" x14ac:dyDescent="0.2">
      <c r="D444" s="52"/>
      <c r="E444" s="135"/>
      <c r="F444" s="136"/>
      <c r="G444" s="135"/>
      <c r="H444" s="174"/>
    </row>
    <row r="445" spans="4:8" s="133" customFormat="1" x14ac:dyDescent="0.2">
      <c r="D445" s="52"/>
      <c r="E445" s="135"/>
      <c r="F445" s="136"/>
      <c r="G445" s="135"/>
      <c r="H445" s="174"/>
    </row>
    <row r="446" spans="4:8" s="133" customFormat="1" x14ac:dyDescent="0.2">
      <c r="D446" s="52"/>
      <c r="E446" s="135"/>
      <c r="F446" s="136"/>
      <c r="G446" s="135"/>
      <c r="H446" s="174"/>
    </row>
    <row r="447" spans="4:8" s="133" customFormat="1" x14ac:dyDescent="0.2">
      <c r="D447" s="52"/>
      <c r="E447" s="135"/>
      <c r="F447" s="136"/>
      <c r="G447" s="135"/>
      <c r="H447" s="174"/>
    </row>
    <row r="448" spans="4:8" s="133" customFormat="1" x14ac:dyDescent="0.2">
      <c r="D448" s="52"/>
      <c r="E448" s="135"/>
      <c r="F448" s="136"/>
      <c r="G448" s="135"/>
      <c r="H448" s="174"/>
    </row>
  </sheetData>
  <sheetProtection algorithmName="SHA-512" hashValue="zFInDzvd2wLLLLC0NlA9Ag8l3RViOCJcG8K/QizB542xT8qX12OaJxHdO8z1Y3+Eup06Xh1yQ6EAlVMnB538lA==" saltValue="4mWdTYysIcCXu7ad5TOs1A==" spinCount="100000" sheet="1" objects="1" scenarios="1"/>
  <mergeCells count="9">
    <mergeCell ref="A262:H262"/>
    <mergeCell ref="I268:K278"/>
    <mergeCell ref="A284:H284"/>
    <mergeCell ref="A58:H58"/>
    <mergeCell ref="A2:B2"/>
    <mergeCell ref="B6:H6"/>
    <mergeCell ref="A9:H9"/>
    <mergeCell ref="A32:H32"/>
    <mergeCell ref="A31:H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6"/>
  <sheetViews>
    <sheetView zoomScale="116" zoomScaleNormal="116" workbookViewId="0">
      <selection activeCell="D21" sqref="D21"/>
    </sheetView>
  </sheetViews>
  <sheetFormatPr baseColWidth="10" defaultColWidth="11.25" defaultRowHeight="16" x14ac:dyDescent="0.2"/>
  <cols>
    <col min="1" max="1" width="17.375" customWidth="1"/>
    <col min="2" max="2" width="54.125" customWidth="1"/>
    <col min="3" max="3" width="20.125" customWidth="1"/>
    <col min="4" max="4" width="26.625" customWidth="1"/>
    <col min="5" max="5" width="36.625" style="50" customWidth="1"/>
    <col min="6" max="27" width="11.25" style="50"/>
  </cols>
  <sheetData>
    <row r="1" spans="1:38" s="6" customFormat="1" ht="26.25" customHeight="1" x14ac:dyDescent="0.2">
      <c r="A1" s="57" t="s">
        <v>125</v>
      </c>
      <c r="B1" s="57"/>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63"/>
      <c r="B2" s="36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 customFormat="1" ht="21.75" customHeight="1" x14ac:dyDescent="0.2">
      <c r="A4" s="54" t="s">
        <v>58</v>
      </c>
      <c r="B4" s="54"/>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38" s="35" customFormat="1" ht="101" customHeight="1" x14ac:dyDescent="0.15">
      <c r="A5" s="132" t="s">
        <v>59</v>
      </c>
      <c r="B5" s="379" t="s">
        <v>104</v>
      </c>
      <c r="C5" s="379"/>
      <c r="D5" s="379"/>
      <c r="E5" s="246"/>
      <c r="F5" s="137"/>
      <c r="G5" s="137"/>
      <c r="H5" s="137"/>
      <c r="I5" s="137"/>
      <c r="J5" s="137"/>
      <c r="K5" s="137"/>
      <c r="L5" s="137"/>
      <c r="M5" s="137"/>
      <c r="N5" s="137"/>
      <c r="O5" s="137"/>
      <c r="P5" s="137"/>
      <c r="Q5" s="137"/>
      <c r="R5" s="137"/>
      <c r="S5" s="137"/>
      <c r="T5" s="137"/>
      <c r="U5" s="137"/>
      <c r="V5" s="137"/>
      <c r="W5" s="137"/>
      <c r="X5" s="137"/>
      <c r="Y5" s="137"/>
      <c r="Z5" s="137"/>
      <c r="AA5" s="137"/>
    </row>
    <row r="6" spans="1:38" s="35" customFormat="1" ht="17" thickBot="1" x14ac:dyDescent="0.25">
      <c r="A6" s="132"/>
      <c r="B6" s="199"/>
      <c r="C6" s="199"/>
      <c r="D6" s="199"/>
      <c r="E6" s="50"/>
      <c r="F6" s="137"/>
      <c r="G6" s="137"/>
      <c r="H6" s="137"/>
      <c r="I6" s="137"/>
      <c r="J6" s="137"/>
      <c r="K6" s="137"/>
      <c r="L6" s="137"/>
      <c r="M6" s="137"/>
      <c r="N6" s="137"/>
      <c r="O6" s="137"/>
      <c r="P6" s="137"/>
      <c r="Q6" s="137"/>
      <c r="R6" s="137"/>
      <c r="S6" s="137"/>
      <c r="T6" s="137"/>
      <c r="U6" s="137"/>
      <c r="V6" s="137"/>
      <c r="W6" s="137"/>
      <c r="X6" s="137"/>
      <c r="Y6" s="137"/>
      <c r="Z6" s="137"/>
      <c r="AA6" s="137"/>
    </row>
    <row r="7" spans="1:38" s="43" customFormat="1" ht="34" x14ac:dyDescent="0.2">
      <c r="A7" s="195" t="s">
        <v>60</v>
      </c>
      <c r="B7" s="196" t="s">
        <v>37</v>
      </c>
      <c r="C7" s="197" t="s">
        <v>61</v>
      </c>
      <c r="D7" s="198" t="s">
        <v>40</v>
      </c>
      <c r="E7" s="186"/>
      <c r="F7" s="186"/>
      <c r="G7" s="186"/>
      <c r="H7" s="186"/>
      <c r="I7" s="186"/>
      <c r="J7" s="186"/>
      <c r="K7" s="186"/>
      <c r="L7" s="186"/>
      <c r="M7" s="186"/>
      <c r="N7" s="186"/>
      <c r="O7" s="186"/>
      <c r="P7" s="186"/>
      <c r="Q7" s="186"/>
      <c r="R7" s="186"/>
      <c r="S7" s="186"/>
      <c r="T7" s="186"/>
      <c r="U7" s="186"/>
      <c r="V7" s="186"/>
      <c r="W7" s="186"/>
      <c r="X7" s="186"/>
      <c r="Y7" s="186"/>
      <c r="Z7" s="186"/>
      <c r="AA7" s="186"/>
    </row>
    <row r="8" spans="1:38" ht="34" x14ac:dyDescent="0.2">
      <c r="A8" s="358">
        <v>18</v>
      </c>
      <c r="B8" s="44" t="s">
        <v>106</v>
      </c>
      <c r="C8" s="45">
        <f>'Staat van eenheidsprijzen'!C20</f>
        <v>0</v>
      </c>
      <c r="D8" s="188">
        <f t="shared" ref="D8" si="0">A8*C8</f>
        <v>0</v>
      </c>
    </row>
    <row r="9" spans="1:38" ht="18" customHeight="1" x14ac:dyDescent="0.2">
      <c r="A9" s="73"/>
      <c r="B9" s="46"/>
      <c r="C9" s="47"/>
      <c r="D9" s="189"/>
    </row>
    <row r="10" spans="1:38" s="49" customFormat="1" ht="34" x14ac:dyDescent="0.2">
      <c r="A10" s="76"/>
      <c r="B10" s="36" t="s">
        <v>95</v>
      </c>
      <c r="C10" s="48"/>
      <c r="D10" s="190">
        <f>D8</f>
        <v>0</v>
      </c>
      <c r="E10" s="57"/>
      <c r="F10" s="187"/>
      <c r="G10" s="187"/>
      <c r="H10" s="187"/>
      <c r="I10" s="187"/>
      <c r="J10" s="187"/>
      <c r="K10" s="187"/>
      <c r="L10" s="187"/>
      <c r="M10" s="187"/>
      <c r="N10" s="187"/>
      <c r="O10" s="187"/>
      <c r="P10" s="187"/>
      <c r="Q10" s="187"/>
      <c r="R10" s="187"/>
      <c r="S10" s="187"/>
      <c r="T10" s="187"/>
      <c r="U10" s="187"/>
      <c r="V10" s="187"/>
      <c r="W10" s="187"/>
      <c r="X10" s="187"/>
      <c r="Y10" s="187"/>
      <c r="Z10" s="187"/>
      <c r="AA10" s="187"/>
    </row>
    <row r="11" spans="1:38" ht="100" customHeight="1" thickBot="1" x14ac:dyDescent="0.25">
      <c r="A11" s="191"/>
      <c r="B11" s="192" t="s">
        <v>62</v>
      </c>
      <c r="C11" s="193"/>
      <c r="D11" s="194"/>
    </row>
    <row r="12" spans="1:38" s="50" customFormat="1" x14ac:dyDescent="0.2">
      <c r="B12" s="128"/>
      <c r="C12" s="129"/>
      <c r="D12" s="131"/>
    </row>
    <row r="13" spans="1:38" s="50" customFormat="1" x14ac:dyDescent="0.2"/>
    <row r="14" spans="1:38" s="50" customFormat="1" x14ac:dyDescent="0.2"/>
    <row r="15" spans="1:38" s="50" customFormat="1" x14ac:dyDescent="0.2"/>
    <row r="16" spans="1:38" s="50" customFormat="1" x14ac:dyDescent="0.2"/>
    <row r="17" s="50" customFormat="1" x14ac:dyDescent="0.2"/>
    <row r="18" s="50" customFormat="1" x14ac:dyDescent="0.2"/>
    <row r="19" s="50" customFormat="1" x14ac:dyDescent="0.2"/>
    <row r="20" s="50" customFormat="1" x14ac:dyDescent="0.2"/>
    <row r="21" s="50" customFormat="1" x14ac:dyDescent="0.2"/>
    <row r="22" s="50" customFormat="1" x14ac:dyDescent="0.2"/>
    <row r="23" s="50" customFormat="1" x14ac:dyDescent="0.2"/>
    <row r="24" s="50" customFormat="1" x14ac:dyDescent="0.2"/>
    <row r="25" s="50" customFormat="1" x14ac:dyDescent="0.2"/>
    <row r="26" s="50" customFormat="1" x14ac:dyDescent="0.2"/>
    <row r="27" s="50" customFormat="1" x14ac:dyDescent="0.2"/>
    <row r="28" s="50" customFormat="1" x14ac:dyDescent="0.2"/>
    <row r="29" s="50" customFormat="1" x14ac:dyDescent="0.2"/>
    <row r="30" s="50" customFormat="1" x14ac:dyDescent="0.2"/>
    <row r="31" s="50" customFormat="1" x14ac:dyDescent="0.2"/>
    <row r="32" s="50" customFormat="1" x14ac:dyDescent="0.2"/>
    <row r="33" s="50" customFormat="1" x14ac:dyDescent="0.2"/>
    <row r="34" s="50" customFormat="1" x14ac:dyDescent="0.2"/>
    <row r="35" s="50" customFormat="1" x14ac:dyDescent="0.2"/>
    <row r="36" s="50" customFormat="1" x14ac:dyDescent="0.2"/>
    <row r="37" s="50" customFormat="1" x14ac:dyDescent="0.2"/>
    <row r="38" s="50" customFormat="1" x14ac:dyDescent="0.2"/>
    <row r="39" s="50" customFormat="1" x14ac:dyDescent="0.2"/>
    <row r="40" s="50" customFormat="1" x14ac:dyDescent="0.2"/>
    <row r="41" s="50" customFormat="1" x14ac:dyDescent="0.2"/>
    <row r="42" s="50" customFormat="1" x14ac:dyDescent="0.2"/>
    <row r="43" s="50" customFormat="1" x14ac:dyDescent="0.2"/>
    <row r="44" s="50" customFormat="1" x14ac:dyDescent="0.2"/>
    <row r="45" s="50" customFormat="1" x14ac:dyDescent="0.2"/>
    <row r="46" s="50" customFormat="1" x14ac:dyDescent="0.2"/>
    <row r="47" s="50" customFormat="1" x14ac:dyDescent="0.2"/>
    <row r="48" s="50" customFormat="1" x14ac:dyDescent="0.2"/>
    <row r="49" s="50" customFormat="1" x14ac:dyDescent="0.2"/>
    <row r="50" s="50" customFormat="1" x14ac:dyDescent="0.2"/>
    <row r="51" s="50" customFormat="1" x14ac:dyDescent="0.2"/>
    <row r="52" s="50" customFormat="1" x14ac:dyDescent="0.2"/>
    <row r="53" s="50" customFormat="1" x14ac:dyDescent="0.2"/>
    <row r="54" s="50" customFormat="1" x14ac:dyDescent="0.2"/>
    <row r="55" s="50" customFormat="1" x14ac:dyDescent="0.2"/>
    <row r="56" s="50" customFormat="1" x14ac:dyDescent="0.2"/>
    <row r="57" s="50" customFormat="1" x14ac:dyDescent="0.2"/>
    <row r="58" s="50" customFormat="1" x14ac:dyDescent="0.2"/>
    <row r="59" s="50" customFormat="1" x14ac:dyDescent="0.2"/>
    <row r="60" s="50" customFormat="1" x14ac:dyDescent="0.2"/>
    <row r="61" s="50" customFormat="1" x14ac:dyDescent="0.2"/>
    <row r="62" s="50" customFormat="1" x14ac:dyDescent="0.2"/>
    <row r="63" s="50" customFormat="1" x14ac:dyDescent="0.2"/>
    <row r="64" s="50" customFormat="1" x14ac:dyDescent="0.2"/>
    <row r="65" s="50" customFormat="1" x14ac:dyDescent="0.2"/>
    <row r="66" s="50" customFormat="1" x14ac:dyDescent="0.2"/>
    <row r="67" s="50" customFormat="1" x14ac:dyDescent="0.2"/>
    <row r="68" s="50" customFormat="1" x14ac:dyDescent="0.2"/>
    <row r="69" s="50" customFormat="1" x14ac:dyDescent="0.2"/>
    <row r="70" s="50" customFormat="1" x14ac:dyDescent="0.2"/>
    <row r="71" s="50" customFormat="1" x14ac:dyDescent="0.2"/>
    <row r="72" s="50" customFormat="1" x14ac:dyDescent="0.2"/>
    <row r="73" s="50" customFormat="1" x14ac:dyDescent="0.2"/>
    <row r="74" s="50" customFormat="1" x14ac:dyDescent="0.2"/>
    <row r="75" s="50" customFormat="1" x14ac:dyDescent="0.2"/>
    <row r="76" s="50" customFormat="1" x14ac:dyDescent="0.2"/>
    <row r="77" s="50" customFormat="1" x14ac:dyDescent="0.2"/>
    <row r="78" s="50" customFormat="1" x14ac:dyDescent="0.2"/>
    <row r="79" s="50" customFormat="1" x14ac:dyDescent="0.2"/>
    <row r="80" s="50" customFormat="1" x14ac:dyDescent="0.2"/>
    <row r="81" s="50" customFormat="1" x14ac:dyDescent="0.2"/>
    <row r="82" s="50" customFormat="1" x14ac:dyDescent="0.2"/>
    <row r="83" s="50" customFormat="1" x14ac:dyDescent="0.2"/>
    <row r="84" s="50" customFormat="1" x14ac:dyDescent="0.2"/>
    <row r="85" s="50" customFormat="1" x14ac:dyDescent="0.2"/>
    <row r="86" s="50" customFormat="1" x14ac:dyDescent="0.2"/>
    <row r="87" s="50" customFormat="1" x14ac:dyDescent="0.2"/>
    <row r="88" s="50" customFormat="1" x14ac:dyDescent="0.2"/>
    <row r="89" s="50" customFormat="1" x14ac:dyDescent="0.2"/>
    <row r="90" s="50" customFormat="1" x14ac:dyDescent="0.2"/>
    <row r="91" s="50" customFormat="1" x14ac:dyDescent="0.2"/>
    <row r="92" s="50" customFormat="1" x14ac:dyDescent="0.2"/>
    <row r="93" s="50" customFormat="1" x14ac:dyDescent="0.2"/>
    <row r="94" s="50" customFormat="1" x14ac:dyDescent="0.2"/>
    <row r="95" s="50" customFormat="1" x14ac:dyDescent="0.2"/>
    <row r="96" s="50" customFormat="1" x14ac:dyDescent="0.2"/>
    <row r="97" s="50" customFormat="1" x14ac:dyDescent="0.2"/>
    <row r="98" s="50" customFormat="1" x14ac:dyDescent="0.2"/>
    <row r="99" s="50" customFormat="1" x14ac:dyDescent="0.2"/>
    <row r="100" s="50" customFormat="1" x14ac:dyDescent="0.2"/>
    <row r="101" s="50" customFormat="1" x14ac:dyDescent="0.2"/>
    <row r="102" s="50" customFormat="1" x14ac:dyDescent="0.2"/>
    <row r="103" s="50" customFormat="1" x14ac:dyDescent="0.2"/>
    <row r="104" s="50" customFormat="1" x14ac:dyDescent="0.2"/>
    <row r="105" s="50" customFormat="1" x14ac:dyDescent="0.2"/>
    <row r="106" s="50" customFormat="1" x14ac:dyDescent="0.2"/>
    <row r="107" s="50" customFormat="1" x14ac:dyDescent="0.2"/>
    <row r="108" s="50" customFormat="1" x14ac:dyDescent="0.2"/>
    <row r="109" s="50" customFormat="1" x14ac:dyDescent="0.2"/>
    <row r="110" s="50" customFormat="1" x14ac:dyDescent="0.2"/>
    <row r="111" s="50" customFormat="1" x14ac:dyDescent="0.2"/>
    <row r="112" s="50" customFormat="1" x14ac:dyDescent="0.2"/>
    <row r="113" s="50" customFormat="1" x14ac:dyDescent="0.2"/>
    <row r="114" s="50" customFormat="1" x14ac:dyDescent="0.2"/>
    <row r="115" s="50" customFormat="1" x14ac:dyDescent="0.2"/>
    <row r="116" s="50" customFormat="1" x14ac:dyDescent="0.2"/>
    <row r="117" s="50" customFormat="1" x14ac:dyDescent="0.2"/>
    <row r="118" s="50" customFormat="1" x14ac:dyDescent="0.2"/>
    <row r="119" s="50" customFormat="1" x14ac:dyDescent="0.2"/>
    <row r="120" s="50" customFormat="1" x14ac:dyDescent="0.2"/>
    <row r="121" s="50" customFormat="1" x14ac:dyDescent="0.2"/>
    <row r="122" s="50" customFormat="1" x14ac:dyDescent="0.2"/>
    <row r="123" s="50" customFormat="1" x14ac:dyDescent="0.2"/>
    <row r="124" s="50" customFormat="1" x14ac:dyDescent="0.2"/>
    <row r="125" s="50" customFormat="1" x14ac:dyDescent="0.2"/>
    <row r="126" s="50" customFormat="1" x14ac:dyDescent="0.2"/>
    <row r="127" s="50" customFormat="1" x14ac:dyDescent="0.2"/>
    <row r="128" s="50" customFormat="1" x14ac:dyDescent="0.2"/>
    <row r="129" s="50" customFormat="1" x14ac:dyDescent="0.2"/>
    <row r="130" s="50" customFormat="1" x14ac:dyDescent="0.2"/>
    <row r="131" s="50" customFormat="1" x14ac:dyDescent="0.2"/>
    <row r="132" s="50" customFormat="1" x14ac:dyDescent="0.2"/>
    <row r="133" s="50" customFormat="1" x14ac:dyDescent="0.2"/>
    <row r="134" s="50" customFormat="1" x14ac:dyDescent="0.2"/>
    <row r="135" s="50" customFormat="1" x14ac:dyDescent="0.2"/>
    <row r="136" s="50" customFormat="1" x14ac:dyDescent="0.2"/>
    <row r="137" s="50" customFormat="1" x14ac:dyDescent="0.2"/>
    <row r="138" s="50" customFormat="1" x14ac:dyDescent="0.2"/>
    <row r="139" s="50" customFormat="1" x14ac:dyDescent="0.2"/>
    <row r="140" s="50" customFormat="1" x14ac:dyDescent="0.2"/>
    <row r="141" s="50" customFormat="1" x14ac:dyDescent="0.2"/>
    <row r="142" s="50" customFormat="1" x14ac:dyDescent="0.2"/>
    <row r="143" s="50" customFormat="1" x14ac:dyDescent="0.2"/>
    <row r="144" s="50" customFormat="1" x14ac:dyDescent="0.2"/>
    <row r="145" s="50" customFormat="1" x14ac:dyDescent="0.2"/>
    <row r="146" s="50" customFormat="1" x14ac:dyDescent="0.2"/>
    <row r="147" s="50" customFormat="1" x14ac:dyDescent="0.2"/>
    <row r="148" s="50" customFormat="1" x14ac:dyDescent="0.2"/>
    <row r="149" s="50" customFormat="1" x14ac:dyDescent="0.2"/>
    <row r="150" s="50" customFormat="1" x14ac:dyDescent="0.2"/>
    <row r="151" s="50" customFormat="1" x14ac:dyDescent="0.2"/>
    <row r="152" s="50" customFormat="1" x14ac:dyDescent="0.2"/>
    <row r="153" s="50" customFormat="1" x14ac:dyDescent="0.2"/>
    <row r="154" s="50" customFormat="1" x14ac:dyDescent="0.2"/>
    <row r="155" s="50" customFormat="1" x14ac:dyDescent="0.2"/>
    <row r="156" s="50" customFormat="1" x14ac:dyDescent="0.2"/>
    <row r="157" s="50" customFormat="1" x14ac:dyDescent="0.2"/>
    <row r="158" s="50" customFormat="1" x14ac:dyDescent="0.2"/>
    <row r="159" s="50" customFormat="1" x14ac:dyDescent="0.2"/>
    <row r="160" s="50" customFormat="1" x14ac:dyDescent="0.2"/>
    <row r="161" s="50" customFormat="1" x14ac:dyDescent="0.2"/>
    <row r="162" s="50" customFormat="1" x14ac:dyDescent="0.2"/>
    <row r="163" s="50" customFormat="1" x14ac:dyDescent="0.2"/>
    <row r="164" s="50" customFormat="1" x14ac:dyDescent="0.2"/>
    <row r="165" s="50" customFormat="1" x14ac:dyDescent="0.2"/>
    <row r="166" s="50" customFormat="1" x14ac:dyDescent="0.2"/>
    <row r="167" s="50" customFormat="1" x14ac:dyDescent="0.2"/>
    <row r="168" s="50" customFormat="1" x14ac:dyDescent="0.2"/>
    <row r="169" s="50" customFormat="1" x14ac:dyDescent="0.2"/>
    <row r="170" s="50" customFormat="1" x14ac:dyDescent="0.2"/>
    <row r="171" s="50" customFormat="1" x14ac:dyDescent="0.2"/>
    <row r="172" s="50" customFormat="1" x14ac:dyDescent="0.2"/>
    <row r="173" s="50" customFormat="1" x14ac:dyDescent="0.2"/>
    <row r="174" s="50" customFormat="1" x14ac:dyDescent="0.2"/>
    <row r="175" s="50" customFormat="1" x14ac:dyDescent="0.2"/>
    <row r="176" s="50" customFormat="1" x14ac:dyDescent="0.2"/>
  </sheetData>
  <sheetProtection algorithmName="SHA-512" hashValue="uxcSfCNvq7FUfG1Sme7ifKJDSVnGdfEl3T8STtsSGuqZXOqabZKJwgYUdVfsAaiH6GwJqRHtDD5k3bAS2BT1hQ==" saltValue="wqN+Ox6k9/ZqXbiMqLuXWA==" spinCount="100000" sheet="1" objects="1" scenarios="1"/>
  <mergeCells count="2">
    <mergeCell ref="A2:B2"/>
    <mergeCell ref="B5:D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120" zoomScaleNormal="120" workbookViewId="0">
      <selection activeCell="B12" sqref="B12"/>
    </sheetView>
  </sheetViews>
  <sheetFormatPr baseColWidth="10" defaultColWidth="8.625" defaultRowHeight="16" x14ac:dyDescent="0.2"/>
  <cols>
    <col min="1" max="1" width="54.375" style="38" customWidth="1"/>
    <col min="2" max="2" width="20.375" style="38" customWidth="1"/>
    <col min="3" max="3" width="23.25" style="38" customWidth="1"/>
    <col min="4" max="4" width="22" style="33" customWidth="1"/>
    <col min="5" max="5" width="33.25" style="200" customWidth="1"/>
    <col min="6" max="6" width="16.5" style="200" customWidth="1"/>
    <col min="7" max="28" width="8.625" style="200"/>
    <col min="29" max="253" width="8.625" style="33"/>
    <col min="254" max="254" width="6.875" style="33" customWidth="1"/>
    <col min="255" max="255" width="19.375" style="33" customWidth="1"/>
    <col min="256" max="256" width="39.25" style="33" bestFit="1" customWidth="1"/>
    <col min="257" max="257" width="5.125" style="33" customWidth="1"/>
    <col min="258" max="258" width="9.125" style="33" customWidth="1"/>
    <col min="259" max="259" width="8.875" style="33" bestFit="1" customWidth="1"/>
    <col min="260" max="260" width="6.875" style="33" customWidth="1"/>
    <col min="261" max="509" width="8.625" style="33"/>
    <col min="510" max="510" width="6.875" style="33" customWidth="1"/>
    <col min="511" max="511" width="19.375" style="33" customWidth="1"/>
    <col min="512" max="512" width="39.25" style="33" bestFit="1" customWidth="1"/>
    <col min="513" max="513" width="5.125" style="33" customWidth="1"/>
    <col min="514" max="514" width="9.125" style="33" customWidth="1"/>
    <col min="515" max="515" width="8.875" style="33" bestFit="1" customWidth="1"/>
    <col min="516" max="516" width="6.875" style="33" customWidth="1"/>
    <col min="517" max="765" width="8.625" style="33"/>
    <col min="766" max="766" width="6.875" style="33" customWidth="1"/>
    <col min="767" max="767" width="19.375" style="33" customWidth="1"/>
    <col min="768" max="768" width="39.25" style="33" bestFit="1" customWidth="1"/>
    <col min="769" max="769" width="5.125" style="33" customWidth="1"/>
    <col min="770" max="770" width="9.125" style="33" customWidth="1"/>
    <col min="771" max="771" width="8.875" style="33" bestFit="1" customWidth="1"/>
    <col min="772" max="772" width="6.875" style="33" customWidth="1"/>
    <col min="773" max="1021" width="8.625" style="33"/>
    <col min="1022" max="1022" width="6.875" style="33" customWidth="1"/>
    <col min="1023" max="1023" width="19.375" style="33" customWidth="1"/>
    <col min="1024" max="1024" width="39.25" style="33" bestFit="1" customWidth="1"/>
    <col min="1025" max="1025" width="5.125" style="33" customWidth="1"/>
    <col min="1026" max="1026" width="9.125" style="33" customWidth="1"/>
    <col min="1027" max="1027" width="8.875" style="33" bestFit="1" customWidth="1"/>
    <col min="1028" max="1028" width="6.875" style="33" customWidth="1"/>
    <col min="1029" max="1277" width="8.625" style="33"/>
    <col min="1278" max="1278" width="6.875" style="33" customWidth="1"/>
    <col min="1279" max="1279" width="19.375" style="33" customWidth="1"/>
    <col min="1280" max="1280" width="39.25" style="33" bestFit="1" customWidth="1"/>
    <col min="1281" max="1281" width="5.125" style="33" customWidth="1"/>
    <col min="1282" max="1282" width="9.125" style="33" customWidth="1"/>
    <col min="1283" max="1283" width="8.875" style="33" bestFit="1" customWidth="1"/>
    <col min="1284" max="1284" width="6.875" style="33" customWidth="1"/>
    <col min="1285" max="1533" width="8.625" style="33"/>
    <col min="1534" max="1534" width="6.875" style="33" customWidth="1"/>
    <col min="1535" max="1535" width="19.375" style="33" customWidth="1"/>
    <col min="1536" max="1536" width="39.25" style="33" bestFit="1" customWidth="1"/>
    <col min="1537" max="1537" width="5.125" style="33" customWidth="1"/>
    <col min="1538" max="1538" width="9.125" style="33" customWidth="1"/>
    <col min="1539" max="1539" width="8.875" style="33" bestFit="1" customWidth="1"/>
    <col min="1540" max="1540" width="6.875" style="33" customWidth="1"/>
    <col min="1541" max="1789" width="8.625" style="33"/>
    <col min="1790" max="1790" width="6.875" style="33" customWidth="1"/>
    <col min="1791" max="1791" width="19.375" style="33" customWidth="1"/>
    <col min="1792" max="1792" width="39.25" style="33" bestFit="1" customWidth="1"/>
    <col min="1793" max="1793" width="5.125" style="33" customWidth="1"/>
    <col min="1794" max="1794" width="9.125" style="33" customWidth="1"/>
    <col min="1795" max="1795" width="8.875" style="33" bestFit="1" customWidth="1"/>
    <col min="1796" max="1796" width="6.875" style="33" customWidth="1"/>
    <col min="1797" max="2045" width="8.625" style="33"/>
    <col min="2046" max="2046" width="6.875" style="33" customWidth="1"/>
    <col min="2047" max="2047" width="19.375" style="33" customWidth="1"/>
    <col min="2048" max="2048" width="39.25" style="33" bestFit="1" customWidth="1"/>
    <col min="2049" max="2049" width="5.125" style="33" customWidth="1"/>
    <col min="2050" max="2050" width="9.125" style="33" customWidth="1"/>
    <col min="2051" max="2051" width="8.875" style="33" bestFit="1" customWidth="1"/>
    <col min="2052" max="2052" width="6.875" style="33" customWidth="1"/>
    <col min="2053" max="2301" width="8.625" style="33"/>
    <col min="2302" max="2302" width="6.875" style="33" customWidth="1"/>
    <col min="2303" max="2303" width="19.375" style="33" customWidth="1"/>
    <col min="2304" max="2304" width="39.25" style="33" bestFit="1" customWidth="1"/>
    <col min="2305" max="2305" width="5.125" style="33" customWidth="1"/>
    <col min="2306" max="2306" width="9.125" style="33" customWidth="1"/>
    <col min="2307" max="2307" width="8.875" style="33" bestFit="1" customWidth="1"/>
    <col min="2308" max="2308" width="6.875" style="33" customWidth="1"/>
    <col min="2309" max="2557" width="8.625" style="33"/>
    <col min="2558" max="2558" width="6.875" style="33" customWidth="1"/>
    <col min="2559" max="2559" width="19.375" style="33" customWidth="1"/>
    <col min="2560" max="2560" width="39.25" style="33" bestFit="1" customWidth="1"/>
    <col min="2561" max="2561" width="5.125" style="33" customWidth="1"/>
    <col min="2562" max="2562" width="9.125" style="33" customWidth="1"/>
    <col min="2563" max="2563" width="8.875" style="33" bestFit="1" customWidth="1"/>
    <col min="2564" max="2564" width="6.875" style="33" customWidth="1"/>
    <col min="2565" max="2813" width="8.625" style="33"/>
    <col min="2814" max="2814" width="6.875" style="33" customWidth="1"/>
    <col min="2815" max="2815" width="19.375" style="33" customWidth="1"/>
    <col min="2816" max="2816" width="39.25" style="33" bestFit="1" customWidth="1"/>
    <col min="2817" max="2817" width="5.125" style="33" customWidth="1"/>
    <col min="2818" max="2818" width="9.125" style="33" customWidth="1"/>
    <col min="2819" max="2819" width="8.875" style="33" bestFit="1" customWidth="1"/>
    <col min="2820" max="2820" width="6.875" style="33" customWidth="1"/>
    <col min="2821" max="3069" width="8.625" style="33"/>
    <col min="3070" max="3070" width="6.875" style="33" customWidth="1"/>
    <col min="3071" max="3071" width="19.375" style="33" customWidth="1"/>
    <col min="3072" max="3072" width="39.25" style="33" bestFit="1" customWidth="1"/>
    <col min="3073" max="3073" width="5.125" style="33" customWidth="1"/>
    <col min="3074" max="3074" width="9.125" style="33" customWidth="1"/>
    <col min="3075" max="3075" width="8.875" style="33" bestFit="1" customWidth="1"/>
    <col min="3076" max="3076" width="6.875" style="33" customWidth="1"/>
    <col min="3077" max="3325" width="8.625" style="33"/>
    <col min="3326" max="3326" width="6.875" style="33" customWidth="1"/>
    <col min="3327" max="3327" width="19.375" style="33" customWidth="1"/>
    <col min="3328" max="3328" width="39.25" style="33" bestFit="1" customWidth="1"/>
    <col min="3329" max="3329" width="5.125" style="33" customWidth="1"/>
    <col min="3330" max="3330" width="9.125" style="33" customWidth="1"/>
    <col min="3331" max="3331" width="8.875" style="33" bestFit="1" customWidth="1"/>
    <col min="3332" max="3332" width="6.875" style="33" customWidth="1"/>
    <col min="3333" max="3581" width="8.625" style="33"/>
    <col min="3582" max="3582" width="6.875" style="33" customWidth="1"/>
    <col min="3583" max="3583" width="19.375" style="33" customWidth="1"/>
    <col min="3584" max="3584" width="39.25" style="33" bestFit="1" customWidth="1"/>
    <col min="3585" max="3585" width="5.125" style="33" customWidth="1"/>
    <col min="3586" max="3586" width="9.125" style="33" customWidth="1"/>
    <col min="3587" max="3587" width="8.875" style="33" bestFit="1" customWidth="1"/>
    <col min="3588" max="3588" width="6.875" style="33" customWidth="1"/>
    <col min="3589" max="3837" width="8.625" style="33"/>
    <col min="3838" max="3838" width="6.875" style="33" customWidth="1"/>
    <col min="3839" max="3839" width="19.375" style="33" customWidth="1"/>
    <col min="3840" max="3840" width="39.25" style="33" bestFit="1" customWidth="1"/>
    <col min="3841" max="3841" width="5.125" style="33" customWidth="1"/>
    <col min="3842" max="3842" width="9.125" style="33" customWidth="1"/>
    <col min="3843" max="3843" width="8.875" style="33" bestFit="1" customWidth="1"/>
    <col min="3844" max="3844" width="6.875" style="33" customWidth="1"/>
    <col min="3845" max="4093" width="8.625" style="33"/>
    <col min="4094" max="4094" width="6.875" style="33" customWidth="1"/>
    <col min="4095" max="4095" width="19.375" style="33" customWidth="1"/>
    <col min="4096" max="4096" width="39.25" style="33" bestFit="1" customWidth="1"/>
    <col min="4097" max="4097" width="5.125" style="33" customWidth="1"/>
    <col min="4098" max="4098" width="9.125" style="33" customWidth="1"/>
    <col min="4099" max="4099" width="8.875" style="33" bestFit="1" customWidth="1"/>
    <col min="4100" max="4100" width="6.875" style="33" customWidth="1"/>
    <col min="4101" max="4349" width="8.625" style="33"/>
    <col min="4350" max="4350" width="6.875" style="33" customWidth="1"/>
    <col min="4351" max="4351" width="19.375" style="33" customWidth="1"/>
    <col min="4352" max="4352" width="39.25" style="33" bestFit="1" customWidth="1"/>
    <col min="4353" max="4353" width="5.125" style="33" customWidth="1"/>
    <col min="4354" max="4354" width="9.125" style="33" customWidth="1"/>
    <col min="4355" max="4355" width="8.875" style="33" bestFit="1" customWidth="1"/>
    <col min="4356" max="4356" width="6.875" style="33" customWidth="1"/>
    <col min="4357" max="4605" width="8.625" style="33"/>
    <col min="4606" max="4606" width="6.875" style="33" customWidth="1"/>
    <col min="4607" max="4607" width="19.375" style="33" customWidth="1"/>
    <col min="4608" max="4608" width="39.25" style="33" bestFit="1" customWidth="1"/>
    <col min="4609" max="4609" width="5.125" style="33" customWidth="1"/>
    <col min="4610" max="4610" width="9.125" style="33" customWidth="1"/>
    <col min="4611" max="4611" width="8.875" style="33" bestFit="1" customWidth="1"/>
    <col min="4612" max="4612" width="6.875" style="33" customWidth="1"/>
    <col min="4613" max="4861" width="8.625" style="33"/>
    <col min="4862" max="4862" width="6.875" style="33" customWidth="1"/>
    <col min="4863" max="4863" width="19.375" style="33" customWidth="1"/>
    <col min="4864" max="4864" width="39.25" style="33" bestFit="1" customWidth="1"/>
    <col min="4865" max="4865" width="5.125" style="33" customWidth="1"/>
    <col min="4866" max="4866" width="9.125" style="33" customWidth="1"/>
    <col min="4867" max="4867" width="8.875" style="33" bestFit="1" customWidth="1"/>
    <col min="4868" max="4868" width="6.875" style="33" customWidth="1"/>
    <col min="4869" max="5117" width="8.625" style="33"/>
    <col min="5118" max="5118" width="6.875" style="33" customWidth="1"/>
    <col min="5119" max="5119" width="19.375" style="33" customWidth="1"/>
    <col min="5120" max="5120" width="39.25" style="33" bestFit="1" customWidth="1"/>
    <col min="5121" max="5121" width="5.125" style="33" customWidth="1"/>
    <col min="5122" max="5122" width="9.125" style="33" customWidth="1"/>
    <col min="5123" max="5123" width="8.875" style="33" bestFit="1" customWidth="1"/>
    <col min="5124" max="5124" width="6.875" style="33" customWidth="1"/>
    <col min="5125" max="5373" width="8.625" style="33"/>
    <col min="5374" max="5374" width="6.875" style="33" customWidth="1"/>
    <col min="5375" max="5375" width="19.375" style="33" customWidth="1"/>
    <col min="5376" max="5376" width="39.25" style="33" bestFit="1" customWidth="1"/>
    <col min="5377" max="5377" width="5.125" style="33" customWidth="1"/>
    <col min="5378" max="5378" width="9.125" style="33" customWidth="1"/>
    <col min="5379" max="5379" width="8.875" style="33" bestFit="1" customWidth="1"/>
    <col min="5380" max="5380" width="6.875" style="33" customWidth="1"/>
    <col min="5381" max="5629" width="8.625" style="33"/>
    <col min="5630" max="5630" width="6.875" style="33" customWidth="1"/>
    <col min="5631" max="5631" width="19.375" style="33" customWidth="1"/>
    <col min="5632" max="5632" width="39.25" style="33" bestFit="1" customWidth="1"/>
    <col min="5633" max="5633" width="5.125" style="33" customWidth="1"/>
    <col min="5634" max="5634" width="9.125" style="33" customWidth="1"/>
    <col min="5635" max="5635" width="8.875" style="33" bestFit="1" customWidth="1"/>
    <col min="5636" max="5636" width="6.875" style="33" customWidth="1"/>
    <col min="5637" max="5885" width="8.625" style="33"/>
    <col min="5886" max="5886" width="6.875" style="33" customWidth="1"/>
    <col min="5887" max="5887" width="19.375" style="33" customWidth="1"/>
    <col min="5888" max="5888" width="39.25" style="33" bestFit="1" customWidth="1"/>
    <col min="5889" max="5889" width="5.125" style="33" customWidth="1"/>
    <col min="5890" max="5890" width="9.125" style="33" customWidth="1"/>
    <col min="5891" max="5891" width="8.875" style="33" bestFit="1" customWidth="1"/>
    <col min="5892" max="5892" width="6.875" style="33" customWidth="1"/>
    <col min="5893" max="6141" width="8.625" style="33"/>
    <col min="6142" max="6142" width="6.875" style="33" customWidth="1"/>
    <col min="6143" max="6143" width="19.375" style="33" customWidth="1"/>
    <col min="6144" max="6144" width="39.25" style="33" bestFit="1" customWidth="1"/>
    <col min="6145" max="6145" width="5.125" style="33" customWidth="1"/>
    <col min="6146" max="6146" width="9.125" style="33" customWidth="1"/>
    <col min="6147" max="6147" width="8.875" style="33" bestFit="1" customWidth="1"/>
    <col min="6148" max="6148" width="6.875" style="33" customWidth="1"/>
    <col min="6149" max="6397" width="8.625" style="33"/>
    <col min="6398" max="6398" width="6.875" style="33" customWidth="1"/>
    <col min="6399" max="6399" width="19.375" style="33" customWidth="1"/>
    <col min="6400" max="6400" width="39.25" style="33" bestFit="1" customWidth="1"/>
    <col min="6401" max="6401" width="5.125" style="33" customWidth="1"/>
    <col min="6402" max="6402" width="9.125" style="33" customWidth="1"/>
    <col min="6403" max="6403" width="8.875" style="33" bestFit="1" customWidth="1"/>
    <col min="6404" max="6404" width="6.875" style="33" customWidth="1"/>
    <col min="6405" max="6653" width="8.625" style="33"/>
    <col min="6654" max="6654" width="6.875" style="33" customWidth="1"/>
    <col min="6655" max="6655" width="19.375" style="33" customWidth="1"/>
    <col min="6656" max="6656" width="39.25" style="33" bestFit="1" customWidth="1"/>
    <col min="6657" max="6657" width="5.125" style="33" customWidth="1"/>
    <col min="6658" max="6658" width="9.125" style="33" customWidth="1"/>
    <col min="6659" max="6659" width="8.875" style="33" bestFit="1" customWidth="1"/>
    <col min="6660" max="6660" width="6.875" style="33" customWidth="1"/>
    <col min="6661" max="6909" width="8.625" style="33"/>
    <col min="6910" max="6910" width="6.875" style="33" customWidth="1"/>
    <col min="6911" max="6911" width="19.375" style="33" customWidth="1"/>
    <col min="6912" max="6912" width="39.25" style="33" bestFit="1" customWidth="1"/>
    <col min="6913" max="6913" width="5.125" style="33" customWidth="1"/>
    <col min="6914" max="6914" width="9.125" style="33" customWidth="1"/>
    <col min="6915" max="6915" width="8.875" style="33" bestFit="1" customWidth="1"/>
    <col min="6916" max="6916" width="6.875" style="33" customWidth="1"/>
    <col min="6917" max="7165" width="8.625" style="33"/>
    <col min="7166" max="7166" width="6.875" style="33" customWidth="1"/>
    <col min="7167" max="7167" width="19.375" style="33" customWidth="1"/>
    <col min="7168" max="7168" width="39.25" style="33" bestFit="1" customWidth="1"/>
    <col min="7169" max="7169" width="5.125" style="33" customWidth="1"/>
    <col min="7170" max="7170" width="9.125" style="33" customWidth="1"/>
    <col min="7171" max="7171" width="8.875" style="33" bestFit="1" customWidth="1"/>
    <col min="7172" max="7172" width="6.875" style="33" customWidth="1"/>
    <col min="7173" max="7421" width="8.625" style="33"/>
    <col min="7422" max="7422" width="6.875" style="33" customWidth="1"/>
    <col min="7423" max="7423" width="19.375" style="33" customWidth="1"/>
    <col min="7424" max="7424" width="39.25" style="33" bestFit="1" customWidth="1"/>
    <col min="7425" max="7425" width="5.125" style="33" customWidth="1"/>
    <col min="7426" max="7426" width="9.125" style="33" customWidth="1"/>
    <col min="7427" max="7427" width="8.875" style="33" bestFit="1" customWidth="1"/>
    <col min="7428" max="7428" width="6.875" style="33" customWidth="1"/>
    <col min="7429" max="7677" width="8.625" style="33"/>
    <col min="7678" max="7678" width="6.875" style="33" customWidth="1"/>
    <col min="7679" max="7679" width="19.375" style="33" customWidth="1"/>
    <col min="7680" max="7680" width="39.25" style="33" bestFit="1" customWidth="1"/>
    <col min="7681" max="7681" width="5.125" style="33" customWidth="1"/>
    <col min="7682" max="7682" width="9.125" style="33" customWidth="1"/>
    <col min="7683" max="7683" width="8.875" style="33" bestFit="1" customWidth="1"/>
    <col min="7684" max="7684" width="6.875" style="33" customWidth="1"/>
    <col min="7685" max="7933" width="8.625" style="33"/>
    <col min="7934" max="7934" width="6.875" style="33" customWidth="1"/>
    <col min="7935" max="7935" width="19.375" style="33" customWidth="1"/>
    <col min="7936" max="7936" width="39.25" style="33" bestFit="1" customWidth="1"/>
    <col min="7937" max="7937" width="5.125" style="33" customWidth="1"/>
    <col min="7938" max="7938" width="9.125" style="33" customWidth="1"/>
    <col min="7939" max="7939" width="8.875" style="33" bestFit="1" customWidth="1"/>
    <col min="7940" max="7940" width="6.875" style="33" customWidth="1"/>
    <col min="7941" max="8189" width="8.625" style="33"/>
    <col min="8190" max="8190" width="6.875" style="33" customWidth="1"/>
    <col min="8191" max="8191" width="19.375" style="33" customWidth="1"/>
    <col min="8192" max="8192" width="39.25" style="33" bestFit="1" customWidth="1"/>
    <col min="8193" max="8193" width="5.125" style="33" customWidth="1"/>
    <col min="8194" max="8194" width="9.125" style="33" customWidth="1"/>
    <col min="8195" max="8195" width="8.875" style="33" bestFit="1" customWidth="1"/>
    <col min="8196" max="8196" width="6.875" style="33" customWidth="1"/>
    <col min="8197" max="8445" width="8.625" style="33"/>
    <col min="8446" max="8446" width="6.875" style="33" customWidth="1"/>
    <col min="8447" max="8447" width="19.375" style="33" customWidth="1"/>
    <col min="8448" max="8448" width="39.25" style="33" bestFit="1" customWidth="1"/>
    <col min="8449" max="8449" width="5.125" style="33" customWidth="1"/>
    <col min="8450" max="8450" width="9.125" style="33" customWidth="1"/>
    <col min="8451" max="8451" width="8.875" style="33" bestFit="1" customWidth="1"/>
    <col min="8452" max="8452" width="6.875" style="33" customWidth="1"/>
    <col min="8453" max="8701" width="8.625" style="33"/>
    <col min="8702" max="8702" width="6.875" style="33" customWidth="1"/>
    <col min="8703" max="8703" width="19.375" style="33" customWidth="1"/>
    <col min="8704" max="8704" width="39.25" style="33" bestFit="1" customWidth="1"/>
    <col min="8705" max="8705" width="5.125" style="33" customWidth="1"/>
    <col min="8706" max="8706" width="9.125" style="33" customWidth="1"/>
    <col min="8707" max="8707" width="8.875" style="33" bestFit="1" customWidth="1"/>
    <col min="8708" max="8708" width="6.875" style="33" customWidth="1"/>
    <col min="8709" max="8957" width="8.625" style="33"/>
    <col min="8958" max="8958" width="6.875" style="33" customWidth="1"/>
    <col min="8959" max="8959" width="19.375" style="33" customWidth="1"/>
    <col min="8960" max="8960" width="39.25" style="33" bestFit="1" customWidth="1"/>
    <col min="8961" max="8961" width="5.125" style="33" customWidth="1"/>
    <col min="8962" max="8962" width="9.125" style="33" customWidth="1"/>
    <col min="8963" max="8963" width="8.875" style="33" bestFit="1" customWidth="1"/>
    <col min="8964" max="8964" width="6.875" style="33" customWidth="1"/>
    <col min="8965" max="9213" width="8.625" style="33"/>
    <col min="9214" max="9214" width="6.875" style="33" customWidth="1"/>
    <col min="9215" max="9215" width="19.375" style="33" customWidth="1"/>
    <col min="9216" max="9216" width="39.25" style="33" bestFit="1" customWidth="1"/>
    <col min="9217" max="9217" width="5.125" style="33" customWidth="1"/>
    <col min="9218" max="9218" width="9.125" style="33" customWidth="1"/>
    <col min="9219" max="9219" width="8.875" style="33" bestFit="1" customWidth="1"/>
    <col min="9220" max="9220" width="6.875" style="33" customWidth="1"/>
    <col min="9221" max="9469" width="8.625" style="33"/>
    <col min="9470" max="9470" width="6.875" style="33" customWidth="1"/>
    <col min="9471" max="9471" width="19.375" style="33" customWidth="1"/>
    <col min="9472" max="9472" width="39.25" style="33" bestFit="1" customWidth="1"/>
    <col min="9473" max="9473" width="5.125" style="33" customWidth="1"/>
    <col min="9474" max="9474" width="9.125" style="33" customWidth="1"/>
    <col min="9475" max="9475" width="8.875" style="33" bestFit="1" customWidth="1"/>
    <col min="9476" max="9476" width="6.875" style="33" customWidth="1"/>
    <col min="9477" max="9725" width="8.625" style="33"/>
    <col min="9726" max="9726" width="6.875" style="33" customWidth="1"/>
    <col min="9727" max="9727" width="19.375" style="33" customWidth="1"/>
    <col min="9728" max="9728" width="39.25" style="33" bestFit="1" customWidth="1"/>
    <col min="9729" max="9729" width="5.125" style="33" customWidth="1"/>
    <col min="9730" max="9730" width="9.125" style="33" customWidth="1"/>
    <col min="9731" max="9731" width="8.875" style="33" bestFit="1" customWidth="1"/>
    <col min="9732" max="9732" width="6.875" style="33" customWidth="1"/>
    <col min="9733" max="9981" width="8.625" style="33"/>
    <col min="9982" max="9982" width="6.875" style="33" customWidth="1"/>
    <col min="9983" max="9983" width="19.375" style="33" customWidth="1"/>
    <col min="9984" max="9984" width="39.25" style="33" bestFit="1" customWidth="1"/>
    <col min="9985" max="9985" width="5.125" style="33" customWidth="1"/>
    <col min="9986" max="9986" width="9.125" style="33" customWidth="1"/>
    <col min="9987" max="9987" width="8.875" style="33" bestFit="1" customWidth="1"/>
    <col min="9988" max="9988" width="6.875" style="33" customWidth="1"/>
    <col min="9989" max="10237" width="8.625" style="33"/>
    <col min="10238" max="10238" width="6.875" style="33" customWidth="1"/>
    <col min="10239" max="10239" width="19.375" style="33" customWidth="1"/>
    <col min="10240" max="10240" width="39.25" style="33" bestFit="1" customWidth="1"/>
    <col min="10241" max="10241" width="5.125" style="33" customWidth="1"/>
    <col min="10242" max="10242" width="9.125" style="33" customWidth="1"/>
    <col min="10243" max="10243" width="8.875" style="33" bestFit="1" customWidth="1"/>
    <col min="10244" max="10244" width="6.875" style="33" customWidth="1"/>
    <col min="10245" max="10493" width="8.625" style="33"/>
    <col min="10494" max="10494" width="6.875" style="33" customWidth="1"/>
    <col min="10495" max="10495" width="19.375" style="33" customWidth="1"/>
    <col min="10496" max="10496" width="39.25" style="33" bestFit="1" customWidth="1"/>
    <col min="10497" max="10497" width="5.125" style="33" customWidth="1"/>
    <col min="10498" max="10498" width="9.125" style="33" customWidth="1"/>
    <col min="10499" max="10499" width="8.875" style="33" bestFit="1" customWidth="1"/>
    <col min="10500" max="10500" width="6.875" style="33" customWidth="1"/>
    <col min="10501" max="10749" width="8.625" style="33"/>
    <col min="10750" max="10750" width="6.875" style="33" customWidth="1"/>
    <col min="10751" max="10751" width="19.375" style="33" customWidth="1"/>
    <col min="10752" max="10752" width="39.25" style="33" bestFit="1" customWidth="1"/>
    <col min="10753" max="10753" width="5.125" style="33" customWidth="1"/>
    <col min="10754" max="10754" width="9.125" style="33" customWidth="1"/>
    <col min="10755" max="10755" width="8.875" style="33" bestFit="1" customWidth="1"/>
    <col min="10756" max="10756" width="6.875" style="33" customWidth="1"/>
    <col min="10757" max="11005" width="8.625" style="33"/>
    <col min="11006" max="11006" width="6.875" style="33" customWidth="1"/>
    <col min="11007" max="11007" width="19.375" style="33" customWidth="1"/>
    <col min="11008" max="11008" width="39.25" style="33" bestFit="1" customWidth="1"/>
    <col min="11009" max="11009" width="5.125" style="33" customWidth="1"/>
    <col min="11010" max="11010" width="9.125" style="33" customWidth="1"/>
    <col min="11011" max="11011" width="8.875" style="33" bestFit="1" customWidth="1"/>
    <col min="11012" max="11012" width="6.875" style="33" customWidth="1"/>
    <col min="11013" max="11261" width="8.625" style="33"/>
    <col min="11262" max="11262" width="6.875" style="33" customWidth="1"/>
    <col min="11263" max="11263" width="19.375" style="33" customWidth="1"/>
    <col min="11264" max="11264" width="39.25" style="33" bestFit="1" customWidth="1"/>
    <col min="11265" max="11265" width="5.125" style="33" customWidth="1"/>
    <col min="11266" max="11266" width="9.125" style="33" customWidth="1"/>
    <col min="11267" max="11267" width="8.875" style="33" bestFit="1" customWidth="1"/>
    <col min="11268" max="11268" width="6.875" style="33" customWidth="1"/>
    <col min="11269" max="11517" width="8.625" style="33"/>
    <col min="11518" max="11518" width="6.875" style="33" customWidth="1"/>
    <col min="11519" max="11519" width="19.375" style="33" customWidth="1"/>
    <col min="11520" max="11520" width="39.25" style="33" bestFit="1" customWidth="1"/>
    <col min="11521" max="11521" width="5.125" style="33" customWidth="1"/>
    <col min="11522" max="11522" width="9.125" style="33" customWidth="1"/>
    <col min="11523" max="11523" width="8.875" style="33" bestFit="1" customWidth="1"/>
    <col min="11524" max="11524" width="6.875" style="33" customWidth="1"/>
    <col min="11525" max="11773" width="8.625" style="33"/>
    <col min="11774" max="11774" width="6.875" style="33" customWidth="1"/>
    <col min="11775" max="11775" width="19.375" style="33" customWidth="1"/>
    <col min="11776" max="11776" width="39.25" style="33" bestFit="1" customWidth="1"/>
    <col min="11777" max="11777" width="5.125" style="33" customWidth="1"/>
    <col min="11778" max="11778" width="9.125" style="33" customWidth="1"/>
    <col min="11779" max="11779" width="8.875" style="33" bestFit="1" customWidth="1"/>
    <col min="11780" max="11780" width="6.875" style="33" customWidth="1"/>
    <col min="11781" max="12029" width="8.625" style="33"/>
    <col min="12030" max="12030" width="6.875" style="33" customWidth="1"/>
    <col min="12031" max="12031" width="19.375" style="33" customWidth="1"/>
    <col min="12032" max="12032" width="39.25" style="33" bestFit="1" customWidth="1"/>
    <col min="12033" max="12033" width="5.125" style="33" customWidth="1"/>
    <col min="12034" max="12034" width="9.125" style="33" customWidth="1"/>
    <col min="12035" max="12035" width="8.875" style="33" bestFit="1" customWidth="1"/>
    <col min="12036" max="12036" width="6.875" style="33" customWidth="1"/>
    <col min="12037" max="12285" width="8.625" style="33"/>
    <col min="12286" max="12286" width="6.875" style="33" customWidth="1"/>
    <col min="12287" max="12287" width="19.375" style="33" customWidth="1"/>
    <col min="12288" max="12288" width="39.25" style="33" bestFit="1" customWidth="1"/>
    <col min="12289" max="12289" width="5.125" style="33" customWidth="1"/>
    <col min="12290" max="12290" width="9.125" style="33" customWidth="1"/>
    <col min="12291" max="12291" width="8.875" style="33" bestFit="1" customWidth="1"/>
    <col min="12292" max="12292" width="6.875" style="33" customWidth="1"/>
    <col min="12293" max="12541" width="8.625" style="33"/>
    <col min="12542" max="12542" width="6.875" style="33" customWidth="1"/>
    <col min="12543" max="12543" width="19.375" style="33" customWidth="1"/>
    <col min="12544" max="12544" width="39.25" style="33" bestFit="1" customWidth="1"/>
    <col min="12545" max="12545" width="5.125" style="33" customWidth="1"/>
    <col min="12546" max="12546" width="9.125" style="33" customWidth="1"/>
    <col min="12547" max="12547" width="8.875" style="33" bestFit="1" customWidth="1"/>
    <col min="12548" max="12548" width="6.875" style="33" customWidth="1"/>
    <col min="12549" max="12797" width="8.625" style="33"/>
    <col min="12798" max="12798" width="6.875" style="33" customWidth="1"/>
    <col min="12799" max="12799" width="19.375" style="33" customWidth="1"/>
    <col min="12800" max="12800" width="39.25" style="33" bestFit="1" customWidth="1"/>
    <col min="12801" max="12801" width="5.125" style="33" customWidth="1"/>
    <col min="12802" max="12802" width="9.125" style="33" customWidth="1"/>
    <col min="12803" max="12803" width="8.875" style="33" bestFit="1" customWidth="1"/>
    <col min="12804" max="12804" width="6.875" style="33" customWidth="1"/>
    <col min="12805" max="13053" width="8.625" style="33"/>
    <col min="13054" max="13054" width="6.875" style="33" customWidth="1"/>
    <col min="13055" max="13055" width="19.375" style="33" customWidth="1"/>
    <col min="13056" max="13056" width="39.25" style="33" bestFit="1" customWidth="1"/>
    <col min="13057" max="13057" width="5.125" style="33" customWidth="1"/>
    <col min="13058" max="13058" width="9.125" style="33" customWidth="1"/>
    <col min="13059" max="13059" width="8.875" style="33" bestFit="1" customWidth="1"/>
    <col min="13060" max="13060" width="6.875" style="33" customWidth="1"/>
    <col min="13061" max="13309" width="8.625" style="33"/>
    <col min="13310" max="13310" width="6.875" style="33" customWidth="1"/>
    <col min="13311" max="13311" width="19.375" style="33" customWidth="1"/>
    <col min="13312" max="13312" width="39.25" style="33" bestFit="1" customWidth="1"/>
    <col min="13313" max="13313" width="5.125" style="33" customWidth="1"/>
    <col min="13314" max="13314" width="9.125" style="33" customWidth="1"/>
    <col min="13315" max="13315" width="8.875" style="33" bestFit="1" customWidth="1"/>
    <col min="13316" max="13316" width="6.875" style="33" customWidth="1"/>
    <col min="13317" max="13565" width="8.625" style="33"/>
    <col min="13566" max="13566" width="6.875" style="33" customWidth="1"/>
    <col min="13567" max="13567" width="19.375" style="33" customWidth="1"/>
    <col min="13568" max="13568" width="39.25" style="33" bestFit="1" customWidth="1"/>
    <col min="13569" max="13569" width="5.125" style="33" customWidth="1"/>
    <col min="13570" max="13570" width="9.125" style="33" customWidth="1"/>
    <col min="13571" max="13571" width="8.875" style="33" bestFit="1" customWidth="1"/>
    <col min="13572" max="13572" width="6.875" style="33" customWidth="1"/>
    <col min="13573" max="13821" width="8.625" style="33"/>
    <col min="13822" max="13822" width="6.875" style="33" customWidth="1"/>
    <col min="13823" max="13823" width="19.375" style="33" customWidth="1"/>
    <col min="13824" max="13824" width="39.25" style="33" bestFit="1" customWidth="1"/>
    <col min="13825" max="13825" width="5.125" style="33" customWidth="1"/>
    <col min="13826" max="13826" width="9.125" style="33" customWidth="1"/>
    <col min="13827" max="13827" width="8.875" style="33" bestFit="1" customWidth="1"/>
    <col min="13828" max="13828" width="6.875" style="33" customWidth="1"/>
    <col min="13829" max="14077" width="8.625" style="33"/>
    <col min="14078" max="14078" width="6.875" style="33" customWidth="1"/>
    <col min="14079" max="14079" width="19.375" style="33" customWidth="1"/>
    <col min="14080" max="14080" width="39.25" style="33" bestFit="1" customWidth="1"/>
    <col min="14081" max="14081" width="5.125" style="33" customWidth="1"/>
    <col min="14082" max="14082" width="9.125" style="33" customWidth="1"/>
    <col min="14083" max="14083" width="8.875" style="33" bestFit="1" customWidth="1"/>
    <col min="14084" max="14084" width="6.875" style="33" customWidth="1"/>
    <col min="14085" max="14333" width="8.625" style="33"/>
    <col min="14334" max="14334" width="6.875" style="33" customWidth="1"/>
    <col min="14335" max="14335" width="19.375" style="33" customWidth="1"/>
    <col min="14336" max="14336" width="39.25" style="33" bestFit="1" customWidth="1"/>
    <col min="14337" max="14337" width="5.125" style="33" customWidth="1"/>
    <col min="14338" max="14338" width="9.125" style="33" customWidth="1"/>
    <col min="14339" max="14339" width="8.875" style="33" bestFit="1" customWidth="1"/>
    <col min="14340" max="14340" width="6.875" style="33" customWidth="1"/>
    <col min="14341" max="14589" width="8.625" style="33"/>
    <col min="14590" max="14590" width="6.875" style="33" customWidth="1"/>
    <col min="14591" max="14591" width="19.375" style="33" customWidth="1"/>
    <col min="14592" max="14592" width="39.25" style="33" bestFit="1" customWidth="1"/>
    <col min="14593" max="14593" width="5.125" style="33" customWidth="1"/>
    <col min="14594" max="14594" width="9.125" style="33" customWidth="1"/>
    <col min="14595" max="14595" width="8.875" style="33" bestFit="1" customWidth="1"/>
    <col min="14596" max="14596" width="6.875" style="33" customWidth="1"/>
    <col min="14597" max="14845" width="8.625" style="33"/>
    <col min="14846" max="14846" width="6.875" style="33" customWidth="1"/>
    <col min="14847" max="14847" width="19.375" style="33" customWidth="1"/>
    <col min="14848" max="14848" width="39.25" style="33" bestFit="1" customWidth="1"/>
    <col min="14849" max="14849" width="5.125" style="33" customWidth="1"/>
    <col min="14850" max="14850" width="9.125" style="33" customWidth="1"/>
    <col min="14851" max="14851" width="8.875" style="33" bestFit="1" customWidth="1"/>
    <col min="14852" max="14852" width="6.875" style="33" customWidth="1"/>
    <col min="14853" max="15101" width="8.625" style="33"/>
    <col min="15102" max="15102" width="6.875" style="33" customWidth="1"/>
    <col min="15103" max="15103" width="19.375" style="33" customWidth="1"/>
    <col min="15104" max="15104" width="39.25" style="33" bestFit="1" customWidth="1"/>
    <col min="15105" max="15105" width="5.125" style="33" customWidth="1"/>
    <col min="15106" max="15106" width="9.125" style="33" customWidth="1"/>
    <col min="15107" max="15107" width="8.875" style="33" bestFit="1" customWidth="1"/>
    <col min="15108" max="15108" width="6.875" style="33" customWidth="1"/>
    <col min="15109" max="15357" width="8.625" style="33"/>
    <col min="15358" max="15358" width="6.875" style="33" customWidth="1"/>
    <col min="15359" max="15359" width="19.375" style="33" customWidth="1"/>
    <col min="15360" max="15360" width="39.25" style="33" bestFit="1" customWidth="1"/>
    <col min="15361" max="15361" width="5.125" style="33" customWidth="1"/>
    <col min="15362" max="15362" width="9.125" style="33" customWidth="1"/>
    <col min="15363" max="15363" width="8.875" style="33" bestFit="1" customWidth="1"/>
    <col min="15364" max="15364" width="6.875" style="33" customWidth="1"/>
    <col min="15365" max="15613" width="8.625" style="33"/>
    <col min="15614" max="15614" width="6.875" style="33" customWidth="1"/>
    <col min="15615" max="15615" width="19.375" style="33" customWidth="1"/>
    <col min="15616" max="15616" width="39.25" style="33" bestFit="1" customWidth="1"/>
    <col min="15617" max="15617" width="5.125" style="33" customWidth="1"/>
    <col min="15618" max="15618" width="9.125" style="33" customWidth="1"/>
    <col min="15619" max="15619" width="8.875" style="33" bestFit="1" customWidth="1"/>
    <col min="15620" max="15620" width="6.875" style="33" customWidth="1"/>
    <col min="15621" max="15869" width="8.625" style="33"/>
    <col min="15870" max="15870" width="6.875" style="33" customWidth="1"/>
    <col min="15871" max="15871" width="19.375" style="33" customWidth="1"/>
    <col min="15872" max="15872" width="39.25" style="33" bestFit="1" customWidth="1"/>
    <col min="15873" max="15873" width="5.125" style="33" customWidth="1"/>
    <col min="15874" max="15874" width="9.125" style="33" customWidth="1"/>
    <col min="15875" max="15875" width="8.875" style="33" bestFit="1" customWidth="1"/>
    <col min="15876" max="15876" width="6.875" style="33" customWidth="1"/>
    <col min="15877" max="16125" width="8.625" style="33"/>
    <col min="16126" max="16126" width="6.875" style="33" customWidth="1"/>
    <col min="16127" max="16127" width="19.375" style="33" customWidth="1"/>
    <col min="16128" max="16128" width="39.25" style="33" bestFit="1" customWidth="1"/>
    <col min="16129" max="16129" width="5.125" style="33" customWidth="1"/>
    <col min="16130" max="16130" width="9.125" style="33" customWidth="1"/>
    <col min="16131" max="16131" width="8.875" style="33" bestFit="1" customWidth="1"/>
    <col min="16132" max="16132" width="6.875" style="33" customWidth="1"/>
    <col min="16133" max="16384" width="8.625" style="33"/>
  </cols>
  <sheetData>
    <row r="1" spans="1:28" s="53" customFormat="1" ht="26.25" customHeight="1" x14ac:dyDescent="0.2">
      <c r="A1" s="57" t="s">
        <v>125</v>
      </c>
      <c r="B1" s="57"/>
    </row>
    <row r="2" spans="1:28" s="53" customFormat="1" x14ac:dyDescent="0.2">
      <c r="A2" s="363"/>
      <c r="B2" s="363"/>
    </row>
    <row r="3" spans="1:28" s="53" customFormat="1" x14ac:dyDescent="0.2">
      <c r="A3" s="54"/>
      <c r="B3" s="54"/>
    </row>
    <row r="4" spans="1:28" s="200" customFormat="1" x14ac:dyDescent="0.2">
      <c r="A4" s="401" t="s">
        <v>99</v>
      </c>
      <c r="B4" s="379"/>
      <c r="C4" s="379"/>
      <c r="D4" s="379"/>
      <c r="E4" s="379"/>
      <c r="F4" s="379"/>
    </row>
    <row r="5" spans="1:28" s="137" customFormat="1" x14ac:dyDescent="0.2">
      <c r="A5" s="116"/>
      <c r="C5" s="57"/>
      <c r="D5" s="128"/>
      <c r="E5" s="129"/>
      <c r="F5" s="130"/>
      <c r="G5" s="131"/>
      <c r="H5" s="50"/>
    </row>
    <row r="6" spans="1:28" s="4" customFormat="1" ht="35.25" customHeight="1" x14ac:dyDescent="0.15">
      <c r="A6" s="362" t="s">
        <v>103</v>
      </c>
      <c r="B6" s="362"/>
      <c r="C6" s="362"/>
      <c r="D6" s="362"/>
      <c r="E6" s="201"/>
      <c r="F6" s="201"/>
      <c r="G6" s="201"/>
      <c r="H6" s="201"/>
      <c r="I6" s="201"/>
      <c r="J6" s="201"/>
      <c r="K6" s="201"/>
      <c r="L6" s="201"/>
      <c r="M6" s="201"/>
      <c r="N6" s="201"/>
      <c r="O6" s="201"/>
      <c r="P6" s="201"/>
      <c r="Q6" s="201"/>
      <c r="R6" s="201"/>
      <c r="S6" s="201"/>
      <c r="T6" s="201"/>
      <c r="U6" s="201"/>
      <c r="V6" s="201"/>
      <c r="W6" s="201"/>
      <c r="X6" s="201"/>
      <c r="Y6" s="201"/>
      <c r="Z6" s="201"/>
      <c r="AA6" s="201"/>
      <c r="AB6" s="201"/>
    </row>
    <row r="7" spans="1:28" ht="17" thickBot="1" x14ac:dyDescent="0.25">
      <c r="A7" s="132"/>
      <c r="B7" s="132"/>
      <c r="C7" s="132"/>
      <c r="D7" s="200"/>
    </row>
    <row r="8" spans="1:28" ht="17" x14ac:dyDescent="0.2">
      <c r="A8" s="202" t="s">
        <v>37</v>
      </c>
      <c r="B8" s="203" t="s">
        <v>60</v>
      </c>
      <c r="C8" s="204" t="s">
        <v>63</v>
      </c>
      <c r="D8" s="198" t="s">
        <v>64</v>
      </c>
    </row>
    <row r="9" spans="1:28" x14ac:dyDescent="0.2">
      <c r="A9" s="205"/>
      <c r="B9" s="32"/>
      <c r="C9" s="32"/>
      <c r="D9" s="206"/>
    </row>
    <row r="10" spans="1:28" ht="34" x14ac:dyDescent="0.2">
      <c r="A10" s="207" t="s">
        <v>100</v>
      </c>
      <c r="B10" s="42"/>
      <c r="C10" s="37">
        <f>'Staat van eenheidsprijzen'!C18</f>
        <v>0</v>
      </c>
      <c r="D10" s="208">
        <f>B10*C10</f>
        <v>0</v>
      </c>
      <c r="E10" s="248"/>
    </row>
    <row r="11" spans="1:28" ht="51" x14ac:dyDescent="0.2">
      <c r="A11" s="209" t="s">
        <v>101</v>
      </c>
      <c r="B11" s="42"/>
      <c r="C11" s="37">
        <f>'Staat van eenheidsprijzen'!C18</f>
        <v>0</v>
      </c>
      <c r="D11" s="208">
        <f t="shared" ref="D11" si="0">B11*C11</f>
        <v>0</v>
      </c>
      <c r="E11" s="247"/>
    </row>
    <row r="12" spans="1:28" ht="51" x14ac:dyDescent="0.2">
      <c r="A12" s="209" t="s">
        <v>142</v>
      </c>
      <c r="B12" s="42"/>
      <c r="C12" s="37">
        <f>'Staat van eenheidsprijzen'!C18</f>
        <v>0</v>
      </c>
      <c r="D12" s="208">
        <f t="shared" ref="D12" si="1">B12*C12</f>
        <v>0</v>
      </c>
      <c r="E12" s="247"/>
    </row>
    <row r="13" spans="1:28" x14ac:dyDescent="0.2">
      <c r="A13" s="210"/>
      <c r="B13" s="7"/>
      <c r="C13" s="7"/>
      <c r="D13" s="211"/>
    </row>
    <row r="14" spans="1:28" ht="18" thickBot="1" x14ac:dyDescent="0.25">
      <c r="A14" s="212" t="s">
        <v>102</v>
      </c>
      <c r="B14" s="213"/>
      <c r="C14" s="213"/>
      <c r="D14" s="214">
        <f>SUM(D10:D12)</f>
        <v>0</v>
      </c>
    </row>
    <row r="15" spans="1:28" s="200" customFormat="1" x14ac:dyDescent="0.2">
      <c r="A15" s="215"/>
      <c r="B15" s="215"/>
      <c r="C15" s="215"/>
    </row>
    <row r="16" spans="1:28" s="200" customFormat="1" x14ac:dyDescent="0.2">
      <c r="A16" s="215"/>
      <c r="B16" s="215"/>
      <c r="C16" s="215"/>
    </row>
    <row r="17" spans="1:4" s="200" customFormat="1" ht="17" thickBot="1" x14ac:dyDescent="0.25">
      <c r="A17" s="215"/>
      <c r="B17" s="215"/>
      <c r="C17" s="215"/>
    </row>
    <row r="18" spans="1:4" ht="93" customHeight="1" thickBot="1" x14ac:dyDescent="0.25">
      <c r="A18" s="402" t="s">
        <v>143</v>
      </c>
      <c r="B18" s="403"/>
      <c r="C18" s="403"/>
      <c r="D18" s="404"/>
    </row>
    <row r="19" spans="1:4" s="200" customFormat="1" x14ac:dyDescent="0.2">
      <c r="A19" s="215"/>
      <c r="B19" s="215"/>
      <c r="C19" s="215"/>
    </row>
    <row r="20" spans="1:4" s="200" customFormat="1" x14ac:dyDescent="0.2">
      <c r="A20" s="215"/>
      <c r="B20" s="215"/>
      <c r="C20" s="215"/>
    </row>
    <row r="21" spans="1:4" s="200" customFormat="1" x14ac:dyDescent="0.2">
      <c r="A21" s="215"/>
      <c r="B21" s="215"/>
      <c r="C21" s="215"/>
    </row>
    <row r="22" spans="1:4" s="200" customFormat="1" x14ac:dyDescent="0.2">
      <c r="A22" s="215"/>
      <c r="B22" s="215"/>
      <c r="C22" s="215"/>
    </row>
    <row r="23" spans="1:4" s="200" customFormat="1" x14ac:dyDescent="0.2"/>
    <row r="24" spans="1:4" s="200" customFormat="1" x14ac:dyDescent="0.2"/>
    <row r="25" spans="1:4" s="200" customFormat="1" x14ac:dyDescent="0.2"/>
    <row r="26" spans="1:4" s="200" customFormat="1" x14ac:dyDescent="0.2"/>
    <row r="27" spans="1:4" s="200" customFormat="1" x14ac:dyDescent="0.2"/>
    <row r="28" spans="1:4" s="200" customFormat="1" x14ac:dyDescent="0.2"/>
    <row r="29" spans="1:4" s="200" customFormat="1" x14ac:dyDescent="0.2"/>
    <row r="30" spans="1:4" s="200" customFormat="1" x14ac:dyDescent="0.2"/>
    <row r="31" spans="1:4" s="200" customFormat="1" x14ac:dyDescent="0.2"/>
    <row r="32" spans="1:4" s="200" customFormat="1" x14ac:dyDescent="0.2"/>
    <row r="33" s="200" customFormat="1" x14ac:dyDescent="0.2"/>
    <row r="34" s="200" customFormat="1" x14ac:dyDescent="0.2"/>
    <row r="35" s="200" customFormat="1" x14ac:dyDescent="0.2"/>
    <row r="36" s="200" customFormat="1" x14ac:dyDescent="0.2"/>
    <row r="37" s="200" customFormat="1" x14ac:dyDescent="0.2"/>
    <row r="38" s="200" customFormat="1" x14ac:dyDescent="0.2"/>
    <row r="39" s="200" customFormat="1" x14ac:dyDescent="0.2"/>
    <row r="40" s="200" customFormat="1" x14ac:dyDescent="0.2"/>
    <row r="41" s="200" customFormat="1" x14ac:dyDescent="0.2"/>
    <row r="42" s="200" customFormat="1" x14ac:dyDescent="0.2"/>
    <row r="43" s="200" customFormat="1" x14ac:dyDescent="0.2"/>
    <row r="44" s="200" customFormat="1" x14ac:dyDescent="0.2"/>
    <row r="45" s="200" customFormat="1" x14ac:dyDescent="0.2"/>
    <row r="46" s="200" customFormat="1" x14ac:dyDescent="0.2"/>
    <row r="47" s="200" customFormat="1" x14ac:dyDescent="0.2"/>
    <row r="48" s="200" customFormat="1" x14ac:dyDescent="0.2"/>
    <row r="49" spans="1:3" s="200" customFormat="1" x14ac:dyDescent="0.2"/>
    <row r="50" spans="1:3" s="200" customFormat="1" x14ac:dyDescent="0.2"/>
    <row r="51" spans="1:3" s="200" customFormat="1" x14ac:dyDescent="0.2"/>
    <row r="52" spans="1:3" s="200" customFormat="1" x14ac:dyDescent="0.2"/>
    <row r="53" spans="1:3" s="200" customFormat="1" x14ac:dyDescent="0.2"/>
    <row r="54" spans="1:3" s="200" customFormat="1" x14ac:dyDescent="0.2"/>
    <row r="55" spans="1:3" s="200" customFormat="1" x14ac:dyDescent="0.2">
      <c r="A55" s="215"/>
      <c r="B55" s="215"/>
      <c r="C55" s="215"/>
    </row>
    <row r="56" spans="1:3" s="200" customFormat="1" x14ac:dyDescent="0.2">
      <c r="A56" s="215"/>
      <c r="B56" s="215"/>
      <c r="C56" s="215"/>
    </row>
    <row r="57" spans="1:3" s="200" customFormat="1" x14ac:dyDescent="0.2">
      <c r="A57" s="215"/>
      <c r="B57" s="215"/>
      <c r="C57" s="215"/>
    </row>
    <row r="58" spans="1:3" s="200" customFormat="1" x14ac:dyDescent="0.2">
      <c r="A58" s="215"/>
      <c r="B58" s="215"/>
      <c r="C58" s="215"/>
    </row>
    <row r="59" spans="1:3" s="200" customFormat="1" x14ac:dyDescent="0.2">
      <c r="A59" s="215"/>
      <c r="B59" s="215"/>
      <c r="C59" s="215"/>
    </row>
    <row r="60" spans="1:3" s="200" customFormat="1" x14ac:dyDescent="0.2">
      <c r="A60" s="215"/>
      <c r="B60" s="215"/>
      <c r="C60" s="215"/>
    </row>
    <row r="61" spans="1:3" s="200" customFormat="1" x14ac:dyDescent="0.2">
      <c r="A61" s="215"/>
      <c r="B61" s="215"/>
      <c r="C61" s="215"/>
    </row>
    <row r="62" spans="1:3" s="200" customFormat="1" x14ac:dyDescent="0.2">
      <c r="A62" s="215"/>
      <c r="B62" s="215"/>
      <c r="C62" s="215"/>
    </row>
    <row r="63" spans="1:3" s="200" customFormat="1" x14ac:dyDescent="0.2">
      <c r="A63" s="215"/>
      <c r="B63" s="215"/>
      <c r="C63" s="215"/>
    </row>
    <row r="64" spans="1:3" s="200" customFormat="1" x14ac:dyDescent="0.2">
      <c r="A64" s="215"/>
      <c r="B64" s="215"/>
      <c r="C64" s="215"/>
    </row>
    <row r="65" spans="1:3" s="200" customFormat="1" x14ac:dyDescent="0.2">
      <c r="A65" s="215"/>
      <c r="B65" s="215"/>
      <c r="C65" s="215"/>
    </row>
    <row r="66" spans="1:3" s="200" customFormat="1" x14ac:dyDescent="0.2"/>
    <row r="67" spans="1:3" s="200" customFormat="1" x14ac:dyDescent="0.2"/>
    <row r="68" spans="1:3" s="200" customFormat="1" x14ac:dyDescent="0.2"/>
    <row r="69" spans="1:3" s="200" customFormat="1" x14ac:dyDescent="0.2"/>
    <row r="70" spans="1:3" s="200" customFormat="1" x14ac:dyDescent="0.2">
      <c r="A70" s="215"/>
      <c r="B70" s="215"/>
      <c r="C70" s="215"/>
    </row>
    <row r="71" spans="1:3" s="200" customFormat="1" x14ac:dyDescent="0.2">
      <c r="A71" s="215"/>
      <c r="B71" s="215"/>
      <c r="C71" s="215"/>
    </row>
    <row r="72" spans="1:3" s="200" customFormat="1" x14ac:dyDescent="0.2">
      <c r="A72" s="215"/>
      <c r="B72" s="215"/>
      <c r="C72" s="215"/>
    </row>
    <row r="73" spans="1:3" x14ac:dyDescent="0.2">
      <c r="A73" s="33"/>
      <c r="B73" s="33"/>
      <c r="C73" s="33"/>
    </row>
    <row r="76" spans="1:3" x14ac:dyDescent="0.2">
      <c r="A76" s="33"/>
      <c r="B76" s="33"/>
      <c r="C76" s="33"/>
    </row>
  </sheetData>
  <sheetProtection algorithmName="SHA-512" hashValue="wGVuoPr+bpOr0xfhEpdT1HckjqUdS04OjybciJeZ9HhX+J9ii5VltNVyccE3H3HDTcVRRAPFNvO32vIsi8oSug==" saltValue="9B+QaolrdCxhyNp+5Lq45w==" spinCount="100000" sheet="1" objects="1" scenarios="1"/>
  <mergeCells count="4">
    <mergeCell ref="A2:B2"/>
    <mergeCell ref="A4:F4"/>
    <mergeCell ref="A6:D6"/>
    <mergeCell ref="A18:D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0"/>
  <sheetViews>
    <sheetView zoomScale="98" zoomScaleNormal="98" workbookViewId="0">
      <pane ySplit="5" topLeftCell="A15" activePane="bottomLeft" state="frozen"/>
      <selection pane="bottomLeft" activeCell="B16" sqref="B16"/>
    </sheetView>
  </sheetViews>
  <sheetFormatPr baseColWidth="10" defaultColWidth="8.625" defaultRowHeight="13" x14ac:dyDescent="0.15"/>
  <cols>
    <col min="1" max="1" width="67.5" style="5" customWidth="1"/>
    <col min="2" max="2" width="21.25" style="4" customWidth="1"/>
    <col min="3" max="3" width="21.375" style="201" customWidth="1"/>
    <col min="4" max="4" width="37" style="201" customWidth="1"/>
    <col min="5" max="33" width="8.625" style="201"/>
    <col min="34" max="251" width="8.625" style="4"/>
    <col min="252" max="252" width="6.875" style="4" customWidth="1"/>
    <col min="253" max="253" width="19.375" style="4" customWidth="1"/>
    <col min="254" max="254" width="39.25" style="4" bestFit="1" customWidth="1"/>
    <col min="255" max="255" width="5.125" style="4" customWidth="1"/>
    <col min="256" max="256" width="9.125" style="4" customWidth="1"/>
    <col min="257" max="257" width="8.875" style="4" bestFit="1" customWidth="1"/>
    <col min="258" max="258" width="6.875" style="4" customWidth="1"/>
    <col min="259" max="507" width="8.625" style="4"/>
    <col min="508" max="508" width="6.875" style="4" customWidth="1"/>
    <col min="509" max="509" width="19.375" style="4" customWidth="1"/>
    <col min="510" max="510" width="39.25" style="4" bestFit="1" customWidth="1"/>
    <col min="511" max="511" width="5.125" style="4" customWidth="1"/>
    <col min="512" max="512" width="9.125" style="4" customWidth="1"/>
    <col min="513" max="513" width="8.875" style="4" bestFit="1" customWidth="1"/>
    <col min="514" max="514" width="6.875" style="4" customWidth="1"/>
    <col min="515" max="763" width="8.625" style="4"/>
    <col min="764" max="764" width="6.875" style="4" customWidth="1"/>
    <col min="765" max="765" width="19.375" style="4" customWidth="1"/>
    <col min="766" max="766" width="39.25" style="4" bestFit="1" customWidth="1"/>
    <col min="767" max="767" width="5.125" style="4" customWidth="1"/>
    <col min="768" max="768" width="9.125" style="4" customWidth="1"/>
    <col min="769" max="769" width="8.875" style="4" bestFit="1" customWidth="1"/>
    <col min="770" max="770" width="6.875" style="4" customWidth="1"/>
    <col min="771" max="1019" width="8.625" style="4"/>
    <col min="1020" max="1020" width="6.875" style="4" customWidth="1"/>
    <col min="1021" max="1021" width="19.375" style="4" customWidth="1"/>
    <col min="1022" max="1022" width="39.25" style="4" bestFit="1" customWidth="1"/>
    <col min="1023" max="1023" width="5.125" style="4" customWidth="1"/>
    <col min="1024" max="1024" width="9.125" style="4" customWidth="1"/>
    <col min="1025" max="1025" width="8.875" style="4" bestFit="1" customWidth="1"/>
    <col min="1026" max="1026" width="6.875" style="4" customWidth="1"/>
    <col min="1027" max="1275" width="8.625" style="4"/>
    <col min="1276" max="1276" width="6.875" style="4" customWidth="1"/>
    <col min="1277" max="1277" width="19.375" style="4" customWidth="1"/>
    <col min="1278" max="1278" width="39.25" style="4" bestFit="1" customWidth="1"/>
    <col min="1279" max="1279" width="5.125" style="4" customWidth="1"/>
    <col min="1280" max="1280" width="9.125" style="4" customWidth="1"/>
    <col min="1281" max="1281" width="8.875" style="4" bestFit="1" customWidth="1"/>
    <col min="1282" max="1282" width="6.875" style="4" customWidth="1"/>
    <col min="1283" max="1531" width="8.625" style="4"/>
    <col min="1532" max="1532" width="6.875" style="4" customWidth="1"/>
    <col min="1533" max="1533" width="19.375" style="4" customWidth="1"/>
    <col min="1534" max="1534" width="39.25" style="4" bestFit="1" customWidth="1"/>
    <col min="1535" max="1535" width="5.125" style="4" customWidth="1"/>
    <col min="1536" max="1536" width="9.125" style="4" customWidth="1"/>
    <col min="1537" max="1537" width="8.875" style="4" bestFit="1" customWidth="1"/>
    <col min="1538" max="1538" width="6.875" style="4" customWidth="1"/>
    <col min="1539" max="1787" width="8.625" style="4"/>
    <col min="1788" max="1788" width="6.875" style="4" customWidth="1"/>
    <col min="1789" max="1789" width="19.375" style="4" customWidth="1"/>
    <col min="1790" max="1790" width="39.25" style="4" bestFit="1" customWidth="1"/>
    <col min="1791" max="1791" width="5.125" style="4" customWidth="1"/>
    <col min="1792" max="1792" width="9.125" style="4" customWidth="1"/>
    <col min="1793" max="1793" width="8.875" style="4" bestFit="1" customWidth="1"/>
    <col min="1794" max="1794" width="6.875" style="4" customWidth="1"/>
    <col min="1795" max="2043" width="8.625" style="4"/>
    <col min="2044" max="2044" width="6.875" style="4" customWidth="1"/>
    <col min="2045" max="2045" width="19.375" style="4" customWidth="1"/>
    <col min="2046" max="2046" width="39.25" style="4" bestFit="1" customWidth="1"/>
    <col min="2047" max="2047" width="5.125" style="4" customWidth="1"/>
    <col min="2048" max="2048" width="9.125" style="4" customWidth="1"/>
    <col min="2049" max="2049" width="8.875" style="4" bestFit="1" customWidth="1"/>
    <col min="2050" max="2050" width="6.875" style="4" customWidth="1"/>
    <col min="2051" max="2299" width="8.625" style="4"/>
    <col min="2300" max="2300" width="6.875" style="4" customWidth="1"/>
    <col min="2301" max="2301" width="19.375" style="4" customWidth="1"/>
    <col min="2302" max="2302" width="39.25" style="4" bestFit="1" customWidth="1"/>
    <col min="2303" max="2303" width="5.125" style="4" customWidth="1"/>
    <col min="2304" max="2304" width="9.125" style="4" customWidth="1"/>
    <col min="2305" max="2305" width="8.875" style="4" bestFit="1" customWidth="1"/>
    <col min="2306" max="2306" width="6.875" style="4" customWidth="1"/>
    <col min="2307" max="2555" width="8.625" style="4"/>
    <col min="2556" max="2556" width="6.875" style="4" customWidth="1"/>
    <col min="2557" max="2557" width="19.375" style="4" customWidth="1"/>
    <col min="2558" max="2558" width="39.25" style="4" bestFit="1" customWidth="1"/>
    <col min="2559" max="2559" width="5.125" style="4" customWidth="1"/>
    <col min="2560" max="2560" width="9.125" style="4" customWidth="1"/>
    <col min="2561" max="2561" width="8.875" style="4" bestFit="1" customWidth="1"/>
    <col min="2562" max="2562" width="6.875" style="4" customWidth="1"/>
    <col min="2563" max="2811" width="8.625" style="4"/>
    <col min="2812" max="2812" width="6.875" style="4" customWidth="1"/>
    <col min="2813" max="2813" width="19.375" style="4" customWidth="1"/>
    <col min="2814" max="2814" width="39.25" style="4" bestFit="1" customWidth="1"/>
    <col min="2815" max="2815" width="5.125" style="4" customWidth="1"/>
    <col min="2816" max="2816" width="9.125" style="4" customWidth="1"/>
    <col min="2817" max="2817" width="8.875" style="4" bestFit="1" customWidth="1"/>
    <col min="2818" max="2818" width="6.875" style="4" customWidth="1"/>
    <col min="2819" max="3067" width="8.625" style="4"/>
    <col min="3068" max="3068" width="6.875" style="4" customWidth="1"/>
    <col min="3069" max="3069" width="19.375" style="4" customWidth="1"/>
    <col min="3070" max="3070" width="39.25" style="4" bestFit="1" customWidth="1"/>
    <col min="3071" max="3071" width="5.125" style="4" customWidth="1"/>
    <col min="3072" max="3072" width="9.125" style="4" customWidth="1"/>
    <col min="3073" max="3073" width="8.875" style="4" bestFit="1" customWidth="1"/>
    <col min="3074" max="3074" width="6.875" style="4" customWidth="1"/>
    <col min="3075" max="3323" width="8.625" style="4"/>
    <col min="3324" max="3324" width="6.875" style="4" customWidth="1"/>
    <col min="3325" max="3325" width="19.375" style="4" customWidth="1"/>
    <col min="3326" max="3326" width="39.25" style="4" bestFit="1" customWidth="1"/>
    <col min="3327" max="3327" width="5.125" style="4" customWidth="1"/>
    <col min="3328" max="3328" width="9.125" style="4" customWidth="1"/>
    <col min="3329" max="3329" width="8.875" style="4" bestFit="1" customWidth="1"/>
    <col min="3330" max="3330" width="6.875" style="4" customWidth="1"/>
    <col min="3331" max="3579" width="8.625" style="4"/>
    <col min="3580" max="3580" width="6.875" style="4" customWidth="1"/>
    <col min="3581" max="3581" width="19.375" style="4" customWidth="1"/>
    <col min="3582" max="3582" width="39.25" style="4" bestFit="1" customWidth="1"/>
    <col min="3583" max="3583" width="5.125" style="4" customWidth="1"/>
    <col min="3584" max="3584" width="9.125" style="4" customWidth="1"/>
    <col min="3585" max="3585" width="8.875" style="4" bestFit="1" customWidth="1"/>
    <col min="3586" max="3586" width="6.875" style="4" customWidth="1"/>
    <col min="3587" max="3835" width="8.625" style="4"/>
    <col min="3836" max="3836" width="6.875" style="4" customWidth="1"/>
    <col min="3837" max="3837" width="19.375" style="4" customWidth="1"/>
    <col min="3838" max="3838" width="39.25" style="4" bestFit="1" customWidth="1"/>
    <col min="3839" max="3839" width="5.125" style="4" customWidth="1"/>
    <col min="3840" max="3840" width="9.125" style="4" customWidth="1"/>
    <col min="3841" max="3841" width="8.875" style="4" bestFit="1" customWidth="1"/>
    <col min="3842" max="3842" width="6.875" style="4" customWidth="1"/>
    <col min="3843" max="4091" width="8.625" style="4"/>
    <col min="4092" max="4092" width="6.875" style="4" customWidth="1"/>
    <col min="4093" max="4093" width="19.375" style="4" customWidth="1"/>
    <col min="4094" max="4094" width="39.25" style="4" bestFit="1" customWidth="1"/>
    <col min="4095" max="4095" width="5.125" style="4" customWidth="1"/>
    <col min="4096" max="4096" width="9.125" style="4" customWidth="1"/>
    <col min="4097" max="4097" width="8.875" style="4" bestFit="1" customWidth="1"/>
    <col min="4098" max="4098" width="6.875" style="4" customWidth="1"/>
    <col min="4099" max="4347" width="8.625" style="4"/>
    <col min="4348" max="4348" width="6.875" style="4" customWidth="1"/>
    <col min="4349" max="4349" width="19.375" style="4" customWidth="1"/>
    <col min="4350" max="4350" width="39.25" style="4" bestFit="1" customWidth="1"/>
    <col min="4351" max="4351" width="5.125" style="4" customWidth="1"/>
    <col min="4352" max="4352" width="9.125" style="4" customWidth="1"/>
    <col min="4353" max="4353" width="8.875" style="4" bestFit="1" customWidth="1"/>
    <col min="4354" max="4354" width="6.875" style="4" customWidth="1"/>
    <col min="4355" max="4603" width="8.625" style="4"/>
    <col min="4604" max="4604" width="6.875" style="4" customWidth="1"/>
    <col min="4605" max="4605" width="19.375" style="4" customWidth="1"/>
    <col min="4606" max="4606" width="39.25" style="4" bestFit="1" customWidth="1"/>
    <col min="4607" max="4607" width="5.125" style="4" customWidth="1"/>
    <col min="4608" max="4608" width="9.125" style="4" customWidth="1"/>
    <col min="4609" max="4609" width="8.875" style="4" bestFit="1" customWidth="1"/>
    <col min="4610" max="4610" width="6.875" style="4" customWidth="1"/>
    <col min="4611" max="4859" width="8.625" style="4"/>
    <col min="4860" max="4860" width="6.875" style="4" customWidth="1"/>
    <col min="4861" max="4861" width="19.375" style="4" customWidth="1"/>
    <col min="4862" max="4862" width="39.25" style="4" bestFit="1" customWidth="1"/>
    <col min="4863" max="4863" width="5.125" style="4" customWidth="1"/>
    <col min="4864" max="4864" width="9.125" style="4" customWidth="1"/>
    <col min="4865" max="4865" width="8.875" style="4" bestFit="1" customWidth="1"/>
    <col min="4866" max="4866" width="6.875" style="4" customWidth="1"/>
    <col min="4867" max="5115" width="8.625" style="4"/>
    <col min="5116" max="5116" width="6.875" style="4" customWidth="1"/>
    <col min="5117" max="5117" width="19.375" style="4" customWidth="1"/>
    <col min="5118" max="5118" width="39.25" style="4" bestFit="1" customWidth="1"/>
    <col min="5119" max="5119" width="5.125" style="4" customWidth="1"/>
    <col min="5120" max="5120" width="9.125" style="4" customWidth="1"/>
    <col min="5121" max="5121" width="8.875" style="4" bestFit="1" customWidth="1"/>
    <col min="5122" max="5122" width="6.875" style="4" customWidth="1"/>
    <col min="5123" max="5371" width="8.625" style="4"/>
    <col min="5372" max="5372" width="6.875" style="4" customWidth="1"/>
    <col min="5373" max="5373" width="19.375" style="4" customWidth="1"/>
    <col min="5374" max="5374" width="39.25" style="4" bestFit="1" customWidth="1"/>
    <col min="5375" max="5375" width="5.125" style="4" customWidth="1"/>
    <col min="5376" max="5376" width="9.125" style="4" customWidth="1"/>
    <col min="5377" max="5377" width="8.875" style="4" bestFit="1" customWidth="1"/>
    <col min="5378" max="5378" width="6.875" style="4" customWidth="1"/>
    <col min="5379" max="5627" width="8.625" style="4"/>
    <col min="5628" max="5628" width="6.875" style="4" customWidth="1"/>
    <col min="5629" max="5629" width="19.375" style="4" customWidth="1"/>
    <col min="5630" max="5630" width="39.25" style="4" bestFit="1" customWidth="1"/>
    <col min="5631" max="5631" width="5.125" style="4" customWidth="1"/>
    <col min="5632" max="5632" width="9.125" style="4" customWidth="1"/>
    <col min="5633" max="5633" width="8.875" style="4" bestFit="1" customWidth="1"/>
    <col min="5634" max="5634" width="6.875" style="4" customWidth="1"/>
    <col min="5635" max="5883" width="8.625" style="4"/>
    <col min="5884" max="5884" width="6.875" style="4" customWidth="1"/>
    <col min="5885" max="5885" width="19.375" style="4" customWidth="1"/>
    <col min="5886" max="5886" width="39.25" style="4" bestFit="1" customWidth="1"/>
    <col min="5887" max="5887" width="5.125" style="4" customWidth="1"/>
    <col min="5888" max="5888" width="9.125" style="4" customWidth="1"/>
    <col min="5889" max="5889" width="8.875" style="4" bestFit="1" customWidth="1"/>
    <col min="5890" max="5890" width="6.875" style="4" customWidth="1"/>
    <col min="5891" max="6139" width="8.625" style="4"/>
    <col min="6140" max="6140" width="6.875" style="4" customWidth="1"/>
    <col min="6141" max="6141" width="19.375" style="4" customWidth="1"/>
    <col min="6142" max="6142" width="39.25" style="4" bestFit="1" customWidth="1"/>
    <col min="6143" max="6143" width="5.125" style="4" customWidth="1"/>
    <col min="6144" max="6144" width="9.125" style="4" customWidth="1"/>
    <col min="6145" max="6145" width="8.875" style="4" bestFit="1" customWidth="1"/>
    <col min="6146" max="6146" width="6.875" style="4" customWidth="1"/>
    <col min="6147" max="6395" width="8.625" style="4"/>
    <col min="6396" max="6396" width="6.875" style="4" customWidth="1"/>
    <col min="6397" max="6397" width="19.375" style="4" customWidth="1"/>
    <col min="6398" max="6398" width="39.25" style="4" bestFit="1" customWidth="1"/>
    <col min="6399" max="6399" width="5.125" style="4" customWidth="1"/>
    <col min="6400" max="6400" width="9.125" style="4" customWidth="1"/>
    <col min="6401" max="6401" width="8.875" style="4" bestFit="1" customWidth="1"/>
    <col min="6402" max="6402" width="6.875" style="4" customWidth="1"/>
    <col min="6403" max="6651" width="8.625" style="4"/>
    <col min="6652" max="6652" width="6.875" style="4" customWidth="1"/>
    <col min="6653" max="6653" width="19.375" style="4" customWidth="1"/>
    <col min="6654" max="6654" width="39.25" style="4" bestFit="1" customWidth="1"/>
    <col min="6655" max="6655" width="5.125" style="4" customWidth="1"/>
    <col min="6656" max="6656" width="9.125" style="4" customWidth="1"/>
    <col min="6657" max="6657" width="8.875" style="4" bestFit="1" customWidth="1"/>
    <col min="6658" max="6658" width="6.875" style="4" customWidth="1"/>
    <col min="6659" max="6907" width="8.625" style="4"/>
    <col min="6908" max="6908" width="6.875" style="4" customWidth="1"/>
    <col min="6909" max="6909" width="19.375" style="4" customWidth="1"/>
    <col min="6910" max="6910" width="39.25" style="4" bestFit="1" customWidth="1"/>
    <col min="6911" max="6911" width="5.125" style="4" customWidth="1"/>
    <col min="6912" max="6912" width="9.125" style="4" customWidth="1"/>
    <col min="6913" max="6913" width="8.875" style="4" bestFit="1" customWidth="1"/>
    <col min="6914" max="6914" width="6.875" style="4" customWidth="1"/>
    <col min="6915" max="7163" width="8.625" style="4"/>
    <col min="7164" max="7164" width="6.875" style="4" customWidth="1"/>
    <col min="7165" max="7165" width="19.375" style="4" customWidth="1"/>
    <col min="7166" max="7166" width="39.25" style="4" bestFit="1" customWidth="1"/>
    <col min="7167" max="7167" width="5.125" style="4" customWidth="1"/>
    <col min="7168" max="7168" width="9.125" style="4" customWidth="1"/>
    <col min="7169" max="7169" width="8.875" style="4" bestFit="1" customWidth="1"/>
    <col min="7170" max="7170" width="6.875" style="4" customWidth="1"/>
    <col min="7171" max="7419" width="8.625" style="4"/>
    <col min="7420" max="7420" width="6.875" style="4" customWidth="1"/>
    <col min="7421" max="7421" width="19.375" style="4" customWidth="1"/>
    <col min="7422" max="7422" width="39.25" style="4" bestFit="1" customWidth="1"/>
    <col min="7423" max="7423" width="5.125" style="4" customWidth="1"/>
    <col min="7424" max="7424" width="9.125" style="4" customWidth="1"/>
    <col min="7425" max="7425" width="8.875" style="4" bestFit="1" customWidth="1"/>
    <col min="7426" max="7426" width="6.875" style="4" customWidth="1"/>
    <col min="7427" max="7675" width="8.625" style="4"/>
    <col min="7676" max="7676" width="6.875" style="4" customWidth="1"/>
    <col min="7677" max="7677" width="19.375" style="4" customWidth="1"/>
    <col min="7678" max="7678" width="39.25" style="4" bestFit="1" customWidth="1"/>
    <col min="7679" max="7679" width="5.125" style="4" customWidth="1"/>
    <col min="7680" max="7680" width="9.125" style="4" customWidth="1"/>
    <col min="7681" max="7681" width="8.875" style="4" bestFit="1" customWidth="1"/>
    <col min="7682" max="7682" width="6.875" style="4" customWidth="1"/>
    <col min="7683" max="7931" width="8.625" style="4"/>
    <col min="7932" max="7932" width="6.875" style="4" customWidth="1"/>
    <col min="7933" max="7933" width="19.375" style="4" customWidth="1"/>
    <col min="7934" max="7934" width="39.25" style="4" bestFit="1" customWidth="1"/>
    <col min="7935" max="7935" width="5.125" style="4" customWidth="1"/>
    <col min="7936" max="7936" width="9.125" style="4" customWidth="1"/>
    <col min="7937" max="7937" width="8.875" style="4" bestFit="1" customWidth="1"/>
    <col min="7938" max="7938" width="6.875" style="4" customWidth="1"/>
    <col min="7939" max="8187" width="8.625" style="4"/>
    <col min="8188" max="8188" width="6.875" style="4" customWidth="1"/>
    <col min="8189" max="8189" width="19.375" style="4" customWidth="1"/>
    <col min="8190" max="8190" width="39.25" style="4" bestFit="1" customWidth="1"/>
    <col min="8191" max="8191" width="5.125" style="4" customWidth="1"/>
    <col min="8192" max="8192" width="9.125" style="4" customWidth="1"/>
    <col min="8193" max="8193" width="8.875" style="4" bestFit="1" customWidth="1"/>
    <col min="8194" max="8194" width="6.875" style="4" customWidth="1"/>
    <col min="8195" max="8443" width="8.625" style="4"/>
    <col min="8444" max="8444" width="6.875" style="4" customWidth="1"/>
    <col min="8445" max="8445" width="19.375" style="4" customWidth="1"/>
    <col min="8446" max="8446" width="39.25" style="4" bestFit="1" customWidth="1"/>
    <col min="8447" max="8447" width="5.125" style="4" customWidth="1"/>
    <col min="8448" max="8448" width="9.125" style="4" customWidth="1"/>
    <col min="8449" max="8449" width="8.875" style="4" bestFit="1" customWidth="1"/>
    <col min="8450" max="8450" width="6.875" style="4" customWidth="1"/>
    <col min="8451" max="8699" width="8.625" style="4"/>
    <col min="8700" max="8700" width="6.875" style="4" customWidth="1"/>
    <col min="8701" max="8701" width="19.375" style="4" customWidth="1"/>
    <col min="8702" max="8702" width="39.25" style="4" bestFit="1" customWidth="1"/>
    <col min="8703" max="8703" width="5.125" style="4" customWidth="1"/>
    <col min="8704" max="8704" width="9.125" style="4" customWidth="1"/>
    <col min="8705" max="8705" width="8.875" style="4" bestFit="1" customWidth="1"/>
    <col min="8706" max="8706" width="6.875" style="4" customWidth="1"/>
    <col min="8707" max="8955" width="8.625" style="4"/>
    <col min="8956" max="8956" width="6.875" style="4" customWidth="1"/>
    <col min="8957" max="8957" width="19.375" style="4" customWidth="1"/>
    <col min="8958" max="8958" width="39.25" style="4" bestFit="1" customWidth="1"/>
    <col min="8959" max="8959" width="5.125" style="4" customWidth="1"/>
    <col min="8960" max="8960" width="9.125" style="4" customWidth="1"/>
    <col min="8961" max="8961" width="8.875" style="4" bestFit="1" customWidth="1"/>
    <col min="8962" max="8962" width="6.875" style="4" customWidth="1"/>
    <col min="8963" max="9211" width="8.625" style="4"/>
    <col min="9212" max="9212" width="6.875" style="4" customWidth="1"/>
    <col min="9213" max="9213" width="19.375" style="4" customWidth="1"/>
    <col min="9214" max="9214" width="39.25" style="4" bestFit="1" customWidth="1"/>
    <col min="9215" max="9215" width="5.125" style="4" customWidth="1"/>
    <col min="9216" max="9216" width="9.125" style="4" customWidth="1"/>
    <col min="9217" max="9217" width="8.875" style="4" bestFit="1" customWidth="1"/>
    <col min="9218" max="9218" width="6.875" style="4" customWidth="1"/>
    <col min="9219" max="9467" width="8.625" style="4"/>
    <col min="9468" max="9468" width="6.875" style="4" customWidth="1"/>
    <col min="9469" max="9469" width="19.375" style="4" customWidth="1"/>
    <col min="9470" max="9470" width="39.25" style="4" bestFit="1" customWidth="1"/>
    <col min="9471" max="9471" width="5.125" style="4" customWidth="1"/>
    <col min="9472" max="9472" width="9.125" style="4" customWidth="1"/>
    <col min="9473" max="9473" width="8.875" style="4" bestFit="1" customWidth="1"/>
    <col min="9474" max="9474" width="6.875" style="4" customWidth="1"/>
    <col min="9475" max="9723" width="8.625" style="4"/>
    <col min="9724" max="9724" width="6.875" style="4" customWidth="1"/>
    <col min="9725" max="9725" width="19.375" style="4" customWidth="1"/>
    <col min="9726" max="9726" width="39.25" style="4" bestFit="1" customWidth="1"/>
    <col min="9727" max="9727" width="5.125" style="4" customWidth="1"/>
    <col min="9728" max="9728" width="9.125" style="4" customWidth="1"/>
    <col min="9729" max="9729" width="8.875" style="4" bestFit="1" customWidth="1"/>
    <col min="9730" max="9730" width="6.875" style="4" customWidth="1"/>
    <col min="9731" max="9979" width="8.625" style="4"/>
    <col min="9980" max="9980" width="6.875" style="4" customWidth="1"/>
    <col min="9981" max="9981" width="19.375" style="4" customWidth="1"/>
    <col min="9982" max="9982" width="39.25" style="4" bestFit="1" customWidth="1"/>
    <col min="9983" max="9983" width="5.125" style="4" customWidth="1"/>
    <col min="9984" max="9984" width="9.125" style="4" customWidth="1"/>
    <col min="9985" max="9985" width="8.875" style="4" bestFit="1" customWidth="1"/>
    <col min="9986" max="9986" width="6.875" style="4" customWidth="1"/>
    <col min="9987" max="10235" width="8.625" style="4"/>
    <col min="10236" max="10236" width="6.875" style="4" customWidth="1"/>
    <col min="10237" max="10237" width="19.375" style="4" customWidth="1"/>
    <col min="10238" max="10238" width="39.25" style="4" bestFit="1" customWidth="1"/>
    <col min="10239" max="10239" width="5.125" style="4" customWidth="1"/>
    <col min="10240" max="10240" width="9.125" style="4" customWidth="1"/>
    <col min="10241" max="10241" width="8.875" style="4" bestFit="1" customWidth="1"/>
    <col min="10242" max="10242" width="6.875" style="4" customWidth="1"/>
    <col min="10243" max="10491" width="8.625" style="4"/>
    <col min="10492" max="10492" width="6.875" style="4" customWidth="1"/>
    <col min="10493" max="10493" width="19.375" style="4" customWidth="1"/>
    <col min="10494" max="10494" width="39.25" style="4" bestFit="1" customWidth="1"/>
    <col min="10495" max="10495" width="5.125" style="4" customWidth="1"/>
    <col min="10496" max="10496" width="9.125" style="4" customWidth="1"/>
    <col min="10497" max="10497" width="8.875" style="4" bestFit="1" customWidth="1"/>
    <col min="10498" max="10498" width="6.875" style="4" customWidth="1"/>
    <col min="10499" max="10747" width="8.625" style="4"/>
    <col min="10748" max="10748" width="6.875" style="4" customWidth="1"/>
    <col min="10749" max="10749" width="19.375" style="4" customWidth="1"/>
    <col min="10750" max="10750" width="39.25" style="4" bestFit="1" customWidth="1"/>
    <col min="10751" max="10751" width="5.125" style="4" customWidth="1"/>
    <col min="10752" max="10752" width="9.125" style="4" customWidth="1"/>
    <col min="10753" max="10753" width="8.875" style="4" bestFit="1" customWidth="1"/>
    <col min="10754" max="10754" width="6.875" style="4" customWidth="1"/>
    <col min="10755" max="11003" width="8.625" style="4"/>
    <col min="11004" max="11004" width="6.875" style="4" customWidth="1"/>
    <col min="11005" max="11005" width="19.375" style="4" customWidth="1"/>
    <col min="11006" max="11006" width="39.25" style="4" bestFit="1" customWidth="1"/>
    <col min="11007" max="11007" width="5.125" style="4" customWidth="1"/>
    <col min="11008" max="11008" width="9.125" style="4" customWidth="1"/>
    <col min="11009" max="11009" width="8.875" style="4" bestFit="1" customWidth="1"/>
    <col min="11010" max="11010" width="6.875" style="4" customWidth="1"/>
    <col min="11011" max="11259" width="8.625" style="4"/>
    <col min="11260" max="11260" width="6.875" style="4" customWidth="1"/>
    <col min="11261" max="11261" width="19.375" style="4" customWidth="1"/>
    <col min="11262" max="11262" width="39.25" style="4" bestFit="1" customWidth="1"/>
    <col min="11263" max="11263" width="5.125" style="4" customWidth="1"/>
    <col min="11264" max="11264" width="9.125" style="4" customWidth="1"/>
    <col min="11265" max="11265" width="8.875" style="4" bestFit="1" customWidth="1"/>
    <col min="11266" max="11266" width="6.875" style="4" customWidth="1"/>
    <col min="11267" max="11515" width="8.625" style="4"/>
    <col min="11516" max="11516" width="6.875" style="4" customWidth="1"/>
    <col min="11517" max="11517" width="19.375" style="4" customWidth="1"/>
    <col min="11518" max="11518" width="39.25" style="4" bestFit="1" customWidth="1"/>
    <col min="11519" max="11519" width="5.125" style="4" customWidth="1"/>
    <col min="11520" max="11520" width="9.125" style="4" customWidth="1"/>
    <col min="11521" max="11521" width="8.875" style="4" bestFit="1" customWidth="1"/>
    <col min="11522" max="11522" width="6.875" style="4" customWidth="1"/>
    <col min="11523" max="11771" width="8.625" style="4"/>
    <col min="11772" max="11772" width="6.875" style="4" customWidth="1"/>
    <col min="11773" max="11773" width="19.375" style="4" customWidth="1"/>
    <col min="11774" max="11774" width="39.25" style="4" bestFit="1" customWidth="1"/>
    <col min="11775" max="11775" width="5.125" style="4" customWidth="1"/>
    <col min="11776" max="11776" width="9.125" style="4" customWidth="1"/>
    <col min="11777" max="11777" width="8.875" style="4" bestFit="1" customWidth="1"/>
    <col min="11778" max="11778" width="6.875" style="4" customWidth="1"/>
    <col min="11779" max="12027" width="8.625" style="4"/>
    <col min="12028" max="12028" width="6.875" style="4" customWidth="1"/>
    <col min="12029" max="12029" width="19.375" style="4" customWidth="1"/>
    <col min="12030" max="12030" width="39.25" style="4" bestFit="1" customWidth="1"/>
    <col min="12031" max="12031" width="5.125" style="4" customWidth="1"/>
    <col min="12032" max="12032" width="9.125" style="4" customWidth="1"/>
    <col min="12033" max="12033" width="8.875" style="4" bestFit="1" customWidth="1"/>
    <col min="12034" max="12034" width="6.875" style="4" customWidth="1"/>
    <col min="12035" max="12283" width="8.625" style="4"/>
    <col min="12284" max="12284" width="6.875" style="4" customWidth="1"/>
    <col min="12285" max="12285" width="19.375" style="4" customWidth="1"/>
    <col min="12286" max="12286" width="39.25" style="4" bestFit="1" customWidth="1"/>
    <col min="12287" max="12287" width="5.125" style="4" customWidth="1"/>
    <col min="12288" max="12288" width="9.125" style="4" customWidth="1"/>
    <col min="12289" max="12289" width="8.875" style="4" bestFit="1" customWidth="1"/>
    <col min="12290" max="12290" width="6.875" style="4" customWidth="1"/>
    <col min="12291" max="12539" width="8.625" style="4"/>
    <col min="12540" max="12540" width="6.875" style="4" customWidth="1"/>
    <col min="12541" max="12541" width="19.375" style="4" customWidth="1"/>
    <col min="12542" max="12542" width="39.25" style="4" bestFit="1" customWidth="1"/>
    <col min="12543" max="12543" width="5.125" style="4" customWidth="1"/>
    <col min="12544" max="12544" width="9.125" style="4" customWidth="1"/>
    <col min="12545" max="12545" width="8.875" style="4" bestFit="1" customWidth="1"/>
    <col min="12546" max="12546" width="6.875" style="4" customWidth="1"/>
    <col min="12547" max="12795" width="8.625" style="4"/>
    <col min="12796" max="12796" width="6.875" style="4" customWidth="1"/>
    <col min="12797" max="12797" width="19.375" style="4" customWidth="1"/>
    <col min="12798" max="12798" width="39.25" style="4" bestFit="1" customWidth="1"/>
    <col min="12799" max="12799" width="5.125" style="4" customWidth="1"/>
    <col min="12800" max="12800" width="9.125" style="4" customWidth="1"/>
    <col min="12801" max="12801" width="8.875" style="4" bestFit="1" customWidth="1"/>
    <col min="12802" max="12802" width="6.875" style="4" customWidth="1"/>
    <col min="12803" max="13051" width="8.625" style="4"/>
    <col min="13052" max="13052" width="6.875" style="4" customWidth="1"/>
    <col min="13053" max="13053" width="19.375" style="4" customWidth="1"/>
    <col min="13054" max="13054" width="39.25" style="4" bestFit="1" customWidth="1"/>
    <col min="13055" max="13055" width="5.125" style="4" customWidth="1"/>
    <col min="13056" max="13056" width="9.125" style="4" customWidth="1"/>
    <col min="13057" max="13057" width="8.875" style="4" bestFit="1" customWidth="1"/>
    <col min="13058" max="13058" width="6.875" style="4" customWidth="1"/>
    <col min="13059" max="13307" width="8.625" style="4"/>
    <col min="13308" max="13308" width="6.875" style="4" customWidth="1"/>
    <col min="13309" max="13309" width="19.375" style="4" customWidth="1"/>
    <col min="13310" max="13310" width="39.25" style="4" bestFit="1" customWidth="1"/>
    <col min="13311" max="13311" width="5.125" style="4" customWidth="1"/>
    <col min="13312" max="13312" width="9.125" style="4" customWidth="1"/>
    <col min="13313" max="13313" width="8.875" style="4" bestFit="1" customWidth="1"/>
    <col min="13314" max="13314" width="6.875" style="4" customWidth="1"/>
    <col min="13315" max="13563" width="8.625" style="4"/>
    <col min="13564" max="13564" width="6.875" style="4" customWidth="1"/>
    <col min="13565" max="13565" width="19.375" style="4" customWidth="1"/>
    <col min="13566" max="13566" width="39.25" style="4" bestFit="1" customWidth="1"/>
    <col min="13567" max="13567" width="5.125" style="4" customWidth="1"/>
    <col min="13568" max="13568" width="9.125" style="4" customWidth="1"/>
    <col min="13569" max="13569" width="8.875" style="4" bestFit="1" customWidth="1"/>
    <col min="13570" max="13570" width="6.875" style="4" customWidth="1"/>
    <col min="13571" max="13819" width="8.625" style="4"/>
    <col min="13820" max="13820" width="6.875" style="4" customWidth="1"/>
    <col min="13821" max="13821" width="19.375" style="4" customWidth="1"/>
    <col min="13822" max="13822" width="39.25" style="4" bestFit="1" customWidth="1"/>
    <col min="13823" max="13823" width="5.125" style="4" customWidth="1"/>
    <col min="13824" max="13824" width="9.125" style="4" customWidth="1"/>
    <col min="13825" max="13825" width="8.875" style="4" bestFit="1" customWidth="1"/>
    <col min="13826" max="13826" width="6.875" style="4" customWidth="1"/>
    <col min="13827" max="14075" width="8.625" style="4"/>
    <col min="14076" max="14076" width="6.875" style="4" customWidth="1"/>
    <col min="14077" max="14077" width="19.375" style="4" customWidth="1"/>
    <col min="14078" max="14078" width="39.25" style="4" bestFit="1" customWidth="1"/>
    <col min="14079" max="14079" width="5.125" style="4" customWidth="1"/>
    <col min="14080" max="14080" width="9.125" style="4" customWidth="1"/>
    <col min="14081" max="14081" width="8.875" style="4" bestFit="1" customWidth="1"/>
    <col min="14082" max="14082" width="6.875" style="4" customWidth="1"/>
    <col min="14083" max="14331" width="8.625" style="4"/>
    <col min="14332" max="14332" width="6.875" style="4" customWidth="1"/>
    <col min="14333" max="14333" width="19.375" style="4" customWidth="1"/>
    <col min="14334" max="14334" width="39.25" style="4" bestFit="1" customWidth="1"/>
    <col min="14335" max="14335" width="5.125" style="4" customWidth="1"/>
    <col min="14336" max="14336" width="9.125" style="4" customWidth="1"/>
    <col min="14337" max="14337" width="8.875" style="4" bestFit="1" customWidth="1"/>
    <col min="14338" max="14338" width="6.875" style="4" customWidth="1"/>
    <col min="14339" max="14587" width="8.625" style="4"/>
    <col min="14588" max="14588" width="6.875" style="4" customWidth="1"/>
    <col min="14589" max="14589" width="19.375" style="4" customWidth="1"/>
    <col min="14590" max="14590" width="39.25" style="4" bestFit="1" customWidth="1"/>
    <col min="14591" max="14591" width="5.125" style="4" customWidth="1"/>
    <col min="14592" max="14592" width="9.125" style="4" customWidth="1"/>
    <col min="14593" max="14593" width="8.875" style="4" bestFit="1" customWidth="1"/>
    <col min="14594" max="14594" width="6.875" style="4" customWidth="1"/>
    <col min="14595" max="14843" width="8.625" style="4"/>
    <col min="14844" max="14844" width="6.875" style="4" customWidth="1"/>
    <col min="14845" max="14845" width="19.375" style="4" customWidth="1"/>
    <col min="14846" max="14846" width="39.25" style="4" bestFit="1" customWidth="1"/>
    <col min="14847" max="14847" width="5.125" style="4" customWidth="1"/>
    <col min="14848" max="14848" width="9.125" style="4" customWidth="1"/>
    <col min="14849" max="14849" width="8.875" style="4" bestFit="1" customWidth="1"/>
    <col min="14850" max="14850" width="6.875" style="4" customWidth="1"/>
    <col min="14851" max="15099" width="8.625" style="4"/>
    <col min="15100" max="15100" width="6.875" style="4" customWidth="1"/>
    <col min="15101" max="15101" width="19.375" style="4" customWidth="1"/>
    <col min="15102" max="15102" width="39.25" style="4" bestFit="1" customWidth="1"/>
    <col min="15103" max="15103" width="5.125" style="4" customWidth="1"/>
    <col min="15104" max="15104" width="9.125" style="4" customWidth="1"/>
    <col min="15105" max="15105" width="8.875" style="4" bestFit="1" customWidth="1"/>
    <col min="15106" max="15106" width="6.875" style="4" customWidth="1"/>
    <col min="15107" max="15355" width="8.625" style="4"/>
    <col min="15356" max="15356" width="6.875" style="4" customWidth="1"/>
    <col min="15357" max="15357" width="19.375" style="4" customWidth="1"/>
    <col min="15358" max="15358" width="39.25" style="4" bestFit="1" customWidth="1"/>
    <col min="15359" max="15359" width="5.125" style="4" customWidth="1"/>
    <col min="15360" max="15360" width="9.125" style="4" customWidth="1"/>
    <col min="15361" max="15361" width="8.875" style="4" bestFit="1" customWidth="1"/>
    <col min="15362" max="15362" width="6.875" style="4" customWidth="1"/>
    <col min="15363" max="15611" width="8.625" style="4"/>
    <col min="15612" max="15612" width="6.875" style="4" customWidth="1"/>
    <col min="15613" max="15613" width="19.375" style="4" customWidth="1"/>
    <col min="15614" max="15614" width="39.25" style="4" bestFit="1" customWidth="1"/>
    <col min="15615" max="15615" width="5.125" style="4" customWidth="1"/>
    <col min="15616" max="15616" width="9.125" style="4" customWidth="1"/>
    <col min="15617" max="15617" width="8.875" style="4" bestFit="1" customWidth="1"/>
    <col min="15618" max="15618" width="6.875" style="4" customWidth="1"/>
    <col min="15619" max="15867" width="8.625" style="4"/>
    <col min="15868" max="15868" width="6.875" style="4" customWidth="1"/>
    <col min="15869" max="15869" width="19.375" style="4" customWidth="1"/>
    <col min="15870" max="15870" width="39.25" style="4" bestFit="1" customWidth="1"/>
    <col min="15871" max="15871" width="5.125" style="4" customWidth="1"/>
    <col min="15872" max="15872" width="9.125" style="4" customWidth="1"/>
    <col min="15873" max="15873" width="8.875" style="4" bestFit="1" customWidth="1"/>
    <col min="15874" max="15874" width="6.875" style="4" customWidth="1"/>
    <col min="15875" max="16123" width="8.625" style="4"/>
    <col min="16124" max="16124" width="6.875" style="4" customWidth="1"/>
    <col min="16125" max="16125" width="19.375" style="4" customWidth="1"/>
    <col min="16126" max="16126" width="39.25" style="4" bestFit="1" customWidth="1"/>
    <col min="16127" max="16127" width="5.125" style="4" customWidth="1"/>
    <col min="16128" max="16128" width="9.125" style="4" customWidth="1"/>
    <col min="16129" max="16129" width="8.875" style="4" bestFit="1" customWidth="1"/>
    <col min="16130" max="16130" width="6.875" style="4" customWidth="1"/>
    <col min="16131" max="16384" width="8.625" style="4"/>
  </cols>
  <sheetData>
    <row r="1" spans="1:4" s="53" customFormat="1" ht="27" customHeight="1" x14ac:dyDescent="0.2">
      <c r="A1" s="57" t="s">
        <v>125</v>
      </c>
      <c r="B1" s="57"/>
    </row>
    <row r="2" spans="1:4" s="53" customFormat="1" ht="18.75" customHeight="1" x14ac:dyDescent="0.2">
      <c r="A2" s="363"/>
      <c r="B2" s="363"/>
    </row>
    <row r="3" spans="1:4" s="53" customFormat="1" ht="18" customHeight="1" x14ac:dyDescent="0.2">
      <c r="A3" s="54"/>
      <c r="B3" s="54"/>
    </row>
    <row r="4" spans="1:4" s="201" customFormat="1" ht="18" customHeight="1" x14ac:dyDescent="0.15">
      <c r="A4" s="364" t="s">
        <v>124</v>
      </c>
      <c r="B4" s="365"/>
      <c r="C4" s="365"/>
      <c r="D4" s="365"/>
    </row>
    <row r="5" spans="1:4" ht="114" customHeight="1" x14ac:dyDescent="0.15">
      <c r="A5" s="361" t="s">
        <v>98</v>
      </c>
      <c r="B5" s="362"/>
      <c r="C5" s="362"/>
    </row>
    <row r="6" spans="1:4" s="201" customFormat="1" ht="17" thickBot="1" x14ac:dyDescent="0.25">
      <c r="A6" s="224"/>
      <c r="B6" s="225"/>
    </row>
    <row r="7" spans="1:4" ht="51" x14ac:dyDescent="0.2">
      <c r="A7" s="202" t="s">
        <v>37</v>
      </c>
      <c r="B7" s="198" t="s">
        <v>83</v>
      </c>
      <c r="C7" s="216"/>
    </row>
    <row r="8" spans="1:4" ht="26" customHeight="1" x14ac:dyDescent="0.2">
      <c r="A8" s="226" t="s">
        <v>94</v>
      </c>
      <c r="B8" s="206"/>
      <c r="C8" s="216"/>
    </row>
    <row r="9" spans="1:4" ht="51" x14ac:dyDescent="0.2">
      <c r="A9" s="227" t="s">
        <v>85</v>
      </c>
      <c r="B9" s="228"/>
      <c r="C9" s="217"/>
    </row>
    <row r="10" spans="1:4" ht="34" x14ac:dyDescent="0.2">
      <c r="A10" s="227" t="s">
        <v>73</v>
      </c>
      <c r="B10" s="228"/>
      <c r="C10" s="217"/>
    </row>
    <row r="11" spans="1:4" ht="34" x14ac:dyDescent="0.2">
      <c r="A11" s="227" t="s">
        <v>75</v>
      </c>
      <c r="B11" s="228"/>
      <c r="C11" s="217"/>
    </row>
    <row r="12" spans="1:4" ht="27" customHeight="1" x14ac:dyDescent="0.2">
      <c r="A12" s="210" t="s">
        <v>76</v>
      </c>
      <c r="B12" s="228"/>
      <c r="C12" s="217"/>
    </row>
    <row r="13" spans="1:4" ht="27" customHeight="1" x14ac:dyDescent="0.2">
      <c r="A13" s="210" t="s">
        <v>65</v>
      </c>
      <c r="B13" s="228"/>
      <c r="C13" s="217"/>
    </row>
    <row r="14" spans="1:4" ht="27" customHeight="1" x14ac:dyDescent="0.2">
      <c r="A14" s="210" t="s">
        <v>66</v>
      </c>
      <c r="B14" s="228"/>
      <c r="C14" s="217"/>
    </row>
    <row r="15" spans="1:4" ht="18" customHeight="1" x14ac:dyDescent="0.2">
      <c r="A15" s="229"/>
      <c r="B15" s="211"/>
      <c r="C15" s="217"/>
    </row>
    <row r="16" spans="1:4" ht="18" thickBot="1" x14ac:dyDescent="0.25">
      <c r="A16" s="212" t="s">
        <v>67</v>
      </c>
      <c r="B16" s="230">
        <f>SUM(B9:B14)</f>
        <v>0</v>
      </c>
      <c r="C16" s="218"/>
    </row>
    <row r="17" spans="1:4" ht="18" customHeight="1" x14ac:dyDescent="0.15">
      <c r="A17" s="366"/>
      <c r="B17" s="366"/>
    </row>
    <row r="18" spans="1:4" ht="50.25" customHeight="1" x14ac:dyDescent="0.15">
      <c r="A18" s="367" t="s">
        <v>68</v>
      </c>
      <c r="B18" s="367"/>
    </row>
    <row r="19" spans="1:4" s="201" customFormat="1" ht="16" x14ac:dyDescent="0.15">
      <c r="A19" s="223"/>
    </row>
    <row r="20" spans="1:4" s="201" customFormat="1" ht="16" x14ac:dyDescent="0.15">
      <c r="A20" s="223"/>
    </row>
    <row r="21" spans="1:4" s="201" customFormat="1" ht="17" thickBot="1" x14ac:dyDescent="0.2">
      <c r="A21" s="223"/>
    </row>
    <row r="22" spans="1:4" ht="119" x14ac:dyDescent="0.2">
      <c r="A22" s="232" t="s">
        <v>37</v>
      </c>
      <c r="B22" s="233" t="s">
        <v>90</v>
      </c>
      <c r="C22" s="219"/>
      <c r="D22" s="216"/>
    </row>
    <row r="23" spans="1:4" ht="18" customHeight="1" x14ac:dyDescent="0.15">
      <c r="A23" s="234"/>
      <c r="B23" s="235"/>
    </row>
    <row r="24" spans="1:4" ht="34" x14ac:dyDescent="0.15">
      <c r="A24" s="236" t="s">
        <v>84</v>
      </c>
      <c r="B24" s="237" t="s">
        <v>69</v>
      </c>
      <c r="C24" s="220"/>
    </row>
    <row r="25" spans="1:4" ht="17" x14ac:dyDescent="0.2">
      <c r="A25" s="238" t="s">
        <v>70</v>
      </c>
      <c r="B25" s="239"/>
      <c r="C25" s="221"/>
    </row>
    <row r="26" spans="1:4" ht="17" x14ac:dyDescent="0.2">
      <c r="A26" s="238" t="s">
        <v>77</v>
      </c>
      <c r="B26" s="239"/>
      <c r="C26" s="221"/>
    </row>
    <row r="27" spans="1:4" ht="17" x14ac:dyDescent="0.2">
      <c r="A27" s="238" t="s">
        <v>78</v>
      </c>
      <c r="B27" s="239"/>
      <c r="C27" s="221"/>
    </row>
    <row r="28" spans="1:4" ht="17" x14ac:dyDescent="0.2">
      <c r="A28" s="238" t="s">
        <v>79</v>
      </c>
      <c r="B28" s="239"/>
      <c r="C28" s="221"/>
    </row>
    <row r="29" spans="1:4" ht="34" x14ac:dyDescent="0.2">
      <c r="A29" s="238" t="s">
        <v>80</v>
      </c>
      <c r="B29" s="239"/>
      <c r="C29" s="221"/>
    </row>
    <row r="30" spans="1:4" ht="34" x14ac:dyDescent="0.2">
      <c r="A30" s="238" t="s">
        <v>81</v>
      </c>
      <c r="B30" s="239"/>
      <c r="C30" s="221"/>
    </row>
    <row r="31" spans="1:4" ht="34" x14ac:dyDescent="0.2">
      <c r="A31" s="236" t="s">
        <v>116</v>
      </c>
      <c r="B31" s="240">
        <f>SUM(B25:B30)</f>
        <v>0</v>
      </c>
      <c r="C31" s="217"/>
    </row>
    <row r="32" spans="1:4" ht="17" thickBot="1" x14ac:dyDescent="0.25">
      <c r="A32" s="236"/>
      <c r="B32" s="241"/>
      <c r="C32" s="217"/>
    </row>
    <row r="33" spans="1:3" ht="17" thickBot="1" x14ac:dyDescent="0.25">
      <c r="A33" s="359"/>
      <c r="B33" s="360"/>
      <c r="C33" s="200"/>
    </row>
    <row r="34" spans="1:3" ht="52" thickBot="1" x14ac:dyDescent="0.2">
      <c r="A34" s="242" t="s">
        <v>71</v>
      </c>
      <c r="B34" s="243"/>
    </row>
    <row r="35" spans="1:3" ht="16" x14ac:dyDescent="0.15">
      <c r="A35" s="34"/>
    </row>
    <row r="36" spans="1:3" s="201" customFormat="1" ht="2" customHeight="1" thickBot="1" x14ac:dyDescent="0.2">
      <c r="A36" s="223"/>
    </row>
    <row r="37" spans="1:3" ht="36" customHeight="1" x14ac:dyDescent="0.25">
      <c r="A37" s="244" t="s">
        <v>91</v>
      </c>
      <c r="B37" s="245">
        <f>B16+B31</f>
        <v>0</v>
      </c>
      <c r="C37" s="222"/>
    </row>
    <row r="38" spans="1:3" s="201" customFormat="1" x14ac:dyDescent="0.15"/>
    <row r="39" spans="1:3" s="201" customFormat="1" x14ac:dyDescent="0.15"/>
    <row r="40" spans="1:3" s="201" customFormat="1" x14ac:dyDescent="0.15"/>
    <row r="41" spans="1:3" s="201" customFormat="1" x14ac:dyDescent="0.15"/>
    <row r="42" spans="1:3" s="201" customFormat="1" x14ac:dyDescent="0.15"/>
    <row r="43" spans="1:3" s="201" customFormat="1" ht="18" customHeight="1" x14ac:dyDescent="0.15"/>
    <row r="44" spans="1:3" s="201" customFormat="1" ht="18" customHeight="1" x14ac:dyDescent="0.15"/>
    <row r="45" spans="1:3" s="201" customFormat="1" ht="18" customHeight="1" x14ac:dyDescent="0.15"/>
    <row r="46" spans="1:3" s="201" customFormat="1" ht="18" customHeight="1" x14ac:dyDescent="0.15"/>
    <row r="47" spans="1:3" s="201" customFormat="1" x14ac:dyDescent="0.15"/>
    <row r="48" spans="1:3" s="201" customFormat="1" x14ac:dyDescent="0.15"/>
    <row r="49" spans="1:1" s="201" customFormat="1" x14ac:dyDescent="0.15"/>
    <row r="50" spans="1:1" s="201" customFormat="1" x14ac:dyDescent="0.15"/>
    <row r="51" spans="1:1" s="201" customFormat="1" x14ac:dyDescent="0.15"/>
    <row r="52" spans="1:1" s="201" customFormat="1" x14ac:dyDescent="0.15"/>
    <row r="53" spans="1:1" s="201" customFormat="1" x14ac:dyDescent="0.15"/>
    <row r="54" spans="1:1" s="201" customFormat="1" x14ac:dyDescent="0.15"/>
    <row r="55" spans="1:1" s="201" customFormat="1" ht="18" customHeight="1" x14ac:dyDescent="0.15"/>
    <row r="56" spans="1:1" s="201" customFormat="1" ht="18" customHeight="1" x14ac:dyDescent="0.15"/>
    <row r="57" spans="1:1" s="201" customFormat="1" ht="18" customHeight="1" x14ac:dyDescent="0.15"/>
    <row r="58" spans="1:1" s="201" customFormat="1" ht="19" customHeight="1" x14ac:dyDescent="0.15"/>
    <row r="59" spans="1:1" s="201" customFormat="1" x14ac:dyDescent="0.15">
      <c r="A59" s="231"/>
    </row>
    <row r="60" spans="1:1" s="201" customFormat="1" x14ac:dyDescent="0.15">
      <c r="A60" s="231"/>
    </row>
    <row r="61" spans="1:1" s="201" customFormat="1" x14ac:dyDescent="0.15">
      <c r="A61" s="231"/>
    </row>
    <row r="62" spans="1:1" s="201" customFormat="1" x14ac:dyDescent="0.15">
      <c r="A62" s="231"/>
    </row>
    <row r="63" spans="1:1" s="201" customFormat="1" x14ac:dyDescent="0.15">
      <c r="A63" s="231"/>
    </row>
    <row r="64" spans="1:1" s="201" customFormat="1" x14ac:dyDescent="0.15">
      <c r="A64" s="231"/>
    </row>
    <row r="65" spans="1:1" s="201" customFormat="1" x14ac:dyDescent="0.15">
      <c r="A65" s="231"/>
    </row>
    <row r="66" spans="1:1" s="201" customFormat="1" x14ac:dyDescent="0.15">
      <c r="A66" s="231"/>
    </row>
    <row r="67" spans="1:1" s="201" customFormat="1" x14ac:dyDescent="0.15">
      <c r="A67" s="231"/>
    </row>
    <row r="68" spans="1:1" s="201" customFormat="1" x14ac:dyDescent="0.15">
      <c r="A68" s="231"/>
    </row>
    <row r="69" spans="1:1" s="201" customFormat="1" x14ac:dyDescent="0.15">
      <c r="A69" s="231"/>
    </row>
    <row r="70" spans="1:1" s="201" customFormat="1" x14ac:dyDescent="0.15"/>
    <row r="71" spans="1:1" s="201" customFormat="1" x14ac:dyDescent="0.15"/>
    <row r="72" spans="1:1" s="201" customFormat="1" x14ac:dyDescent="0.15"/>
    <row r="73" spans="1:1" s="201" customFormat="1" x14ac:dyDescent="0.15"/>
    <row r="74" spans="1:1" s="201" customFormat="1" x14ac:dyDescent="0.15">
      <c r="A74" s="231"/>
    </row>
    <row r="75" spans="1:1" s="201" customFormat="1" x14ac:dyDescent="0.15">
      <c r="A75" s="231"/>
    </row>
    <row r="76" spans="1:1" s="201" customFormat="1" x14ac:dyDescent="0.15">
      <c r="A76" s="231"/>
    </row>
    <row r="77" spans="1:1" s="201" customFormat="1" x14ac:dyDescent="0.15"/>
    <row r="78" spans="1:1" s="201" customFormat="1" x14ac:dyDescent="0.15">
      <c r="A78" s="231"/>
    </row>
    <row r="79" spans="1:1" s="201" customFormat="1" x14ac:dyDescent="0.15">
      <c r="A79" s="231"/>
    </row>
    <row r="80" spans="1:1" s="201" customFormat="1" x14ac:dyDescent="0.15"/>
    <row r="81" spans="1:1" s="201" customFormat="1" x14ac:dyDescent="0.15">
      <c r="A81" s="231"/>
    </row>
    <row r="82" spans="1:1" s="201" customFormat="1" x14ac:dyDescent="0.15">
      <c r="A82" s="231"/>
    </row>
    <row r="83" spans="1:1" s="201" customFormat="1" x14ac:dyDescent="0.15">
      <c r="A83" s="231"/>
    </row>
    <row r="84" spans="1:1" s="201" customFormat="1" x14ac:dyDescent="0.15">
      <c r="A84" s="231"/>
    </row>
    <row r="85" spans="1:1" s="201" customFormat="1" x14ac:dyDescent="0.15">
      <c r="A85" s="231"/>
    </row>
    <row r="86" spans="1:1" s="201" customFormat="1" x14ac:dyDescent="0.15">
      <c r="A86" s="231"/>
    </row>
    <row r="87" spans="1:1" s="201" customFormat="1" x14ac:dyDescent="0.15">
      <c r="A87" s="231"/>
    </row>
    <row r="88" spans="1:1" s="201" customFormat="1" x14ac:dyDescent="0.15">
      <c r="A88" s="231"/>
    </row>
    <row r="89" spans="1:1" s="201" customFormat="1" x14ac:dyDescent="0.15">
      <c r="A89" s="231"/>
    </row>
    <row r="90" spans="1:1" s="201" customFormat="1" x14ac:dyDescent="0.15">
      <c r="A90" s="231"/>
    </row>
  </sheetData>
  <sheetProtection algorithmName="SHA-512" hashValue="MTjuJL/4UP0Nze1lIrCvUPQAqp2OkZ0duAswkNqfetuGNROeQ4YPujlF85qrKKoEeO6MNeKbk+dNdDReqPLuFQ==" saltValue="nlRvHGQrHZSg1BtqVndGwA==" spinCount="100000" sheet="1" objects="1" scenarios="1"/>
  <mergeCells count="6">
    <mergeCell ref="A33:B33"/>
    <mergeCell ref="A5:C5"/>
    <mergeCell ref="A2:B2"/>
    <mergeCell ref="A4:D4"/>
    <mergeCell ref="A17:B17"/>
    <mergeCell ref="A18:B18"/>
  </mergeCells>
  <phoneticPr fontId="21" type="noConversion"/>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83731F6E5B1F43BF6101B54147C67B" ma:contentTypeVersion="4" ma:contentTypeDescription="Create a new document." ma:contentTypeScope="" ma:versionID="8d323f72c745b49467fc14d7860b682d">
  <xsd:schema xmlns:xsd="http://www.w3.org/2001/XMLSchema" xmlns:xs="http://www.w3.org/2001/XMLSchema" xmlns:p="http://schemas.microsoft.com/office/2006/metadata/properties" xmlns:ns2="b62a4545-1607-4bdd-a4ed-77f86ac5188e" targetNamespace="http://schemas.microsoft.com/office/2006/metadata/properties" ma:root="true" ma:fieldsID="6f9d3af17fa39e36b681c378dde1cc20" ns2:_="">
    <xsd:import namespace="b62a4545-1607-4bdd-a4ed-77f86ac518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2a4545-1607-4bdd-a4ed-77f86ac51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7A19E0-2E09-4A31-88A7-320CF6A86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2a4545-1607-4bdd-a4ed-77f86ac51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4F48F12-3D24-4D0D-9E25-F2401CBCD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Staat van eenheidsprijzen</vt:lpstr>
      <vt:lpstr>Verzamelblad</vt:lpstr>
      <vt:lpstr> Raadzaal </vt:lpstr>
      <vt:lpstr>Technische assistentie</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revision/>
  <dcterms:created xsi:type="dcterms:W3CDTF">2003-08-27T16:40:13Z</dcterms:created>
  <dcterms:modified xsi:type="dcterms:W3CDTF">2026-09-01T07:55:31Z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0x0101009083731F6E5B1F43BF6101B54147C67B</vt:lpwstr>
  </property>
</Properties>
</file>