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Datagroepen\Inkoop\AANBESTEDINGEN\2025\Z25 781221 Aanbesteding nieuw Financieel Informatie Systeem\2. Offerteaanvraag\"/>
    </mc:Choice>
  </mc:AlternateContent>
  <xr:revisionPtr revIDLastSave="6810" documentId="8_{FA73E066-7F3E-439F-B731-6764A374EA75}" xr6:coauthVersionLast="47" xr6:coauthVersionMax="47" xr10:uidLastSave="{36B3CAC6-48E8-53B7-BE47-BC834C291519}"/>
  <bookViews>
    <workbookView xWindow="-120" yWindow="-120" windowWidth="29040" windowHeight="15840" tabRatio="788" firstSheet="1" activeTab="1" xr2:uid="{369EED61-5CBD-46B4-A654-0365401DE656}"/>
  </bookViews>
  <sheets>
    <sheet name="Inhoudsopgave" sheetId="15" r:id="rId1"/>
    <sheet name="0. Algemeen" sheetId="2" r:id="rId2"/>
    <sheet name="1. Wgr. Inkoop" sheetId="16" r:id="rId3"/>
    <sheet name="2. Wgr. Verkoop" sheetId="18" r:id="rId4"/>
    <sheet name="3. Wgr. Grootboek " sheetId="19" r:id="rId5"/>
    <sheet name="4. Wgr. Projecten en activa " sheetId="20" r:id="rId6"/>
    <sheet name="5. Wgr. Budget tot controle " sheetId="21" r:id="rId7"/>
    <sheet name="6. Wgr. Rapportages, koppelinge" sheetId="22" r:id="rId8"/>
    <sheet name="Validatiedata" sheetId="23" state="hidden" r:id="rId9"/>
  </sheets>
  <definedNames>
    <definedName name="_xlnm._FilterDatabase" localSheetId="1" hidden="1">'0. Algemeen'!$C$1:$E$32</definedName>
    <definedName name="_xlnm._FilterDatabase" localSheetId="7" hidden="1">'6. Wgr. Rapportages, koppelinge'!$A$1:$I$1</definedName>
    <definedName name="_xlnm.Print_Area" localSheetId="4">'3. Wgr. Grootboek '!$A$1:$E$43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20" l="1"/>
  <c r="F34" i="20" s="1"/>
  <c r="F32" i="20"/>
  <c r="F33" i="20"/>
  <c r="F100" i="22"/>
  <c r="F101" i="22"/>
  <c r="F8" i="21"/>
  <c r="F9" i="21"/>
  <c r="F10" i="21"/>
  <c r="F11" i="21"/>
  <c r="F12" i="21"/>
  <c r="F13" i="21"/>
  <c r="F14" i="21"/>
  <c r="F15" i="21"/>
  <c r="F16" i="21"/>
  <c r="F29" i="20"/>
  <c r="F30" i="20"/>
  <c r="F26" i="20"/>
  <c r="F28" i="19"/>
  <c r="F29" i="19"/>
  <c r="F30" i="19"/>
  <c r="F31" i="19"/>
  <c r="F32" i="19"/>
  <c r="F33" i="19"/>
  <c r="F34" i="19"/>
  <c r="F35" i="19"/>
  <c r="F36" i="19"/>
  <c r="F37" i="19"/>
  <c r="F38" i="19"/>
  <c r="F39" i="19"/>
  <c r="F40" i="19"/>
  <c r="F41" i="19"/>
  <c r="F42" i="19"/>
  <c r="F57" i="16"/>
  <c r="F58" i="16"/>
  <c r="F59" i="16"/>
  <c r="F60" i="16"/>
  <c r="F61" i="16"/>
  <c r="F62" i="16"/>
  <c r="F63" i="16"/>
  <c r="F64" i="16"/>
  <c r="F65" i="16"/>
  <c r="F66" i="16"/>
  <c r="F67" i="16"/>
  <c r="F68" i="16"/>
  <c r="F69" i="16"/>
  <c r="F70" i="16"/>
  <c r="F97" i="22"/>
  <c r="F98" i="22"/>
  <c r="F99" i="22"/>
  <c r="F95" i="22"/>
  <c r="F25" i="19" l="1"/>
  <c r="F26" i="19"/>
  <c r="F27" i="19"/>
  <c r="F24" i="19"/>
  <c r="F7" i="18"/>
  <c r="F8" i="18"/>
  <c r="F10" i="18"/>
  <c r="F11" i="18"/>
  <c r="F12" i="18"/>
  <c r="F13" i="18"/>
  <c r="F14" i="18"/>
  <c r="F54" i="16"/>
  <c r="F55" i="16"/>
  <c r="F56" i="16"/>
  <c r="F53" i="16"/>
  <c r="F22" i="20"/>
  <c r="F23" i="20"/>
  <c r="F24" i="20"/>
  <c r="F25" i="20"/>
  <c r="F27" i="20"/>
  <c r="F28" i="20"/>
  <c r="F96" i="22"/>
  <c r="F102" i="22" s="1"/>
  <c r="E124" i="22"/>
  <c r="F21" i="20"/>
  <c r="F9" i="18"/>
  <c r="F4" i="21"/>
  <c r="F5" i="21"/>
  <c r="F6" i="21"/>
  <c r="F7" i="21"/>
  <c r="C9" i="15" l="1"/>
  <c r="F15" i="18"/>
  <c r="C5" i="15" s="1"/>
  <c r="F17" i="21"/>
  <c r="C8" i="15" s="1"/>
  <c r="F43" i="19"/>
  <c r="C6" i="15" s="1"/>
  <c r="F71" i="16"/>
  <c r="C4" i="15" s="1"/>
  <c r="C7" i="15"/>
  <c r="C10" i="15" l="1"/>
  <c r="C12" i="15" s="1"/>
</calcChain>
</file>

<file path=xl/sharedStrings.xml><?xml version="1.0" encoding="utf-8"?>
<sst xmlns="http://schemas.openxmlformats.org/spreadsheetml/2006/main" count="1574" uniqueCount="683">
  <si>
    <t xml:space="preserve">Inhoudsopgave </t>
  </si>
  <si>
    <t xml:space="preserve">Nr. </t>
  </si>
  <si>
    <t xml:space="preserve">Omschrijving tabblad </t>
  </si>
  <si>
    <t>Scores</t>
  </si>
  <si>
    <t>Algemeen (alleen eisen)</t>
  </si>
  <si>
    <t>NVT</t>
  </si>
  <si>
    <t>Werkgroep Inkoop</t>
  </si>
  <si>
    <t>Werkgroep Verkoop</t>
  </si>
  <si>
    <t>Werkgroep Grootboek</t>
  </si>
  <si>
    <t>Werkgroep Projecten en activa</t>
  </si>
  <si>
    <t xml:space="preserve">Werkgroep Budget tot controle </t>
  </si>
  <si>
    <t>Werkgroep Rapportages, koppelingen en migratie</t>
  </si>
  <si>
    <t>Totaal aantal behaalde score</t>
  </si>
  <si>
    <t>Totaal aantal te behalen score</t>
  </si>
  <si>
    <t>Totaal aantal punten</t>
  </si>
  <si>
    <t>ID</t>
  </si>
  <si>
    <t>Categorie</t>
  </si>
  <si>
    <t>Eisen</t>
  </si>
  <si>
    <t>Omschrijving</t>
  </si>
  <si>
    <t xml:space="preserve">Voldoet de inschrijver / het systeem aan de eis? </t>
  </si>
  <si>
    <t>0.01</t>
  </si>
  <si>
    <t>Algemeen</t>
  </si>
  <si>
    <t>Eis</t>
  </si>
  <si>
    <t>Het systeem biedt een testomgeving (OTAP of andere benaming) waarin de functionele inrichting uitwisselbaar is tussen de test- en productieomgeving. De functionele inrichting kan zowel van productie naar test als van test naar productie worden gekopieerd. De testomgeving maakt het uitvoeren van ketentesten mogelijk, zodat wijzigingen voorafgaand aan productie kunnen worden gevalideerd.</t>
  </si>
  <si>
    <t>Maak hier uw keuze</t>
  </si>
  <si>
    <t>0.02</t>
  </si>
  <si>
    <t xml:space="preserve">De opdrachtnemer maakt inzichtelijk van welke onderaannemers gebruik wordt gemaakt en welke afhankelijkheden daarbij bestaan. </t>
  </si>
  <si>
    <t>0.03</t>
  </si>
  <si>
    <t xml:space="preserve">Het systeem voldoet aan de toegankelijkheidseisen van de EN 301 549 (WCAG 2.1 AA/ WCAG 2.2). Er dient een toegankelijkheidsverklaring aangeleverd te worden die voldoet aan de volgende eisen:
- Is uitgevoerd volgens de methode WCAG-EM
- Alle 50 toegankelijkheidseisen zijn onderzocht
- Er is niets uitgesloten bij het onderzoek
- Het onderzoek of delen van het onderzoek zijn niet ouder dan 3 jaar
- Het rapport voldoet aan de checklist van DigiToegankelijk.
Er worden geen aparte kosten gerekend voor het aanleveren van de toegankelijkheidsverklaring. Meer informatie hierover: https://www.digitoegankelijk.nl/toegankelijkheidsverklaring/onderzoek
De opdrachtgever begrijpt dat dit een gezamenlijke inspanning is om aan de WCAG te voldoen.  Opdrachtnemer is verantwoordelijk voor het technisch deel, opdrachtgever voor het contentdeel. </t>
  </si>
  <si>
    <t>0.04</t>
  </si>
  <si>
    <t>De opdrachtgever zal bij livegang van het systeem mogelijk niet alle functionaliteiten van het systeem direct gebruiken. Daarnaast kan het ook voorkomen dat de opdrachtgever ervoor kiest om bepaalde functionaliteiten niet meer in te zetten. De opdrachtnemer brengt uitsluitend kosten in rekening voor de functionaliteiten die de de opdrachtgever daadwerkelijk gebruikt. (pay for what you use).</t>
  </si>
  <si>
    <t>0.05</t>
  </si>
  <si>
    <t xml:space="preserve">Het systeem is of wordt multi-tenant binnen 3 jaar na gunning. Dat wil zeggen:  het systeem ondersteunt meerdere organisaties met verschillende inrichtingen, autorisaties, etc.  </t>
  </si>
  <si>
    <t>0.06</t>
  </si>
  <si>
    <t>Het systeem biedt de mogelijkheid tot workflow- en procesinrichting en modellering voor de behandeling en routering van zaken op basis van configuratie en niet op basis van programmeren. Kennis van programmeertalen of scripting is hierbij niet vereist.</t>
  </si>
  <si>
    <t>0.07</t>
  </si>
  <si>
    <t>Het systeem is zodanig schaalbaar ingericht dat groei of afname van het gebruik niet leidt tot ingrijpende wijzigingen. De opdrachtnemer biedt gedurende de contractperiode de mogelijkheid om het gebruik en de daarvoor benodigde infrastructuur zowel op- als af te schalen, zonder boeteclausule.</t>
  </si>
  <si>
    <t>0.08</t>
  </si>
  <si>
    <t>De opdrachtnemer verleent binnen het aanbod en de prijs het recht op gebruik van de nieuwste versies van het geleverde product.</t>
  </si>
  <si>
    <t>0.09</t>
  </si>
  <si>
    <t>Het systeem wordt geleverd, gebruikt en onderhouden in de Nederlandse taal.</t>
  </si>
  <si>
    <t>0.10</t>
  </si>
  <si>
    <t>De overeenkomst tussen opdrachtgever en opdrachtnemer met alle bijbehorende documenten wordt opgesteld in de Nederlandse taal.</t>
  </si>
  <si>
    <t>0.11</t>
  </si>
  <si>
    <t>1. Het systeem is in staat om alle interactieve gebruikersinterfaces (o.a. het schakelen tussen velden en schermen) voor de rollen eindgebruikers en functioneel beheerders in ten minste 80% van de gevallen binnen 3 seconden te tonen. Dit geldt niet voor het eventueel genereren van overzichten en rapportages, en uploaden van bestanden.
2. Door de gebruiker realtime ingevoerde gegevens dienen in 80% van de gevallen binnen 3 seconden binnenhet systeem  verwerkt te zijn en beschikbaar voor de andere gebruikers. Van de resterende 20 % van de gevallen, dient dit voor 15% binnen 5 seconden te zijn. 
3.	Het systeem toont bij ten minste 90% van de gevallen binnen ten minste 2 seconden de zoekresultaten als sprake is van een eenvoudige zoekopdracht.</t>
  </si>
  <si>
    <t>0.12</t>
  </si>
  <si>
    <t xml:space="preserve">De opdrachtnemer garandeert een minimale beschikbaarheid van 99,8% van de Applicatie gedurende de kantoortijden (07.00 tot 18.00 uur), op kantoordagen (maandag t/m vrijdag), met uitsluiting van de officiële nationale feestdagen zoals vastgesteld door de Rijksoverheid voor het betreffende kalenderjaar. </t>
  </si>
  <si>
    <t>0.13</t>
  </si>
  <si>
    <t>Opdrachtnemer participeert in een escrow-regeling voor broncode of kritische data, zodat de opdrachtgever  bij faillissement toegang behoudt en de dienstverlening kan voortzetten.</t>
  </si>
  <si>
    <t>0.14</t>
  </si>
  <si>
    <t>0.15</t>
  </si>
  <si>
    <t>Bereikbaarheid</t>
  </si>
  <si>
    <t>Opdrachtnemer dient op werkdagen (maandag t/m vrijdag) van 08:00 tot 17:30 uur meldingen van geautoriseerde personen in behandeling te nemen. Meldingen dienen minimaal via een portal en telefonisch te kunnen worden gemeld. Opdrachtgever heeft 24 uur per dag en 7 dagen per week (24x7) recht op ondersteuning bij spoedeisende incidenten buiten kantooruren in geval van critical incidenten. In geval van een critical moet Opdrachtnemer het incident dus 24 x 7 in behandeling nemen. Opdrachtnemer neemt hierbij de verantwoordelijkheid voor het bewaken van de voortgang van alle meldingen, conform de afgestemde prioriteit en oplostijd die zijn vastgelegd in het SLA, inclusief het terugmelden van de oplossingen.</t>
  </si>
  <si>
    <t>0.16</t>
  </si>
  <si>
    <t>Incidenten/meldingen</t>
  </si>
  <si>
    <t xml:space="preserve">De opdrachtnemer hanteert voor de overeengekomen prioriteiten vastgelegde respons-, workaround- en oplostijden, zoals opgenomen in de SLA. Indien de opdrachtnemer gemotiveerd kan onderbouwen dat gevraagde oplostijden niet marktconform of realistisch zijn, vindt hierover overleg plaats met de aanbestedende dienst. 
</t>
  </si>
  <si>
    <t>0.17</t>
  </si>
  <si>
    <t>Continuïteit</t>
  </si>
  <si>
    <t>SLA bevat RTO- en RPO-waarden (bijv. RTO ≤ 4 uur, RPO ≤ 1 uur) en verplicht Opdrachtnemer tot periodiek geteste back-ups, redundante infrastructuur en geactualiseerd Business Continuity- &amp; Disaster Recovery-plan.</t>
  </si>
  <si>
    <t>0.18</t>
  </si>
  <si>
    <t>Rapportage en evaluatie</t>
  </si>
  <si>
    <t>De opdrachtnemer evalueert minimaal jaarlijks de SLA en de actualisatie van de KPI’s met de opdrachtgever en verwerkt overeengekomen bijstellingen in de processen. De SLA wordt daarna beheerd door de opdrachtnemer en kan uitsluitend met wederzijdse instemming van opdrachtgever en opdrachtnemer worden gewijzigd.</t>
  </si>
  <si>
    <t>0.19</t>
  </si>
  <si>
    <t>De servicedesk van Opdrachtnemer communiceert met de geautoriseerde personen van Opdrachtgever in de Nederlandse taal.</t>
  </si>
  <si>
    <t>0.20</t>
  </si>
  <si>
    <t>Het gebruik van de door Opdrachtnemer aangeboden diensten moet minimaal 10% per jaar afgeschaald en opgeschaald kunnen worden waarna facturering naar rato en tegen de inkoopcondities zoals overeengekomen bij de aanbesteding plaatsvindt.</t>
  </si>
  <si>
    <t>0.21</t>
  </si>
  <si>
    <t>Opdrachtnemer is verantwoordelijk voor het onderhoud en updates van het voorgestelde systeem. De aangeboden diensten zijn altijd up-to-date conform de laatste softwarerelease.</t>
  </si>
  <si>
    <t>0.22</t>
  </si>
  <si>
    <t>De opdrachtnemer voert niet-standaard changes en updates standaard buiten werktijden van de opdrachtgever uit. Uitzonderingen, zoals kritieke beveiligingsupdates, zijn uitsluitend mogelijk in overleg met en met instemming van de opdrachtgever.</t>
  </si>
  <si>
    <t>0.23</t>
  </si>
  <si>
    <t>De opdrachtnemer accepteert dat de opdrachtgever in eerste instantie de prioriteit van een incident bepaalt. Bijstelling van deze prioriteit is uitsluitend mogelijk in overleg tussen opdrachtgever en opdrachtnemer.</t>
  </si>
  <si>
    <t>0.24</t>
  </si>
  <si>
    <t>Opdrachtnemer stemt ermee in dat Opdrachtgever bepaalt of een melding/incident kan worden afgesloten.</t>
  </si>
  <si>
    <t>0.25</t>
  </si>
  <si>
    <t>Gebruikersportaal</t>
  </si>
  <si>
    <t>Het systeem beschikt over een online gebruikersportaal waarin daartoe aangewezen personen binnen de organisatie incidenten kunnen registreren en de afhandeling kunnen monitoren.</t>
  </si>
  <si>
    <t>0.26</t>
  </si>
  <si>
    <t>De opdrachtnemer evalueert in het kwartaalserviceoverleg met de opdrachtgever de geleverde dienstverlening aan de hand van de Service Level Rapportage (SLR). Deze rapportage bevat de kwantitatieve en kwalitatieve gegevens zoals gespecificeerd in de SLA of het DAP. Het initiatief voor het bespreken van afwijkingen ligt bij de opdrachtnemer. De opdrachtgever geeft formeel akkoord op de SLR.</t>
  </si>
  <si>
    <t>0.27</t>
  </si>
  <si>
    <t>Opdrachtnemer evalueert jaarlijks de DAP met Opdrachtgever en eventuele wijzigingen worden definitief in het document verwerkt. De wijzigingen gedurende het jaar zullen als addendum worden toegevoegd aan de DAP. Het document wordt beheerd door de servicemanager van Opdrachtgever.</t>
  </si>
  <si>
    <t>0.28</t>
  </si>
  <si>
    <t>Transparantie</t>
  </si>
  <si>
    <t>Opdrachtnemer werkt actief mee aan verzoeken op grond van de Wet open overheid (Woo) en accepteert dat de opdrachtgever bepaalde contract- en prestatiedata openbaar maakt, tenzij wettelijke uitzonderingen gelden.</t>
  </si>
  <si>
    <t>0.29</t>
  </si>
  <si>
    <t>Exitplan</t>
  </si>
  <si>
    <t>Opdrachtnemer stuurt binnen 10 kalenderdagen na opdrachtverlening een concept exitplan op. 
Binnen 2 maanden na gunning wordt het plan in door opdrachtgever en opdrachtnemer samen aangepast naar de situatie van opdrachtgever, waarna het plan door opdrachtgever wordt goedgekeurd.
Het exitplan:
- beschrijft de overdraagbaarheid van data en configuratie, gebaseerd op open en gangbare standaarden (bijv. CSV, XML, JSON, REST API’s);
- bevat een volledige specificatie van dataformaten, metadata en afhankelijkheden met andere systemen;
- bevat uitgewerkte scenario’s voor beëindiging van de overeenkomst, waaronder migratie naar een andere leverancier en interne voortzetting;
- beschrijft de doorlooptijd, verwachte inspanningen en kosten van de exit;
- wordt minimaal jaarlijks geactualiseerd
- beschrijft hoe exit readiness continu wordt gewaarborgd
Opdrachtnemer verleent op eerste verzoek medewerking aan de uitvoering van het exitplan.</t>
  </si>
  <si>
    <t>0.30</t>
  </si>
  <si>
    <t>De Dossier van Afspraken en Procedures (DAP) dient binnen 10 weken na officiële gunning opgesteld te zijn.</t>
  </si>
  <si>
    <t>0.31</t>
  </si>
  <si>
    <t>Wettelijke kaders</t>
  </si>
  <si>
    <t xml:space="preserve">Het systeem voldoet gedurende de gehele looptijd van het contract aan alle eisen die worden gesteld door wettelijke kaders en externe richtlijnen voor gemeentefinanciën, zoals onder andere: 
• Richtlijnen van de BBV en daarop gebaseerde uitvoeringsregelingen; 
• Fiscale regelgeving (zoals btw, btw Compensatiefonds, WKR, VPB); 
• Gestelde eisen van het CBS – IV3;                                                                                                                                                                                                  • Artikel 3 van de Archiefwet 1995; 
• AVG; 
• De huidige en de toekomstige door de overheid opgestelde of op te stellen lijst van open standaarden. </t>
  </si>
  <si>
    <t>Eis/wens</t>
  </si>
  <si>
    <t>1.01</t>
  </si>
  <si>
    <t>Inkooporder</t>
  </si>
  <si>
    <t xml:space="preserve">Het systeem biedt de mogelijkheid een inkoopaanvraag aan te maken. </t>
  </si>
  <si>
    <t>1.02</t>
  </si>
  <si>
    <t>Het systeem biedt de mogelijkheid om een goedgekeurde inkoopaanvraag automatisch te laten leiden tot een inkooporder.</t>
  </si>
  <si>
    <t>1.03</t>
  </si>
  <si>
    <t>Het systeem biedt de mogelijkheid om handmatig een inkooporder aan te maken.</t>
  </si>
  <si>
    <t>1.04</t>
  </si>
  <si>
    <t>Het systeem biedt de mogelijkheid om meerdere regels in te vullen bij een inkooporder.</t>
  </si>
  <si>
    <t>1.05</t>
  </si>
  <si>
    <t>Het systeem biedt de mogelijkheid om na goedkeuring een inkooporder te wijzigen waarbij de wijziging automatisch ook vertaald wordt naar de financiële verplichting.</t>
  </si>
  <si>
    <t>1.06</t>
  </si>
  <si>
    <t>Het systeem biedt de mogelijkheid om automatisch een goedgekeurde inkooporder te verwerken als verplichting in het systeem.</t>
  </si>
  <si>
    <t>1.07</t>
  </si>
  <si>
    <t>Het systeem biedt de mogelijkheid voor een format voor een opdrachtbevestiging in te richten op basis van de goedgekeurde inkooporder.</t>
  </si>
  <si>
    <t>1.08</t>
  </si>
  <si>
    <t>Het systeem biedt de mogelijkheid om de opdrachtbevestiging per mail te sturen naar het mailadres dat is vastgelegd in de stamgegevens, waarbij de brief als bijlage is toegevoegd in PDF.</t>
  </si>
  <si>
    <t>1.09</t>
  </si>
  <si>
    <t>Het systeem biedt de mogelijkheid om per verplichting de toegestane afwijking ten aanzien van de factuur vast te leggen.</t>
  </si>
  <si>
    <t>1.10</t>
  </si>
  <si>
    <t>Het systeem biedt de mogelijkheid om de toegestane afwijking vast te leggen op basis van een percentage van het totaalbedrag.</t>
  </si>
  <si>
    <t>1.11</t>
  </si>
  <si>
    <t>Het systeem biedt de mogelijkheid om de toegestane afwijking vast te leggen op basis van een specifiek bedrag.</t>
  </si>
  <si>
    <t>1.12</t>
  </si>
  <si>
    <t>Afhandeling</t>
  </si>
  <si>
    <t>Het systeem biedt de mogelijkheid de factuur automatisch te koppelen aan de verplichting op headerniveau.</t>
  </si>
  <si>
    <t>1.13</t>
  </si>
  <si>
    <t>Het systeem biedt de mogelijkheid handmatig een factuur te verwerken.</t>
  </si>
  <si>
    <t>1.14</t>
  </si>
  <si>
    <t>Het systeem biedt de mogelijkheid voor matching tussen de factuur en de inkooporder (2way) en de ontvangstregistratie (3way).</t>
  </si>
  <si>
    <t>1.15</t>
  </si>
  <si>
    <t>Het systeem biedt de mogelijkheid om via een intern document een crediteurenpost aan te maken voor de betaling van diensten niet zijnde een inkoopfactuur.</t>
  </si>
  <si>
    <t>1.16</t>
  </si>
  <si>
    <t>Het systeem biedt de mogelijkheid om dit interne document in te kunnen lezen in het systeem.</t>
  </si>
  <si>
    <t>1.17</t>
  </si>
  <si>
    <t>Het systeem biedt de mogelijkheid om realtime geautomatiseerd te controleren op dubbele facturen, de oplossing geeft een actieve melding en blokkeert de verwerking.</t>
  </si>
  <si>
    <t>1.18</t>
  </si>
  <si>
    <t>Het systeem biedt de mogelijkheid om een inkoopfactuur in elke fase te kunnen blokkeren voor betaling.</t>
  </si>
  <si>
    <t>1.19</t>
  </si>
  <si>
    <t>Het systeem biedt de mogelijkheid om in meerdere boekjaren te werken.</t>
  </si>
  <si>
    <t>1.20</t>
  </si>
  <si>
    <t>Het systeem biedt de mogelijkheid om een bewijs van prestatielevering binnen het inkoopproces verplicht te stellen.</t>
  </si>
  <si>
    <t>1.21</t>
  </si>
  <si>
    <t>Het systeem biedt de mogelijkheid om bij een factuur in elke fase één of meerdere bijlages toe te voegen. Dit wil zeggen tijdens het verwerken van de factuur, tijdens de workflow en tijdens het aantonen van de prestatieverklaring.</t>
  </si>
  <si>
    <t>1.22</t>
  </si>
  <si>
    <t>Het systeem biedt de mogelijkheid om transitorisch te boeken tussen verschillende boekjaren zolang de periodes openstaan. Hierbij moet een verbijzondering mogelijk zijn om boekingen over verschillende bedrijfsonderdelen te kunnen clusteren.</t>
  </si>
  <si>
    <t>1.23</t>
  </si>
  <si>
    <t>Stamgegevens</t>
  </si>
  <si>
    <t>Het systeem biedt de mogelijkheid om een (centraal) adresboek in te richten met daarin alle relevante gegevens van relaties: debiteuren stamgegevens, crediteuren stamgevens, (contract)leveranciersgegevens, contactpersonen, KVK nummer, bankrekeningnummer etc. (stamgegevens)</t>
  </si>
  <si>
    <t>1.24</t>
  </si>
  <si>
    <t>Het systeem biedt de mogelijkheid om stamgegevens te wijzigen.</t>
  </si>
  <si>
    <t>1.25</t>
  </si>
  <si>
    <t>Het systeem biedt de mogelijkheid om documenten toe te voegen aan een relatie.</t>
  </si>
  <si>
    <t>1.26</t>
  </si>
  <si>
    <t>Het systeem biedt de mogelijkheid om aan documentenstromen een specifiek kenmerken toe te voegen.</t>
  </si>
  <si>
    <t>1.27</t>
  </si>
  <si>
    <t>Het systeem biedt de mogelijkheid bij het aanmaken van een relatie velden verplicht te stellen.</t>
  </si>
  <si>
    <t>1.28</t>
  </si>
  <si>
    <t>Het systeem biedt de mogelijkheid om vrije velden te gebruiken bij relaties.</t>
  </si>
  <si>
    <t>1.29</t>
  </si>
  <si>
    <t>Het systeem biedt de mogelijkheid om notities vast te leggen bij een relatie.</t>
  </si>
  <si>
    <t>1.30</t>
  </si>
  <si>
    <t>Het systeem biedt de mogelijkheid om te voorzien in controlemaatregelen op het voorkomen van invoeren van dubbele stamgegevens.</t>
  </si>
  <si>
    <t>1.31</t>
  </si>
  <si>
    <t>Workflow</t>
  </si>
  <si>
    <t>Het systeem biedt de mogelijkheid om een workflow te koppelen aan:
A. Autoriseren van een inkooporders.
B. Autoriseren van facturen waar geen inkooporder tegenover staat.
C. Autoriseren van interne documenten voor de verwerking van overige gegevens anders dan facturen.
D. Autoriseren van facturen waarbij een overschrijdingen van de ingestelde afwijkingstolerantie is ten aanzien van de aangemaakte verplichtingen.
E. Aantonen van prestatieleveringen
F. Aanmaken van stamgegevens</t>
  </si>
  <si>
    <t>1.32</t>
  </si>
  <si>
    <t>Het systeem biedt de mogelijkheid om de workflow bij 1.36D gelijk te stellen aan de initiële workflow bij het goedkeuren van de inkooporder.</t>
  </si>
  <si>
    <t>1.33</t>
  </si>
  <si>
    <t>Het systeem biedt de mogelijkheid om opnieuw een workflow aan te bieden bij:
A. Wijzigen van stamgegevens
B. Wijzigen van goedgekeurde inkooporders.
C. Wijzigen van goedgekeurde facturen.</t>
  </si>
  <si>
    <t>1.34</t>
  </si>
  <si>
    <t>Het systeem biedt de mogelijkheid dat personen vervanging kunnen instellen op basis van soortgelijke rollen of een hogere rol.</t>
  </si>
  <si>
    <t>1.35</t>
  </si>
  <si>
    <t>Het systeem biedt de mogelijkheid om wanneer een medewerker een informatieverzoek krijgt, om alle bijlagen in te zien en het informatieverzoek te beantwoorden.</t>
  </si>
  <si>
    <t>1.36</t>
  </si>
  <si>
    <t>Het systeem biedt de mogelijkheid om een workflow goed- en af te keuren en tevens de mogelijkheid een informatieverzoek te sturen naar een medewerker buiten de ingestelde workflow.</t>
  </si>
  <si>
    <t>1.37</t>
  </si>
  <si>
    <t>Het systeem biedt de mogelijkheid om een toelichting/opmerking verplicht te stellen bij het afkeuren en het doen/beantwoorden van een informatieverzoek gedurende het autorisatieproces van facturen.</t>
  </si>
  <si>
    <t>1.38</t>
  </si>
  <si>
    <t>Het systeem voorziet in een audittrail inzake alle workflows waarbij inzichtelijk is wie wat wanneer heeft gedaan.</t>
  </si>
  <si>
    <t>1.39</t>
  </si>
  <si>
    <t xml:space="preserve"> In het systeem kan niets verwijderd worden dat gelinkt is aan een openstaande taak in de workflow.</t>
  </si>
  <si>
    <t>1.40</t>
  </si>
  <si>
    <t>Het systeem biedt de mogelijkheid gebruikers vanuit de oplossing te contacteren. Bij langdurig openstaande taken, terugkerende periodieke handelingen zoals vakantievervanging instellen, of andere berichtgeving, dient vanuit de oplossing geautomatiseerd te kunnen gebeuren. Denk hierbij aan het versturen van standaard e-mails aan alle actieve gebruikers per rol.</t>
  </si>
  <si>
    <t>1.41</t>
  </si>
  <si>
    <t>Betalingen</t>
  </si>
  <si>
    <t xml:space="preserve">Het systeem biedt de mogelijkheid om een betaaladvieslijst geautomatiseerd te laten genereren op basis van status en vervaldag van de factuur. </t>
  </si>
  <si>
    <t>1.42</t>
  </si>
  <si>
    <t>Het systeem biedt de mogelijkheid om de betaaldadvies te wijzigen op factuurniveau. Facturen kunnen handmatig toegevoegd en verwijderd worden in de betaaladvieslijst.</t>
  </si>
  <si>
    <t>1.43</t>
  </si>
  <si>
    <t>Het systeem biedt de mogelijkheid om een betaalbestand te generen in een gangbaar format dat ingelezen kan worden in de bank.</t>
  </si>
  <si>
    <t>1.44</t>
  </si>
  <si>
    <t>Het systeem biedt de mogelijkheid om een openstaande posten overzicht te genereren op basis van een peildatum.</t>
  </si>
  <si>
    <t>1.45</t>
  </si>
  <si>
    <t>Bank</t>
  </si>
  <si>
    <t>Het systeem biedt de mogelijkheid om bankafschriften handmatig te importeren in het systeem voor meerdere bankrekeningen.</t>
  </si>
  <si>
    <t>1.46</t>
  </si>
  <si>
    <t>Het systeem biedt de mogelijkheid om regels automatisch te matchen met openstaande posten.</t>
  </si>
  <si>
    <t>1.47</t>
  </si>
  <si>
    <t>Het systeem biedt de mogelijkheid om een deelbetaling of ontvangst af te letteren met de openstaande posten.</t>
  </si>
  <si>
    <t>1.48</t>
  </si>
  <si>
    <t>Het systeem biedt de mogelijkheid om een controle op de saldi uit te voeren zodat het begin en eind saldo altijd aansluit.</t>
  </si>
  <si>
    <t>1.49</t>
  </si>
  <si>
    <t>Het systeem blokkeert de verwerking van het bankafschrift wanneer het eindsaldo niet aansluit.</t>
  </si>
  <si>
    <t>1.50</t>
  </si>
  <si>
    <t>Koppeling</t>
  </si>
  <si>
    <t>Het systeem biedt de mogelijkheid voor een koppeling voor de verwerking van e-facturen.</t>
  </si>
  <si>
    <t>Wensen</t>
  </si>
  <si>
    <t xml:space="preserve">Voldoet de inschrijver / het systeem aan de wens? </t>
  </si>
  <si>
    <t>Behaalde score</t>
  </si>
  <si>
    <t>1.51</t>
  </si>
  <si>
    <t>Wens</t>
  </si>
  <si>
    <t>Het systeem biedt de mogelijkheid om een inkooporder aan te maken over meerdere jaren.</t>
  </si>
  <si>
    <t>1.52</t>
  </si>
  <si>
    <t>Het systeem biedt de mogelijkheid voor verschillende formats voor een opdrachtbevestiging in te richten op basis van de goedgekeurde inkooporder.</t>
  </si>
  <si>
    <t>1.53</t>
  </si>
  <si>
    <t>Het systeem biedt de optie om openstaande goedgekeurde inkooporders en bijbehorende administratieve afwikkeling over kunnen hevelen naar een volgend boekjaar.</t>
  </si>
  <si>
    <t>1.54</t>
  </si>
  <si>
    <t>Het systeem biedt de mogelijkheid om aan het einde van het jaar openstaande verplichtingen automatisch af te wikkelen tot een ingesteld grensbedrag.</t>
  </si>
  <si>
    <t>1.55</t>
  </si>
  <si>
    <t>Het systeem biedt de mogelijkheid om na een wijziging de historische opdrachtwaarde en het historieverloop van de inkooporder beschikbaar te houden.</t>
  </si>
  <si>
    <t>1.56</t>
  </si>
  <si>
    <t>Het systeem kan voorzien in een interne verplichting tussen afdelingen of bedrijfsonderdelen.</t>
  </si>
  <si>
    <t>1.57</t>
  </si>
  <si>
    <t>Het systeem kan voorzien in de mogelijkheid om de btw conform de geldende wet en regelgeving mee te nemen in de administratieve verwerking van de inkooporder.</t>
  </si>
  <si>
    <t>1.58</t>
  </si>
  <si>
    <t>Het systeem biedt de mogelijkheid de factuur automatisch te koppelen aan de verplichting op regelniveau.</t>
  </si>
  <si>
    <t>1.59</t>
  </si>
  <si>
    <t>Het systeem biedt de mogelijkheid om wanneer een gedeelte van een inkooporder of factuur afgekeurd wordt terwijl de overige regels goedgekeurd zijn, dat alleen de eerder afgekeurde regels opnieuw aangeboden worden in de workflow.</t>
  </si>
  <si>
    <t>1.60</t>
  </si>
  <si>
    <t>Het systeem biedt de mogelijkheid om een openstaand workflowitem af te breken of opnieuw toe te wijzen waarbij eerdere autorisaties behouden blijven.</t>
  </si>
  <si>
    <t>1.61</t>
  </si>
  <si>
    <t>Het systeem biedt de mogelijkheid om een toelichting/opmerking toe te voegen bij het goedkeuren van facturen.</t>
  </si>
  <si>
    <t>1.62</t>
  </si>
  <si>
    <t>Het systeem biedt de mogelijkheid om per factuur in te stellen of deze in termijnen betaald wordt.</t>
  </si>
  <si>
    <t>1.63</t>
  </si>
  <si>
    <t>Het systeem biedt de mogelijkheid om de specificatie van de betaling bij de relatie als document/bijlage op te slaan.</t>
  </si>
  <si>
    <t>1.64</t>
  </si>
  <si>
    <t xml:space="preserve">Het systeem biedt de mogelijkheid geautomatiseerd een betaalspecficatie via e-mail te versturen wanneer meerdere facturen tegelijk aan één crediteur worden voldaan. </t>
  </si>
  <si>
    <t>1.65</t>
  </si>
  <si>
    <t>Het systeem kan voorzien in de mogelijkheid om op basis van de regelomschrijving een automatische voorcodering mee te geven.</t>
  </si>
  <si>
    <t>1.66</t>
  </si>
  <si>
    <t>Het systeem kan voorzien in koppelingen met webshops via een OCI koppeling waarmee een geplaatste bestelling automatisch leidt tot een inkooporder en een financiële verplichting in het systeem.</t>
  </si>
  <si>
    <t>1.67</t>
  </si>
  <si>
    <t>Het systeem kan voorzien in de mogelijkheid om gegevens in bulk te kunnen inlezen in de diverse dagboeken. Met als voorbeelden: grootboekrekeningen, memorialen en stamdata.</t>
  </si>
  <si>
    <t>1.68</t>
  </si>
  <si>
    <t xml:space="preserve">Het systeem biedt de mogelijkheid om de werkkostenregeling uit te voeren zoals wettelijk bepaald. </t>
  </si>
  <si>
    <t>Subtotaal</t>
  </si>
  <si>
    <t>2.01</t>
  </si>
  <si>
    <t>Verkoopopdracht</t>
  </si>
  <si>
    <t>Het systeem biedt de mogelijkheid om handmatig een verkoopopdracht aan te maken.</t>
  </si>
  <si>
    <t>2.02</t>
  </si>
  <si>
    <t>Het systeem biedt de mogelijkheid om meerdere regels in te vullen bij een verkoopopdracht.</t>
  </si>
  <si>
    <t>2.03</t>
  </si>
  <si>
    <t>Facturatie</t>
  </si>
  <si>
    <t>Het systeem biedt de mogelijkheid voor termijnfacturering bijv. maand, kwartaal, jaarfacturen.</t>
  </si>
  <si>
    <t>2.04</t>
  </si>
  <si>
    <t>Invordering</t>
  </si>
  <si>
    <t>Het systeem biedt de mogelijkheid om op basis van datums automatisch een vervolgstap te kunnen uitvoeren: herinnering, aanmaning, ingebrekestelling, etc.</t>
  </si>
  <si>
    <t>2.05</t>
  </si>
  <si>
    <t xml:space="preserve">Het systeem biedt de mogelijkheid om facturen en bijlagen te verzenden als één PDF. </t>
  </si>
  <si>
    <t>2.06</t>
  </si>
  <si>
    <t>Het systeem biedt de mogelijkheid om op de facturen aan natuurlijke personen een QR code (welke ook als betaallink functioneert) op te nemen.</t>
  </si>
  <si>
    <t>2.07</t>
  </si>
  <si>
    <t>Het systeem biedt de mogelijkheid om bij een factuur in tekstvelden aanvullende informatie op te nemen die op de factuur worden gezet.</t>
  </si>
  <si>
    <t>2.08</t>
  </si>
  <si>
    <t>Het systeem biedt de mogelijkheid om bij het vastleggen van een factuur en daarna, de factuur of aanslag te blokkeren voor invordering / aanmanen. Het is ook mogelijk deze te deblokkeren.</t>
  </si>
  <si>
    <t>2.10</t>
  </si>
  <si>
    <t>Het systeem biedt de mogelijkheid herinneringsoverzichten per mail te verzenden en de betreffende openstaande facturen bij te voegen als PDF.</t>
  </si>
  <si>
    <t>2.11</t>
  </si>
  <si>
    <t>Het systeem biedt de mogelijkheid om een betalingsregeling te maken, inclusief een standaard voorstel door het systeem met mogelijkheid deze aan te passen.</t>
  </si>
  <si>
    <t>2.12</t>
  </si>
  <si>
    <t>Het systeem biedt de mogelijkheid om het invorderingsproces te kunnen beinvloeden op basis van kenmerken (bijv. een stopcode) die aan factuur kunnen worden meegegeven.</t>
  </si>
  <si>
    <t>2.13</t>
  </si>
  <si>
    <t>Het systeem biedt de mogelijkheid om op debiteurniveau het invorderingsproces te beïnvloeden op basis van kenmerken die aan de debiteur kunnen worden meegegeven.</t>
  </si>
  <si>
    <t>3.00</t>
  </si>
  <si>
    <t>Het systeem biedt de mogelijkheid om binnen diverse dagboeken meerdere nummerreeksen aan te maken.</t>
  </si>
  <si>
    <t>3.01</t>
  </si>
  <si>
    <t>Dimensies</t>
  </si>
  <si>
    <t>Het systeem biedt de mogelijkheid om het rekeningschema hiërarchisch in te richten met dimensies die de BBV structuur ondersteunt.</t>
  </si>
  <si>
    <t>3.02</t>
  </si>
  <si>
    <t>Formulieren</t>
  </si>
  <si>
    <t>Het systeem beschikt over de mogelijkheid te werken met workflow (incl. externe bijlage) voor ten minste (niet limitatief): 
A. Aanmaken en wijzigen stamgegevens (crediteuren, debiteuren, kostendragers en projecten) 
B. Memorialen 
C. Begrotingswijzigingen
D. (Verkoop)Facturen 
E. Correctiefacturen</t>
  </si>
  <si>
    <t>3.03</t>
  </si>
  <si>
    <t>Sub-administraties</t>
  </si>
  <si>
    <t>Het systeem biedt minimaal de mogelijkheid tot de integratie van subadministraties, waaronder de activamodule en de crediteuren- en debiteurenadministratie.</t>
  </si>
  <si>
    <t>3.04</t>
  </si>
  <si>
    <t>Applicaties</t>
  </si>
  <si>
    <t>Het systeem biedt bij het aanmaken en wijzigen van stambestanden, zoals debiteuren, crediteuren, kostendragers en btw-codes, de mogelijkheid tot het toepassen van het vier-ogenprincipe, zodat functiescheiding kan worden gewaarborgd.</t>
  </si>
  <si>
    <t>3.05</t>
  </si>
  <si>
    <t>Het systeem signaleert bij de invoer van gegevens wanneer verplichte velden niet zijn ingevuld, blokkeert evidente fouten en controleert automatisch of een boeking op basis van debet en credit in evenwicht is.</t>
  </si>
  <si>
    <t>3.06</t>
  </si>
  <si>
    <t>Inrichting</t>
  </si>
  <si>
    <t>Het systeem kan budgethouders vastleggen op niveau van boekingsdimensie (kostendrager).</t>
  </si>
  <si>
    <t>3.07</t>
  </si>
  <si>
    <t>Het systeem moet de jaarafsluiting automatisch kunnen uitvoeren, inclusief een controle op de juiste en volledige overheveling van eindsaldi naar beginsaldi van het nieuwe boekjaar. Bij eventuele afwijkingen welke correctie nodig hebben mag het systeem niet automatsich afsluiten voordat het is gecorrigeerd.</t>
  </si>
  <si>
    <t>3.08</t>
  </si>
  <si>
    <t>Het systeem dient bestanden (uploadsheet) met boekingsregels te kunnen importeren</t>
  </si>
  <si>
    <t>3.09</t>
  </si>
  <si>
    <t>De nummering van dagboeken dienen automatisch of handmatig te kunnen plaatsvinden.</t>
  </si>
  <si>
    <t>3.10</t>
  </si>
  <si>
    <t>Sluitrekeningen, zoals de tegenrekeningen debiteuren- en crediteuren, kunnen worden geblokkeerd voor rechtstreeks boeken.</t>
  </si>
  <si>
    <t>3.11</t>
  </si>
  <si>
    <t>Fiscaal overig</t>
  </si>
  <si>
    <t>Het systeem moet een uitdraai kunnen opstellen van transacties die gerelateerd zijn aan de WKR (werkkostenregeling) als onderdeel van de loonaangifte.</t>
  </si>
  <si>
    <t>3.12</t>
  </si>
  <si>
    <t>het systeem moet het opstellen van de VPB aangifte faciliteren.</t>
  </si>
  <si>
    <t>3.13</t>
  </si>
  <si>
    <t>Het systeem moet het opstellen van de renseigneringsverplichting faciliteren. Dat betekent minimaal alle uitbetalingen aan particulieren en eenmanszaken uit het systeem gegenereerd kunnen worden.</t>
  </si>
  <si>
    <t>3.14</t>
  </si>
  <si>
    <t>BTW</t>
  </si>
  <si>
    <t>Het systeem is in staat alle in de Wet Omzetbelasting 1968 voorkomende btw percentages en regimes in Nederland inzichtelijk te verwerken, waaronder in elk geval (niet limitatief) :
BTW verkoop hoog 
BTW verkoop laag
BTW verkoop 0%
BTW verkoop vrijgesteld 
BTW voorheffing
BTW verlegd binnen EU hoog (af te dragen BTW inkoop binnen EU niet Nederland)
BTW verlegd binnen EU laag (af te dragen BTW inkoop binnen EU niet Nederland)
BTW verlegd buiten EU hoog (af te dragen BTW inkoop)
BTW verlegd buiten EU laag (af te dragen BTW inkoop)</t>
  </si>
  <si>
    <t>3.15</t>
  </si>
  <si>
    <t>Per onderhandenwerk (investeringsproject, grondexploitatie), exploitatierekening en voorziening kan worden aangegeven of de BTW kostprijsverhogend, verrekenbaar of compensabel is dan wel voorzien worden van een BTW mengpercentage ingeval van combinatie van de verschillende BTW soorten.</t>
  </si>
  <si>
    <t>3.16</t>
  </si>
  <si>
    <t>Het opstellen en indienen van aangifte in het kader van de Wet op de Omzetbelasting 1968 wordt geautomatiseerd gefaciliteerd, waarbij ook een voorstelaangifte wordt gegenereerd met inzicht in de grondslag respectievelijk opbouw van de bedragen en de totalen.</t>
  </si>
  <si>
    <t>3.17</t>
  </si>
  <si>
    <t>Het is mogelijk om een suppletieaangifte btw en/of opgave BCF via het systeem te doen, waarbij btw-bedragen worden meegenomen die nog niet eerder in een aangifte of opgave over dezelfde periode zijn gedaan.</t>
  </si>
  <si>
    <t>3.18</t>
  </si>
  <si>
    <t>Het systeem biedt de mogelijkheid om wijzigingen in wet- en regelgeving met betrekking tot btw automatisch te verwerken op basis van een ingangsdatum. Wanneer een wijziging in een btw-label gevolgen heeft voor reeds verwerkte transacties binnen het lopende boekjaar, stelt het systeem automatisch een correctieboeking voor, zodat de btw-administratie in overeenstemming blijft met de geldende regelgeving.</t>
  </si>
  <si>
    <t>3.19</t>
  </si>
  <si>
    <t>Het systeem dient de btw te verwerken zodat op kostendragerniveau (exploitatie/investering/project) direct bij het boeken van de factuur of memoriaal wordt vastgelegd welk deel van de btw verrekenbaar, compensabel en/of kostenverhogend is, waarbij de basistabel btw sturend is.</t>
  </si>
  <si>
    <t>3.20</t>
  </si>
  <si>
    <t>Detailrapporten (controlerapporten) per boekingsperiode / aangifteperiode zijn beschikbaar voor de aangiften BTW, en (jaar)opgaven BCF, waarin – op afzonderlijk boekingsregelniveau - alle boekingen en bedragen staan die onderdeel uitmaken van -en aansluiten met- de gegenereerde aangiften. </t>
  </si>
  <si>
    <t>3.21</t>
  </si>
  <si>
    <t>Rapportages</t>
  </si>
  <si>
    <t>Het systeem biedt de mogelijkheid om open (niet afgeletterde) posten en alle posten van balansposten op te roepen, zodat inzichtelijk is hoe het saldo is opgebouwd.</t>
  </si>
  <si>
    <t>3.22</t>
  </si>
  <si>
    <t>Het systeem beschikt over de mogelijkheid tot de integratie van een module geldleningen voor opgenomen en verstrekte geldleningen, voor zowel kortlopende als langlopende leningen.</t>
  </si>
  <si>
    <t>3.23</t>
  </si>
  <si>
    <t>Het systeem biedt de mogelijkheid tot automatische periodieke boekingen van overlopende en transitorische posten.</t>
  </si>
  <si>
    <t>3.24</t>
  </si>
  <si>
    <t>Het systeem biedt real-time inzicht in BBV-indicatoren, waaronder het EMU-saldo en financiële kengetallen, geïntegreerd in dashboards.</t>
  </si>
  <si>
    <t>3.25</t>
  </si>
  <si>
    <t>De applicatie bevat een saldibalans en mogelijkheid tot het opstellen van een geautomatiseerde balans op rubriek niveau.</t>
  </si>
  <si>
    <t>3.26</t>
  </si>
  <si>
    <t>Activamodule</t>
  </si>
  <si>
    <t>Het systeem biedt in de activamodule de mogelijkheid tot het geheel of gedeeltelijk afstoten van activa naar rubriek 3 handelsvoorraden.</t>
  </si>
  <si>
    <t>3.27</t>
  </si>
  <si>
    <t>Het systeem biedt een inrichting van IV3 die leidt tot een automatische aanlevering van de IV3.</t>
  </si>
  <si>
    <t>3.28</t>
  </si>
  <si>
    <t>Het systeem biedt de mogelijkheid om een wijziging in de ''structuur'' (stamgegevens) van de administratie per een bepaalde datum in te voeren, waarbij de wijziging nadrukkelijk niet met terugwerkende kracht wordt verwerkt (Data Warehouse)</t>
  </si>
  <si>
    <t>3.29</t>
  </si>
  <si>
    <t>Het systeem biedt de mogelijkheid tot het automatisch afletteren van grootboekposten en het ongedaan maken hiervan</t>
  </si>
  <si>
    <t>3.30</t>
  </si>
  <si>
    <t>Reserves en voorzieningen</t>
  </si>
  <si>
    <t>Het systeem biedt real-time inzicht in de stand van reserves en voorzieningen, waarbij een duidelijk onderscheid wordt gemaakt tussen realisatie en begroting. Voor de begroting is zowel inzicht in het actuele boekjaar als een meerjarige prognose beschikbaar.</t>
  </si>
  <si>
    <t>3.31</t>
  </si>
  <si>
    <t>Het systeem signaleert automatisch wanneer een reserve of voorziening een negatief saldo heeft of dreigt te krijgen. Hiervoor beschikt het systeem over een waarschuwingsmechanisme, zodat tijdig corrigerende maatregelen kunnen worden genomen.</t>
  </si>
  <si>
    <t>3.32</t>
  </si>
  <si>
    <t>Het systeem biedt de mogelijkheid om een kosten- of opbrengstensoort te voorzien van het label structureel of incidenteel</t>
  </si>
  <si>
    <t>3.33</t>
  </si>
  <si>
    <t>Het systeem biedt de mogelijkheid om begrotingswijzigingen zowel als concept als definitief vast te leggen. Conceptbegrotingswijzigingen kunnen desgewenst worden doorgerekend en zichtbaar worden gemaakt in programma-, management- en financiële rapportages, zonder de vastgestelde begroting te wijzigen. Na formele besluitvorming moet het mogelijk zijn om één of meerdere conceptbegrotingswijzigingen eenvoudig definitief te verwerken of te verwijderen, waarbij een volledige audittrail beschikbaar blijft.</t>
  </si>
  <si>
    <t>3.34</t>
  </si>
  <si>
    <t>Het financieel informatiesysteem dient financiële transacties waaronder facturen, memorialen en begrotingswijzigingen automatisch te controleren op juistheid, volledigheid en aansluiting met het kostensoort, zodat deze voldoen aan de geldende voorschriften van het Besluit Begroting en Verantwoording provincies en gemeenten (BBV). De mogelijkheid om de automatische controle te overrulen moet voor bepaalde gebruikers mogelijk zijn.</t>
  </si>
  <si>
    <t>3.35</t>
  </si>
  <si>
    <t>Een (meng)percentage kan op 2 decimalen ingegeven worden.</t>
  </si>
  <si>
    <t>3.36</t>
  </si>
  <si>
    <t xml:space="preserve">Het systeem biedt de mogelijkheid om de onderbouwing van de btw labelling van (onderdelen van) projecten vast te leggen in een zgn. grondslagendossier. </t>
  </si>
  <si>
    <t>3.37</t>
  </si>
  <si>
    <t>Het systeem heeft – in het kader van Tax Control Framework – de mogelijkheid een tekstuele toelichting en (grondslag)documenten toe te voegen omtrent gemaakte afwegingen bij de labeling. </t>
  </si>
  <si>
    <t>3.38</t>
  </si>
  <si>
    <t>Als een btw-label wordt gewijzigd, dient inzichtelijk te zijn wanneer deze is gewijzigd en wat het oude regime was.</t>
  </si>
  <si>
    <t>3.39</t>
  </si>
  <si>
    <t>Van de af te dragen BTW is op detailnivau per aangifte en op jaarbasis een rapportage beschikbaar met daarin opgenomen de documenten met -nummers, omzetbedragen, codering boeking, debiteurennummers en -naam, factuurdatum. Deze gegevens zijn nodig voor het rondrekenen van de BTW.</t>
  </si>
  <si>
    <t>4.01</t>
  </si>
  <si>
    <t>Projecten</t>
  </si>
  <si>
    <t>Het systeem beschikt over een projectenadministratiemodule met meerjarig totaalbeeld, waarmee o.a. – maar in ieder geval - op projectniveau realisatie versus het budget gemonitord kan worden. De projectadministratie kan gekoppeld worden aan o.a. - maar in ieder geval - activa, balansrekeningen en exploitatierekeningen met een verplichtingenadministratie. </t>
  </si>
  <si>
    <t>4.02</t>
  </si>
  <si>
    <t>Activa</t>
  </si>
  <si>
    <t>Het systeem moet voorzien in een integrale verwerking van de projectadministratie, waarbij projectgerelateerde balansposten automatisch en volledig worden geregistreerd binnen rubriek 0 (balansrekeningen) en gelijktijdig worden verwerkt in de vaste activamodule. Hierbij dient een eenduidige koppeling te bestaan tussen projecten, balansrekeningen en activa, zodat activering, waardering, afschrijving en mutaties consistent en zonder dubbele invoer plaatsvinden.</t>
  </si>
  <si>
    <t>4.03</t>
  </si>
  <si>
    <t>Het systeem biedt de mogelijkheid tot het (gedeeltelijk) afstoten van activa vanuit de activamodule naar de voorraadadministratie, met de mogelijkheid om deze activa indien nodig opnieuw te activeren en terug te plaatsen op de activastaat.</t>
  </si>
  <si>
    <t>4.04</t>
  </si>
  <si>
    <t>Het systeem biedt in de activamodule de mogelijkheid tot het periodiek automatisch boeken van kapitaallasten op basis van de inrichting van het activum, waaronder afschrijvings- en rentelasten.</t>
  </si>
  <si>
    <t>4.05</t>
  </si>
  <si>
    <t>4.06</t>
  </si>
  <si>
    <t>Gedurende de looptijd van een activum kan, na de eerste afschrijving, de afschrijvingsmethode en/of de resterende gebruiksduur worden gewijzigd. Hierbij bestaat ook de mogelijkheid om verdere afschrijvingen stop te zetten. Daarnaast ondersteunt de activamodule het verwerken van extra afschrijvingen.</t>
  </si>
  <si>
    <t>4.07</t>
  </si>
  <si>
    <t>Het systeem biedt in de activamodule de mogelijkheid tot het vastleggen van een meerjarenbegroting en tot het rapporteren over afschrijvingskosten en rentekosten gedurende de resterende levensduur van activa.</t>
  </si>
  <si>
    <t>4.08</t>
  </si>
  <si>
    <t>Het systeem biedt de mogelijkheid tot het indelen van activa in rubrieken conform BBV en Iv3.</t>
  </si>
  <si>
    <t>4.09</t>
  </si>
  <si>
    <t>Het systeem maakt onderscheid tussen lopende (onderhande werken, loopt langer dan einde boekjaar) en gereedgekomen (actief/assets) investeringen.</t>
  </si>
  <si>
    <t>4.10</t>
  </si>
  <si>
    <t>Het systeem biedt de mogelijkheid om desinvesteringen, buitengebruikstellingen en sloop te verwerken zowel voor activa met een boekwaarde als volledig afgeschreven activa. </t>
  </si>
  <si>
    <t>4.11</t>
  </si>
  <si>
    <t>Voorraden/activa</t>
  </si>
  <si>
    <t>Het systeem biedt de mogelijkheid om een voorziening aan een specifiek actief te koppelen</t>
  </si>
  <si>
    <t>4.12</t>
  </si>
  <si>
    <t>Voorraden</t>
  </si>
  <si>
    <t>Het systeem biedt de mogelijkheid om een subadministratie voor voorraad- en handelsgoederen in te richten conform de geldende BBV-richtlijnen, zodat deze goederen juist en transparant kunnen worden verwerkt en gerapporteerd</t>
  </si>
  <si>
    <t>4.13</t>
  </si>
  <si>
    <t>Het systeem biedt inzicht in de historie van een actief</t>
  </si>
  <si>
    <t>4.14</t>
  </si>
  <si>
    <t>Het systeem genereert ten behoeve van de jaarrekening een verloopstaat per rubriek met minimaal beginstand van het boekjaar, investeringen of vermeerderingen, desinvesteringen, afschrijvingen, bijzondere waardeverminderingen of afwaarderingen en eindstand van het boekjaar</t>
  </si>
  <si>
    <t>4.15</t>
  </si>
  <si>
    <t>Urenadministratie</t>
  </si>
  <si>
    <t>Het systeem biedt de mogelijkheid tot het registreren van uren op verschillende projecten.</t>
  </si>
  <si>
    <t>4.16</t>
  </si>
  <si>
    <t>Het systeem biedt de mogelijkheid om zowel budget (Grondexploitatie, exploitatie) en krediet (investeringen) vast te leggen zowel lopend boekjaar als meerjarig. Budget betreft zowel lasten als baten (subsidies) dan wel uitgaven en inkomsten. </t>
  </si>
  <si>
    <t>4.17</t>
  </si>
  <si>
    <t>Het systeem biedt de mogelijkheid om een project te voorzien van de benodigde medewerkers/rollen t.b.v. autorisatie conform onze budget en mandaatregeling.</t>
  </si>
  <si>
    <t>4.18</t>
  </si>
  <si>
    <t>Het systeem biedt de mogelijkheid tot het inrichten van verschillende soorten projecten, waaronder grondexploitatie-, investerings- en exploitatieprojecten, evenals combinaties hiervan.</t>
  </si>
  <si>
    <t>4.19</t>
  </si>
  <si>
    <t>Het systeem biedt de mogelijkheid om project- en programmagegevens vast te leggen, waaronder projectnummer, projectnaam, projectleider, opdrachtnemer, opdrachtgever, budgethouder, werkelijke start- en einddatum, projectsoort en projectstatus en/of -fase</t>
  </si>
  <si>
    <t>4.20</t>
  </si>
  <si>
    <t>Het systeem beschikt over een urenadministratiemodule voor het registreren en doorbelasten van projecturen</t>
  </si>
  <si>
    <t>4.21</t>
  </si>
  <si>
    <t>Het systeem biedt de mogelijkheid om uren binnen het grootboek door te belasten aan een project of investering en aan een externe partij via facturatie</t>
  </si>
  <si>
    <t>4.22</t>
  </si>
  <si>
    <t>Het systeem biedt de mogelijkheid tot het registreren van uren op verschillende onderdelen in de lijnorganisatie.</t>
  </si>
  <si>
    <t>4.23</t>
  </si>
  <si>
    <t>Het systeem biedt de mogelijkheid om uren per project en/of kostendrager te begroten</t>
  </si>
  <si>
    <t>4.24</t>
  </si>
  <si>
    <t>Het systeem biedt de mogelijkheid voor de applicatiebeheerder om te bepalen welke gebruikers op welke projectactiviteiten mogen schrijven, eventueel via een koppeling met het HR-systeem</t>
  </si>
  <si>
    <t>4.25</t>
  </si>
  <si>
    <t>Het systeem biedt de gebruikers de mogelijkheid om tijd te schrijven op activiteiten per project en/of kostendrager</t>
  </si>
  <si>
    <t>4.26</t>
  </si>
  <si>
    <t>Het systeem biedt leidinggevenden of projectmanagers de mogelijkheid om ingediende uren te accorderen, waarbij geaccordeerde uren worden geblokkeerd voor mutaties</t>
  </si>
  <si>
    <t>4.27</t>
  </si>
  <si>
    <t>Het systeem biedt de mogelijkheid om uurtarieven aan medewerkers te koppelen</t>
  </si>
  <si>
    <t>4.28</t>
  </si>
  <si>
    <t>Het financieel systeem biedt de mogelijkheid om de materiële vaste activastaat (MVA-staat) automatisch te genereren. Daarbij worden per activum automatisch de relevante gegevens opgenomen, zowel op begrotings- als op realisatiebasis. De MVA-staat bevat per activum ten minste de hieronder opgesomde gegevens.
•	activumnummer met omschrijving 
•	team code en team naam (eigenaar van het activum binnen de gemeente)
•	aanschafprijs (historisch)
•	datum ingebruikname
•	levensduur
•	restwaarde
•	afschrijvingstermijn 
•	afschrijvingsmethodiek 
•	rentepercentage (omslagrente of afwijkend %), geen rente, projectfinanciering
•	afschrijving tot en met jaar T-1 
•	afschrijving lopend jaar T 
•	rentelast jaar T  
•	aflossing jaar T 
•	beginboekwaarde lopend jaar T 
•	eindboekwaarde lopend jaar T 
•	balansverschuivingen
•	investeringen
•	desinvesteringen
•	afschrijvingen
•	afwaarderingen
•	bijdragen van derden
•	rentelasten
•	totaal kapitaallasten jaar T 
•	jaar eerste investering 
•	Jaar start afschrijving 
•	boekingscombinatie waarop rente- en/of afschrijving wordt geboekt  
•	Balanscategorie conform BBV</t>
  </si>
  <si>
    <t>4.29</t>
  </si>
  <si>
    <t>Het systeem biedt de mogelijkheid om categorieën aan te maken waarin standaard afschrijvingstermijnen worden vastgelegd</t>
  </si>
  <si>
    <t>4.30</t>
  </si>
  <si>
    <t>Per activum is er een automatische koppeling met het grootboek, waarop balansverschuivingen, investeringen, desinvesteringen, afschrijvingen, afwaarderingen  en bijdragen van derden – vanuit de inkopen, verkopen en het memoriaal geboekt kunnen worden.  Tevens is er vermelding van het activumnummer en-omschrijving in de boekingsregel van hiervoor genoemde financieele transacties.</t>
  </si>
  <si>
    <t>4.31</t>
  </si>
  <si>
    <t>Het systeem biedt de mogelijkheid om een activum op te delen in onderdelen met een eigen levensduur en afschrijving</t>
  </si>
  <si>
    <t>5.1</t>
  </si>
  <si>
    <t>Begroting</t>
  </si>
  <si>
    <t>Het systeem biedt de mogelijkheid tot het opstellen, beheren en monitoren van de begroting.</t>
  </si>
  <si>
    <t>5.3</t>
  </si>
  <si>
    <t>Het systeem biedt de mogelijkheid tot het opstellen, beheren en monitoren van meerjarige begrotingen.</t>
  </si>
  <si>
    <t>5.4</t>
  </si>
  <si>
    <t>Het systeem biedt de mogelijkheid om financieel inzicht te verkrijgen op het gebied van scenarioanalyses.</t>
  </si>
  <si>
    <t>5.5</t>
  </si>
  <si>
    <t>Het systeem biedt de mogelijkheid om financieel inzicht te verkrijgen op het gebied van forecasting van nog te verwachten kosten en opbrengsten.</t>
  </si>
  <si>
    <t>5.6</t>
  </si>
  <si>
    <t>Het systeem biedt de mogelijkheid om financieel inzicht te verkrijgen op het gebied van prognoses van het verwachte resultaat.</t>
  </si>
  <si>
    <t>5.7</t>
  </si>
  <si>
    <t>Begrotingsstructuren</t>
  </si>
  <si>
    <t>Het systeem biedt de mogelijkheid tot het flexibel inrichten van gemeentespecifieke begrotingsstructuren, zoals programma’s, subprogramma’s, taakvelden, projecten of andere organisatorische indelingen.</t>
  </si>
  <si>
    <t>5.8</t>
  </si>
  <si>
    <t>Automatisering</t>
  </si>
  <si>
    <t>Het systeem biedt de mogelijkheid tot het automatiseren van onderdelen van het begrotingsproces, zoals budgetverschuivingen, autorisaties of controlerondes.</t>
  </si>
  <si>
    <t>5.9</t>
  </si>
  <si>
    <t>Het systeem biedt de mogelijkheid om het budget vast te leggen op het niveau van grootboekrekening en kostenplaats.</t>
  </si>
  <si>
    <t>5.10</t>
  </si>
  <si>
    <t>Het systeem biedt de mogelijkheid om tussentijdse wijzigingen in het budget vast te leggen.</t>
  </si>
  <si>
    <t>5.11</t>
  </si>
  <si>
    <t>Het systeem maakt het mogelijk dat budgetwijzigingen traceerbaar zijn via een goedkeuringsworkflow, zodat achteraf bevoegdheden kunnen worden herleid.</t>
  </si>
  <si>
    <t>5.12</t>
  </si>
  <si>
    <t>P&amp;C-module</t>
  </si>
  <si>
    <t>Het systeem beschikt over een P&amp;C-module, of biedt de mogelijkheid tot data-ontsluiting van en naar gespecialiseerde P&amp;C-tools, zodat rapportage, jaarverslag en begroting binnen de oplossing kunnen worden opgesteld.</t>
  </si>
  <si>
    <t>5.13</t>
  </si>
  <si>
    <t>Het systeem biedt de mogelijkheid tot het beperken en/of signaleren van budgetoverschrijdingen, waarbij beperken primair is gericht op de operatie en signaleren primair is gericht op het management indien beperken in de operatie niet wordt toegepast.</t>
  </si>
  <si>
    <t>5.14</t>
  </si>
  <si>
    <t>Afsluiting</t>
  </si>
  <si>
    <t>Het systeem biedt de mogelijkheid tot een periodieke lichte afsluiting gedurende het jaar, en niet uitsluitend tot een jaarafsluiting, inclusief het faciliteren van taken en acties die normaliter bij een jaarafsluiting worden uitgevoerd, zoals het controleren van tussenrekeningen, OVA en OVP, het controleren van openstaande verplichtingen en het bepalen van de tussentijdse dubdeb-stand.</t>
  </si>
  <si>
    <t>5.15</t>
  </si>
  <si>
    <t xml:space="preserve">Het systeem biedt de mogelijkheid begrotingswijzigingen als concept in te brengen. Deze dienen na goedkeuring van de Raad als bulk omgezet te kunnen worden naar definitief. </t>
  </si>
  <si>
    <t>6.01</t>
  </si>
  <si>
    <t>Data</t>
  </si>
  <si>
    <t>De opdrachtnemer erkent dat de opdrachtgever volledig eigenaar is en blijft van alle door of namens de gemeente vastgelegde data, ongeacht de technische of organisatorische inrichting van de applicatie en de hostingvorm.</t>
  </si>
  <si>
    <t>6.02</t>
  </si>
  <si>
    <t>De opdrachtnemer gebruikt de gemeentelijke data uitsluitend voor het uitvoeren van de overeenkomst en niet voor andere doeleinden, zoals benchmarking, productontwikkeling of AI-toepassingen, tenzij dit expliciet schriftelijk is overeengekomen.</t>
  </si>
  <si>
    <t>6.03</t>
  </si>
  <si>
    <t>De opdrachtnemer brengt geen extra kosten in rekening voor het beschikbaar stellen van de data.
Dit geldt voor zowel handmatige als geautomatiseerde toegang tot data, inclusief het gebruik van API’s en periodieke of realtime data-afnames. Voor standaard beschikbare data en interfaces binnen de aangeboden oplossing mogen geen aanvullende licentie-, gebruiks-, activerings-, configuratie-, implementatie- of volumegerelateerde kosten, transactiekosten of andere gebruiksafhankelijke tarieven worden gerekend. Het beschikbaar stellen en gebruiken van data maakt integraal onderdeel uit van de aangeboden oplossing.</t>
  </si>
  <si>
    <t>6.04</t>
  </si>
  <si>
    <r>
      <rPr>
        <sz val="11"/>
        <color rgb="FF000000"/>
        <rFont val="Aptos Narrow"/>
        <scheme val="minor"/>
      </rPr>
      <t>De opdrachtgever maakt gebruik van een eigen datasnelweg, waarop diverse Business Intelligence-tools zoals IBM Cognos, Microsoft Power BI en ESRI ArcGIS zijn aangesloten. Deze voorzieningen worden ingezet voor integrale rapportages, dashboards en analyses.
De data van het systeem is beschikbaar voor deze datasnelweg. De opdrachtgever heeft volledige toegang tot alle in de applicatie geregistreerde data tot het laagste detailniveau. De beschikbaar gestelde data omvat zowel transactiedata als bijbehorende stam- en referentiegegevens.
De data wordt ontsloten via open en gedocumenteerde standaarden.</t>
    </r>
  </si>
  <si>
    <t>6.05</t>
  </si>
  <si>
    <t>Het systeem ondersteunt de beschikbaarheid van dagdagelijkse rapportages. Gebruikers moeten deze zelfstandig kunnen raadplegen en uitvoeren, zonder tussenkomst van een technisch specialist. Indien de applicatie zelf rapportages ter beschikking stelt, moeten deze te exporteren zijn naar een gangbaar formaat, zoals Word, PDF, XML, Excel en/of CSV. Exports bevatten volledige datasets en zijn niet beperkt tot schermweergaven. Indien de applicatie zelf geen rapportages ter beschikking stelt, dient de inschrijver aan te geven hoe deze wel beschikbaar gesteld worden (zonder meerkosten).</t>
  </si>
  <si>
    <t>6.06</t>
  </si>
  <si>
    <t>De opdrachtnemer stelt een logisch datamodel beschikbaar waarin de gegevensobjecten, definities en onderlinge relaties zijn beschreven. Het datamodel wordt bijgewerkt indien wijzigingen in de oplossing leiden tot een wijziging van de gegevensstructuur of de betekenis van gegevens. De bijgewerkte versie wordt uiterlijk gelijktijdig met de betreffende release beschikbaar gesteld.</t>
  </si>
  <si>
    <t>6.07</t>
  </si>
  <si>
    <t>De opdrachtnemer informeert de opdrachtgever indien wijzigingen plaatsvinden in de onderliggende database en/of aangeboden datasets, voorafgaand aan de ingebruikname van deze wijzigingen. Daarbij wordt inzicht gegeven in de aard van de wijzigingen en de impact daarvan op bestaande rapportages, koppelingen en data-afnames. Wijzigingen mogen niet leiden tot het verloren gaan van historische data of tot het niet meer raadpleegbaar zijn van deze data binnen de beschikbare dataontsluiting.</t>
  </si>
  <si>
    <t>6.08</t>
  </si>
  <si>
    <t>Het systeem dient de volgende opties voor het invoeren van gegevens te bevatten: 
- Verplichte velden zijn echt verplicht in de applicatie
- Er worden veldvalidatieregels gebruikt in de applicatie (bijvoorbeeld bij telefoonnummers kunnen alleen cijfers worden ingevoerd)
- Er worden invoermaskers gebruikt in de applicatie (het format voor datums is bijvoorbeeld 14-02-2025, naar Europese notatie)
- Waar mogelijk worden keuzelijsten gebruikt in plaats van vrije tekst
- Waar mogelijk worden validaties en keuzelijsten centraal beheerd, zodat consistent gebruik binnen de applicatie wordt geborgd.</t>
  </si>
  <si>
    <t>6.09</t>
  </si>
  <si>
    <t>Het systeem ondersteunt het signaleren van onvolledige, onjuiste of inconsistente gegevens, zodat datakwaliteit ook na vastlegging geborgd blijft.</t>
  </si>
  <si>
    <t>6.10</t>
  </si>
  <si>
    <t>Productiegegevens worden niet standaard gebruikt in niet-productieomgevingen. Indien het gebruik van productiegegevens noodzakelijk is voor bijvoorbeeld proces- en workflowinrichting, conversie, validatie of testen, mag dit uitsluitend plaatsvinden wanneer passende technische en organisatorische maatregelen zijn getroffen, de toegang is beperkt en het gebruik aantoonbaar wordt beheerst.</t>
  </si>
  <si>
    <t>6.11</t>
  </si>
  <si>
    <t>De opdrachtnemer levert bij beëindiging van de overeenkomst alle data volledig, actueel en gestructureerd aan. De data wordt geleverd in een open en algemeen toegepast dataformaat, zoals CSV, XML of JSON. De opdrachtnemer levert daarbij documentatie die de structuur en definities van de gegevens beschrijft. Voor het aanleveren van de data en documentatie worden geen aanvullende kosten in rekening gebracht.</t>
  </si>
  <si>
    <t>6.12</t>
  </si>
  <si>
    <t>Het systeem ondersteunt het vastleggen en raadplegen van historische gegevens en mutaties, zodat ontwikkelingen in de tijd inzichtelijk zijn.</t>
  </si>
  <si>
    <t>6.13</t>
  </si>
  <si>
    <t>Informatiebeveiliging</t>
  </si>
  <si>
    <t>Het systeem voldoet aan de Baseline Informatiebeveiliging Overheid (BIO). https://bio-overheid.nl/</t>
  </si>
  <si>
    <t>6.14</t>
  </si>
  <si>
    <t>De complete omgeving, dus alle (web)applicaties en onderliggende infrastructuur zijn ingericht conform de verplichte standaarden van het Forum Standaardisatie: zie link. https://www.forumstandaardisatie.nl/open-standaarden/lijst/verplicht</t>
  </si>
  <si>
    <t>6.15</t>
  </si>
  <si>
    <t>De medewerkers van de opdrachtnemer die toegang hebben tot de data van de opdrachtgever hebben een recente Verklaring Omtrent Gedrag (VOG) of beschikken over een Screening van Justitie.</t>
  </si>
  <si>
    <t>6.16</t>
  </si>
  <si>
    <t>Authenticatie</t>
  </si>
  <si>
    <t>Het systeem maakt geen gebruik van lokale gebruikers, maar sluit uitsluitend aan op de gemeentelijke authenticatiemogelijkheden via Microsoft Entra ID. Ten behoeve van accountsynchronisatie en authenticatie wordt gebruikgemaakt van de binnen Entra ID ondersteunde mechanismen, zoals SSO en SAML, waarbij multifactorauthenticatie (MFA) verplicht is. Het is niet toegestaan andere authenticatiemethodes te gebruiken of een eigen authenticatiesysteem binnen het netwerk van de opdrachtgever te plaatsen. </t>
  </si>
  <si>
    <t>6.17</t>
  </si>
  <si>
    <t>Alle accounts dienen herleidbaar te zijn tot een uniek, identificeerbaar natuurlijk persoon. Het gebruik van gedeelde accounts, generieke accounts of andere constructies waarbij geen eenduidige toewijzing aan een individu mogelijk is, is niet toegestaan.</t>
  </si>
  <si>
    <t>6.18</t>
  </si>
  <si>
    <t>Webservices</t>
  </si>
  <si>
    <t xml:space="preserve">Veilige inrichting en hardening 
De webservice dient zodanig te zijn ingericht dat uitsluitend strikt noodzakelijke functionaliteiten, poorten, protocollen en HTTP-methoden beschikbaar zijn. Opdrachtnemer draagt er zorg voor dat onnodige functionaliteit is uitgeschakeld en dat publiek toegankelijke technische informatie, waaronder versienummers van webservers, frameworks of achterliggende componenten, niet onnodig wordt prijsgegeven. </t>
  </si>
  <si>
    <t>6.19</t>
  </si>
  <si>
    <t xml:space="preserve">Applicatiebeveiliging 
De webapplicatie dient aantoonbaar te zijn beschermd tegen gangbare beveiligingsrisico’s en misbruikscenario’s, waaronder in ieder geval de meest voorkomende kwetsbaarheden in moderne webapplicaties, zoals opgenomen in de OWASP Top 10 (https://owasp.org/www-project-top-ten/). 
Daarnaast dient de webapplicatie te zijn ontwikkeld en ingericht conform algemeen geaccepteerde beveiligingsrichtlijnen voor webapplicaties, waaronder de ICT-beveiligingsrichtlijnen voor webapplicaties van het NCSC 
(https://www.ncsc.nl/documenten/publicaties/2019/mei/01/ict-beveiligingsrichtlijnen-voor-webapplicaties). 
Opdrachtnemer treft daartoe passende maatregelen op het gebied van invoervalidatie, uitvoerencoding, toegangsbeheersing, sessiebeveiliging en misbruikpreventie. Foutmeldingen en systeemmeldingen mogen geen technische details bevatten die misbruik, analyse of verdere compromittering van de omgeving mogelijk maken. </t>
  </si>
  <si>
    <t>6.20</t>
  </si>
  <si>
    <t xml:space="preserve">Security headers en browserbeveiliging 
De webservice dient passende security headers toe te passen ter bescherming van browsersessies en webverkeer. Voor een actueel overzicht van relevante security headers geldt als referentie het OWASP Secure Headers Project 
Indien gebruik wordt gemaakt van een Content Security Policy, dient deze restrictief en veilig te zijn ingericht. Het gebruik van onveilige configuraties, waaronder in ieder geval unsafe-inline en unsafe-eval, is niet toegestaan. Externe bronnen mogen uitsluitend via beveiligde verbindingen worden geladen. 
De website of webapplicatie dient aantoonbaar zodanig te zijn ingericht dat een beoordeling van A+ op Security Headers haalbaar is, overeenkomstig de toetsing via 
https://securityheaders.com/. </t>
  </si>
  <si>
    <t>6.21</t>
  </si>
  <si>
    <t xml:space="preserve">Sessiebeheer en cookies 
Indien het systeem gebruik maakt van sessies of cookies, dienen deze adequaat te zijn beveiligd. Cookies dienen minimaal te zijn voorzien van de attributen Secure en HttpOnly. Voor cookies die relevant zijn voor authenticatie, sessiebeheer of anderszins beveiligingsgevoelige functionaliteit, dient tevens een passende SameSite-instelling te worden toegepast. Sessies dienen een passende levensduur te hebben en op veilige wijze te worden beheerd en beëindigd. </t>
  </si>
  <si>
    <t>6.22</t>
  </si>
  <si>
    <t xml:space="preserve">Ondersteuning van gangbare browsers 
Indien het systeem beschikt over een webgebaseerde gebruikersinterface, dient deze zonder functionele beperkingen bruikbaar te zijn in de op dat moment actuele en ondersteunde versies van gangbare webbrowsers. Ondersteuning van Microsoft Edge is daarbij in ieder geval vereist. Het gebruik van verouderde of niet langer ondersteunde browserplug-ins of extensietechnologieën, waaronder Flash, Silverlight en ActiveX, is niet toegestaan. </t>
  </si>
  <si>
    <t>6.23</t>
  </si>
  <si>
    <t>E-mail</t>
  </si>
  <si>
    <t>E-mailverkeer met een (sub)domein van de opdrachtgever dient uitsluitend via de door de opdrachtgever beheerde Exchange-server te worden afgehandeld. De oplossing moet volledig compatibel zijn met de door de opdrachtgever toegepaste e-mailstandaarden en -beveiligingsmaatregelen, waaronder minimaal SPF, DKIM, DMARC, STARTTLS en DANE.</t>
  </si>
  <si>
    <t>6.24</t>
  </si>
  <si>
    <t xml:space="preserve">De opdrachtnemer maakt geen gebruik van een eigen mailservice. </t>
  </si>
  <si>
    <t>6.25</t>
  </si>
  <si>
    <t xml:space="preserve">Veilig verzenden of mailen met zorgmail moet een ondersteunende functie zijn voor de applicatie. https://enovationgroup.com/nl/aanbod/producten/enovation-zorgmail/ </t>
  </si>
  <si>
    <t>6.26</t>
  </si>
  <si>
    <t>File Transfer Services</t>
  </si>
  <si>
    <t xml:space="preserve">Bij handmatige bestandsoverdrachten dient gebruik gemaakt te worden van Doczend (via de opdrachtgever). Indien een file transfer service noodzakelijk is, kan alleen gebruik gemaakt worden van een file transfer of query protocol binnen een encrypted tunnel of via een beveiligde API. Dit gaat alleen via secure gateway (reverse proxy) of firewall van de opdrachtgever. </t>
  </si>
  <si>
    <t>6.27</t>
  </si>
  <si>
    <t>Domain Name System (DNS)</t>
  </si>
  <si>
    <t xml:space="preserve">Als opdrachtnemer een ‘eigen’ domein gebruikt, dan moet DNSSEC (Domain Name System Security Extensions) worden toegepast. </t>
  </si>
  <si>
    <t>6.28</t>
  </si>
  <si>
    <t xml:space="preserve">Domeinen waarvoor certificaten zijn uitgegeven dienen CAA records (DNS Certification Authority Authorization) te publiceren. </t>
  </si>
  <si>
    <t>6.29</t>
  </si>
  <si>
    <t>De opdrachtnemer dient de oplossing zodanig in te richten dat verificatie van het domein van de opdrachtgever via de toetsingsvoorzieningen van het Forum Standaardisatie mogelijk is. Hiertoe dient de oplossing een door de opdrachtgever ingericht CNAME-record en het bijbehorende overheidscertificaat te ondersteunen. Het overheidscertificaat dient door de opdrachtnemer in de applicatie te worden geïmplementeerd en actief te worden gebruikt.</t>
  </si>
  <si>
    <t>6.30</t>
  </si>
  <si>
    <t>Transport Layer Security (TLS)</t>
  </si>
  <si>
    <t xml:space="preserve">Indien gebruik wordt gemaakt van een domeinnaam die niet in eigendom is van de opdrachtgever, dient opdrachtnemer uitsluitend gebruik te maken van een geldig en officieel erkend PKI-certificaat. Het toegepaste certificaat en de bijbehorende TLS-configuratie dienen te voldoen aan de actuele beveiligingsrichtlijnen voor transportbeveiliging, waaronder het uitsluitend toepassen van voldoende sterke cipher suites. 
Referentie: https://www.ncsc.nl/documenten/publicaties/2021/januari/19/ict-beveiligingsrichtlijnen-voor-transport-layer-security-2.1 </t>
  </si>
  <si>
    <t>6.31</t>
  </si>
  <si>
    <t xml:space="preserve">Het systeem heeft TLS  volgens de actuele richtlijnen van het NCSC ingericht. https://www.ncsc.nl/documenten/publicaties/2021/januari/19/ict-beveiligingsrichtlijnen-voor-transport-layer-security-2.1  </t>
  </si>
  <si>
    <t>6.32</t>
  </si>
  <si>
    <t xml:space="preserve">De opdrachtnemer heeft de server zo ingericht en onderhouden dat deze een A+ rating behaalt op SSL Labs. 
https://www.ssllabs.com/ssltest/index.html </t>
  </si>
  <si>
    <t>6.33</t>
  </si>
  <si>
    <t>Governance</t>
  </si>
  <si>
    <t xml:space="preserve">De opdrachtnemer en eventuele onderaannemers zijn ISO27001/2 (Informatiebeveiliging) gecertificeerd en is in het bezit van een geldige ISAE3402 SOC2 assurance rapportage en levert ten tijde van de inschrijving jaarlijks een TPM-verklaring over de gehele dienstverlening inclusief onderaannemers, uitgegeven door een IT Auditor (RE en/of CISA), waarmee assurance wordt afgegeven over de kwaliteitsaspecten integriteit, beschikbaarheid en vertrouwelijkheid in opzet, bestaan en werking. De jaarlijkse kosten van de TPM worden meegenomen in de totale kosten van de aangeboden dienstverlening. </t>
  </si>
  <si>
    <t>6.34</t>
  </si>
  <si>
    <r>
      <t>De opdrachtnemer ondertekent bij gunning en vooraf aan de POC de vrijwaringsverklaring waardoor de opdrachtgever pentesten kan (laten) uitvoeren op de aangeboden oplossing. De template van deze vrijwaringsverklaring kan bij de opdrachtgever worden opgevraagd.</t>
    </r>
    <r>
      <rPr>
        <sz val="11"/>
        <color rgb="FF000000"/>
        <rFont val="Aptos Narrow"/>
        <family val="2"/>
        <scheme val="minor"/>
      </rPr>
      <t> </t>
    </r>
  </si>
  <si>
    <t>6.35</t>
  </si>
  <si>
    <t xml:space="preserve">De opdrachtnemer werkt kosteloos mee aan audits uitgevoerd door of in opdracht van de aanbesteder. Deze audits worden uitgevoerd door of onder verantwoordelijkheid van een RE of CISA.  </t>
  </si>
  <si>
    <t>6.36</t>
  </si>
  <si>
    <t>Cloud</t>
  </si>
  <si>
    <t xml:space="preserve">De ICT-infrastructuur van het systeem is in zijn geheel ondergebracht in een datacenter binnen de EER. </t>
  </si>
  <si>
    <t>6.37</t>
  </si>
  <si>
    <t>Versiebeheer</t>
  </si>
  <si>
    <t xml:space="preserve">De webapplicatie en onderliggende ICT-componenten dienen aantoonbaar actueel en ondersteund te zijn. Beveiligingsupdates en patches worden door opdrachtnemer uitgevoerd op basis van een risicogebaseerde classificatie van kwetsbaarheden, waaronder CVE’s. Kwetsbaarheden met een hoge of kritieke impact dienen binnen een passende en aantoonbaar beheerste termijn te worden opgelost. Het bewust achterlopen op beschikbare beveiligingsupdates is uitsluitend toegestaan indien opdrachtnemer kan onderbouwen dat sprake is van een aanvaardbaar en beheerst restrisico. </t>
  </si>
  <si>
    <t>6.38</t>
  </si>
  <si>
    <t>Security incidenten</t>
  </si>
  <si>
    <t>Security incidenten worden onverwijld (binnen 4 uur), na hiervan op de hoogte te zijn, gemeld bij de opdrachtgever</t>
  </si>
  <si>
    <t>6.39</t>
  </si>
  <si>
    <t>Logging</t>
  </si>
  <si>
    <t>Het systeem beschikt voor alle mutaties over een niet-muteerbare audit-trail met daarin minimaal:
de gebeurtenis; 
de benodigde informatie die nodig is om het incident met hoge mate van zekerheid te herleiden tot een gebruiker; 
het useragent;
het resultaat van de handeling; 
een datum en tijdstip van de gebeurtenis.</t>
  </si>
  <si>
    <t>6.40</t>
  </si>
  <si>
    <t xml:space="preserve">Een logregel bevat in geen geval gegevens die tot het doorbreken van de beveiliging kunnen leiden. </t>
  </si>
  <si>
    <t>6.41</t>
  </si>
  <si>
    <t xml:space="preserve">Het systeem heeft ten behoeve van de loganalyse een bewaarperiode van de logging bepaald op 6 maanden. Binnen deze periode is de beschikbaarheid van de loginformatie gewaarborgd. </t>
  </si>
  <si>
    <t>6.42</t>
  </si>
  <si>
    <t xml:space="preserve">Het systeem heeft accounting van wijzigingen door specifieke accounts aan staan en is mogelijk binnen de gehoste service. </t>
  </si>
  <si>
    <t>6.43</t>
  </si>
  <si>
    <t>Back-ups</t>
  </si>
  <si>
    <t>Het systeem voert regelmatige, geautomatiseerde back-ups uit van kritieke systemen en gegevens, met minimaal een dagelijkse back-up.</t>
  </si>
  <si>
    <t>6.44</t>
  </si>
  <si>
    <t>Het systeem valideert back-upgegevens op integriteit en past mechanismen toe voor authenticatie van back-upgegevens.</t>
  </si>
  <si>
    <t>6.45</t>
  </si>
  <si>
    <t xml:space="preserve">Fysiek gescheiden opslaglocatie voor back-up gegevens. 
Beveiligde opslaglocaties tegen fysieke schade en ongeoorloofde toegang. </t>
  </si>
  <si>
    <t>6.46</t>
  </si>
  <si>
    <t>Het systeem versleutelt back-upgegevens zowel in opslag als tijdens transport.</t>
  </si>
  <si>
    <t>6.47</t>
  </si>
  <si>
    <t>Het systeem beschikt over een gedocumenteerde en geteste herstelprocedure met gedefinieerde hersteltijden conform de organisatiebehoeften.</t>
  </si>
  <si>
    <t>6.48</t>
  </si>
  <si>
    <t xml:space="preserve">Het systeem voert periodieke hersteltests uit voor effectiviteit. </t>
  </si>
  <si>
    <t>6.49</t>
  </si>
  <si>
    <t xml:space="preserve">Het systeem biedt reguliere back-up met 30 dagen bewaartijd. </t>
  </si>
  <si>
    <t>6.50</t>
  </si>
  <si>
    <t>Het systeem biedt veilige en permanente verwijdering van verouderde back-ups met gedetailleerde logboeken van bewaar- en verwijderacties.</t>
  </si>
  <si>
    <t>6.51</t>
  </si>
  <si>
    <t>AI</t>
  </si>
  <si>
    <t>De opdrachtnemer verstrekt een verklaring omtrent de ethische kaders (bijv. NLAIC-principes, EU AI Act) en ondersteunt transparantie richting inwoners over het gebruik van AI, inclusief uitleg over de rol van AI in besluitvorming.</t>
  </si>
  <si>
    <t>6.52</t>
  </si>
  <si>
    <t>Het systeem biedt inzicht in gebruikte algoritmen en beslisregels (uitlegbaarheid) en voorziet AI-output van begrijpelijke uitleg, zodat gemeentemedewerkers beslissingen kunnen verantwoorden richting inwoners, bestuur en toezichthouders.</t>
  </si>
  <si>
    <t>6.53</t>
  </si>
  <si>
    <t>De opdrachtnemer kan aantonen hoe bias wordt gemonitord en gemitigeerd in de gebruikte AI-modellen, inclusief gebruikte indicatoren, maatregelen en rapportage richting opdrachtgever.</t>
  </si>
  <si>
    <t>6.54</t>
  </si>
  <si>
    <t>Het systeem ondersteunt menselijke review door middel van drempelwaarden, expliciete goedkeuring en het vier-ogen-principe, inclusief logging van menselijke interventies en correcties.</t>
  </si>
  <si>
    <t>6.55</t>
  </si>
  <si>
    <t>Het systeem waarborgt dat gemeentelijke data logisch en technisch gescheiden blijft van data van andere klanten en niet wordt hergebruikt voor modeltraining zonder expliciete toestemming.</t>
  </si>
  <si>
    <t>6.56</t>
  </si>
  <si>
    <t>Het systeem beschikt over fallback-mechanismen zodat processen bij uitval of onbetrouwbare AI-output handmatig of via alternatieve systemen kunnen worden voortgezet.</t>
  </si>
  <si>
    <t>6.57</t>
  </si>
  <si>
    <t>Integraties</t>
  </si>
  <si>
    <t>Koppelingen met onze integratie laag hebben minimaal het onderstaande beveiligingsniveau:
REST architectuur: TLS &amp; API Key
SOAP / StUF architectuur: TLS Mutual Authentication</t>
  </si>
  <si>
    <t>6.58</t>
  </si>
  <si>
    <t>Alle gegevens uitwisselingen worden doormiddel van open standaarden gerealiseerd. Indien hier van wordt afgeweken ontvangen wij de specificaties en dienen wij te beoordelen of dit akkoord is.</t>
  </si>
  <si>
    <t>6.59</t>
  </si>
  <si>
    <t>Het systeem maakt gebruik van BRP gegevens, dit moet verlopen via REST API BRP d.m.v. Haal Centraal. Hiermee kunnen de relaties (crediteuren en debiteuren) aangemaakt en actueel gehouden worden.</t>
  </si>
  <si>
    <t>6.60</t>
  </si>
  <si>
    <t>Het systeem maakt gebruik van KvK-gegevens, dit moet verlopen via REST API d.m.v. de KvK-API. Hiermee kunnen de relaties (crediteuren en debiteuren) aangemaakt en actueel gehouden worden.</t>
  </si>
  <si>
    <t>6.61</t>
  </si>
  <si>
    <t>Koppelingen vanuit de SaaS omgeving van de opdrachtnemer naar derden (bv andere SaaS omgevingen), wanneer deze persoonsgegevens bevatten, via de integratie laag (reverse proxy) van de opdrachtgever.</t>
  </si>
  <si>
    <t>6.62</t>
  </si>
  <si>
    <t>Informatiebeheer</t>
  </si>
  <si>
    <t xml:space="preserve">Indien binnen het systeem gebruik wordt gemaakt van algoritmen dan moeten de algoritmes in een leesbaar formaat kunnen worden opgeslagen en tevens buiten het systeem worden bewaard. </t>
  </si>
  <si>
    <t>6.63</t>
  </si>
  <si>
    <t>Indien het systeem gebruik maakt van een algoritme, dient vooraf de ontwerpdocumentatie incl. input en output overlegd te worden ter archivering.</t>
  </si>
  <si>
    <t>6.64</t>
  </si>
  <si>
    <t>De opdrachtnemer moet voorzien in de mogelijkheid om na een datamigratie naar een ander systeem een migratieverklaring op te leveren waaruit aantoonbaar blijkt dat de migratie zonder onacceptabel gegevensverlies is uitgevoerd en dat de gemigreerde gegevens volledig en interpreteerbaar zijn. Indien bij migratie gegevensverlies optreedt, dan wordt in de verklaring gespecificeerd welke data verloren is gegaan.</t>
  </si>
  <si>
    <t>6.65</t>
  </si>
  <si>
    <t xml:space="preserve">In het systeem is het mogelijk metadatavelden toe te voegen zonder extra (ontwikkelings)kosten. </t>
  </si>
  <si>
    <t>6.66</t>
  </si>
  <si>
    <t xml:space="preserve">Informatie kan definitief worden vernietigd (de gemeente is hierbij in de lead). De opdrachtnemer maakt samen met opdrachtgever afspraken rondom verantwoorde vernietiging in overeenstemming met het bewaar- en vernietigingsbeleid van de gemeente Sittard-Geleen. De opdrachtgever heeft zich geconformeerd aan de selectielijst 2020. Het vernietigingsbeleid is gebaseerd op de archiefwet. </t>
  </si>
  <si>
    <t>6.67</t>
  </si>
  <si>
    <t>Informatie (bestanden en metadata) moet toegankelijk en duurzaam blijven tijdens de geldende bewaartermijn.  </t>
  </si>
  <si>
    <t>6.68</t>
  </si>
  <si>
    <t>De integriteit van een digitaal bestand en van de bijbehorende metadata moet kunnen worden gewaarborgd </t>
  </si>
  <si>
    <t>6.69</t>
  </si>
  <si>
    <t xml:space="preserve">De informatie (bestanden en metadata) moeten in de originele vorm overgebracht kunnen worden naar een digitaal duurzaam archief na de bewaartermijn van 20 jaar. Na het in werking treden van de nieuwe Archiefwet is de termijn uiterlijk 10 jaar. </t>
  </si>
  <si>
    <t>6.70</t>
  </si>
  <si>
    <t xml:space="preserve">Het moet mogelijk zijn vernietigingslijsten/ overzichten te genereren op basis van een vooraf ingestelde vernietigingstermijn  </t>
  </si>
  <si>
    <t>6.71</t>
  </si>
  <si>
    <t xml:space="preserve">Het moet mogelijk zijn deze vernietigingslijsten als bestandsvorm op te slaan </t>
  </si>
  <si>
    <t>6.72</t>
  </si>
  <si>
    <t>De opdrachtnemer maakt van de vernietiging, vervanging of vervreemding een verklaring op, die ten minste een specificatie van de vernietigde, vervangen of vervreemde archiefbescheiden bevat, alsmede aangeeft op grond waarvan en op welke wijze de vernietiging, vervanging of vervreemding is geschied. Een exemplaar van deze verklaring wordt bewaard door het overheidsorgaan waaronder de archiefbescheiden zouden berusten, indien zij niet waren vernietigd, vervangen of vervreemd.</t>
  </si>
  <si>
    <t>6.73</t>
  </si>
  <si>
    <t xml:space="preserve">Het moet mogelijk zijn op basis van deze vernietigingslijsten de informatieobjecten (zaak, metadata, documenten) te kunnen vernietigen </t>
  </si>
  <si>
    <t>6.74</t>
  </si>
  <si>
    <t xml:space="preserve">Het moet mogelijk zijn een bewijs van vernietiging te kunnen opslaan in een bestandsvorm </t>
  </si>
  <si>
    <t>6.75</t>
  </si>
  <si>
    <t xml:space="preserve">Het moet mogelijk zijn de vernietigingslijst te voorzien van een specifieke set aan metadata: zaaknummer (of uniek identificatienummer), omschrijving zaak, startdatum zaak, resultaat van de zaak, einddatum van afhandeling, bewaartermijn) </t>
  </si>
  <si>
    <t>6.76</t>
  </si>
  <si>
    <t>Het systeem biedt de mogelijkheid tot definitief vernietigen van alle gegevens en bestanden</t>
  </si>
  <si>
    <t>6.77</t>
  </si>
  <si>
    <t>Common ground</t>
  </si>
  <si>
    <t>Volwaardige boekings API
Het systeem moet een machine to machine API bieden waarmee:
- journaalposten kunnen worden aangemaakt;
- met expliciete aanlevering van: 
- grootboekrekening;
- kostenplaats (en evt. kostendrager);
- bedrag;
- debet/credit;
- boekdatum/periode;
- externe referenties.</t>
  </si>
  <si>
    <t>6.78</t>
  </si>
  <si>
    <t>Deterministische verwerking 
De API moet synchroon of asynchroon expliciet terugkoppelen: geaccepteerd en geweigerd + toetreden
géén stille correcties uitvoeren.</t>
  </si>
  <si>
    <t>6.79</t>
  </si>
  <si>
    <t>Idempotentie/herhaalbaarheid
De API moet ondersteuning bieden voor herhaalde aanlevering van dezelfde boeking zonder dubbele boekingen te creëren.</t>
  </si>
  <si>
    <t>6.80</t>
  </si>
  <si>
    <t>Externe referenties als first class citizen
De API moet toestaan dat meerdere externe referenties worden opgeslagen, zoals payment event id, datum, zaak id / verzoek id, bron (contant, online, pin)
deze ook: doorzoekbaar; rapporteerbaar; zichtbaar in de UI zijn.</t>
  </si>
  <si>
    <t>6.81</t>
  </si>
  <si>
    <t>HTTP-Statuscodes API en beschrijvende foutmeldingen
Het systeem hanteert bij de API de juiste HTTP-statuscodes (zie Hypertext Transfer Protocol (HTTP) Status Code Registry). Het financiele systeem retourneert naast de HTTP-statuscodes zinvolle beschrijvende foutmeldingen voor functioneel- en technisch beheerders</t>
  </si>
  <si>
    <t>6.82</t>
  </si>
  <si>
    <t xml:space="preserve">Backward compatible boekings API
Binnen actieve API-versies zijn geen breaking changes toegestaan. </t>
  </si>
  <si>
    <t>6.83</t>
  </si>
  <si>
    <t>Versiebeheer API expliciet en contractueel
De API moet:
- expliciet versiebeheer hanteren;
- meerdere versies parallel kunnen ondersteunen;
- versieafhankelijk gedrag expliciet documenteren.
De API mag zonder nieuwe versie niet:
- verplichte velden verwijderen;
- betekenis van bestaande velden wijzigen;
- validatieregels aanscherpen.</t>
  </si>
  <si>
    <t>6.84</t>
  </si>
  <si>
    <t>Aankondiging en uitfasering bij breaking changes binnen de API
De opdrachtnemer kondigt breaking changes minimaal 6 maanden vooraf aan.
Er wordt een uitfaseringsperiode ondersteund. De oude versie van de API blijft ondersteund tot het einde van de lifecycle.</t>
  </si>
  <si>
    <t>6.85</t>
  </si>
  <si>
    <t>Bulk en event gedreven verwerking
Het systeem moet zowel individuele boekingen als bulkboekingen aankunnen.</t>
  </si>
  <si>
    <t>6.86</t>
  </si>
  <si>
    <t>Ondersteuning van voorlopige boekingen
Het systeem moet boekingen kunnen registreren die nog niet definitief zijn, later worden gematcht of gecorrigeerd.</t>
  </si>
  <si>
    <t>6.87</t>
  </si>
  <si>
    <t xml:space="preserve">Bankafschriftmatching
Het systeem moet matching kunnen uitvoeren (op basis van bedrag, datum, referentie) en de voorlopige boeking definitief maken. </t>
  </si>
  <si>
    <t>6.88</t>
  </si>
  <si>
    <t>Beheer</t>
  </si>
  <si>
    <t>Het systeem kan gebruikers en bijbehorende rechten volledig beheren, waarbij geautoriseerde beheerders zelfstandig gebruikers kunnen aanmaken, wijzigen en deactiveren, zonder tussenkomst van de leverancier.</t>
  </si>
  <si>
    <t>6.89</t>
  </si>
  <si>
    <t>Het systeem kan een actueel overzicht van alle actieve gebruikers en de aan hen toegekende gebruikersrechten genereren en exporteren.</t>
  </si>
  <si>
    <t>6.90</t>
  </si>
  <si>
    <t>Het systeem biedt de mogelijkheid om logging van wijzigingen in gebruikersrechten in te zien: wie heeft wanneer welke rol toegekend of ingetrokken</t>
  </si>
  <si>
    <t>6.91</t>
  </si>
  <si>
    <t>Rapportagevereisten</t>
  </si>
  <si>
    <t>Het systeem beschikt over functionaliteit voor de specifieke financiële kaders en rapportagevereisten van gemeenten, zoals BBV-taakvelden, IV3-rapportages en andere relevante regelingen, waaronder btw, BCF, Vpb, WKR en e-facturering.</t>
  </si>
  <si>
    <t>6.92</t>
  </si>
  <si>
    <t>Het systeem dient standaard te beschikken over de mogelijkheid om ouderdomsrapportages voor zowel debiteuren als crediteuren te genereren. De rapportages moeten op ieder gewenst moment kunnen worden opgevraagd op basis van een peildatum en inzicht geven in de openstaande posten, uitgesplitst naar configureerbare ouderdomscategorieën (bijvoorbeeld: niet vervallen, 0-30 dagen, 31-60 dagen, 61-90 dagen, 91-120 dagen en ouder dan 120 dagen).
De rapportages dienen ten minste de volgende functionaliteiten te bieden:
- inzicht in openstaande bedragen per debiteur en crediteur;
- mogelijkheid tot filteren en selecteren op onder andere organisatieonderdeel, administratie, kostensoort, leverancier/debiteur, factuurdatum, vervaldatum en betaalstatus;
- sorteer- en groepeermogelijkheden;
- ondersteuning van realtime gegevens, zodat de rapportage altijd aansluit op de actuele administratie.</t>
  </si>
  <si>
    <t>6.93</t>
  </si>
  <si>
    <t>Het systeem biedt een releasekalender minimaal een kwartaal vooruit beschikbaar, met functionele release notes en impact analyse.</t>
  </si>
  <si>
    <t>6.94</t>
  </si>
  <si>
    <t xml:space="preserve">Aanbieden API via FSC-standaard (bij SaaS)
Indien het systeem SaaS gebaseerd is, moet de API bij livegang van het financiële systeem aansluiten op de FSC standaard. </t>
  </si>
  <si>
    <t>6.95</t>
  </si>
  <si>
    <t xml:space="preserve">Indien logging bij de opdrachtgever niet kan, wordt voor de opdrachtgever toegang geregeld tot de logfiles op de omgeving van de opdrachtnemer. </t>
  </si>
  <si>
    <t>6.96</t>
  </si>
  <si>
    <t>De opdrachtnemer kan het beheren en configureren van (systeem)koppelingen zonder tussenkomst van opdrachtnemer.</t>
  </si>
  <si>
    <t>6.97</t>
  </si>
  <si>
    <t>Het systeem beidt toegang tot een operationeel status dashboard van de applicatie. Waarbij overzichtelijk is wat de operationele status is van de verschillende onderdelen/componenten van de applicatie en koppelingen.</t>
  </si>
  <si>
    <t>6.98</t>
  </si>
  <si>
    <t>Ondersteuning</t>
  </si>
  <si>
    <t>Opdrachtnemer stelt een actuele kennisbank beschikbaar waarin achtergrondinformatie van functionaliteiten, FAQ, handleidingen, release notes en instructievideo's zijn te raadplegen door gebruikers van de opdrachtgever.</t>
  </si>
  <si>
    <t>6.99</t>
  </si>
  <si>
    <t xml:space="preserve">Wens </t>
  </si>
  <si>
    <t>De opdrachtnemer voorzien in actuele digitale systeemdocumentatie, API specificaties en gebruikershandleidingen</t>
  </si>
  <si>
    <t>Ja</t>
  </si>
  <si>
    <t>Ja, beschikbaar op 1 januari 2028</t>
  </si>
  <si>
    <t>Nee</t>
  </si>
  <si>
    <t>Ja, beschikbaar op 1 januari 2029</t>
  </si>
  <si>
    <t>Het systeem moet in de activa- en projectenmodule - zowel op begrotingsbasis, alsook op realisatiebasis- rentetoerekening ondersteunen op basis van zowel omslagrente als projectspecifieke financiering (vaste rente) en moet afschrijvingen kunnen verwerken volgens de methoden lineair, annuïtair of géén afschrijving, configureerbaar per actief en/of project. Daarbij moet het systeem rekening kunnen houden met een instelbare restwaarde, die wordt meegenomen in de berekening van de afschrijvingslasten conform de gekozen afschrijvingsmethodiek.</t>
  </si>
  <si>
    <t>De opdrachtnemer stuurt bij inschrijving een concept Service level agreement (SLA), in lijn met de gestelde eisen, mee welke als uitgangspunt voor de overeenkomst dient.   
Het SLA moet minimaal de volgende onderwerpen bevatten:   
Structurele updates van de server en software die ervoor zorgen dat de veiligheid, performance en betrouwbaarheid van de oplossing gewaarborgd blijft;
Reactie- en oplostijden bij incidenten;
Procesafspraken in verband met incidenten en onderhoud.  
Na gunning stelt opdrachtnemer samen met opdrachtgever de definitieve SLA (Service Level Agreement) en definitieve DAP (Dossier Afspraken en Procedures) op, waarbij opdrachtgever leidend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</si>
</sst>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Aptos Narrow"/>
      <family val="2"/>
      <scheme val="minor"/>
    </font>
    <font>
      <b/>
      <sz val="11"/>
      <color theme="1"/>
      <name val="Aptos Narrow"/>
      <family val="2"/>
      <scheme val="minor"/>
    </font>
    <font>
      <sz val="11"/>
      <color rgb="FF000000"/>
      <name val="Aptos Narrow"/>
      <family val="2"/>
      <scheme val="minor"/>
    </font>
    <font>
      <sz val="11"/>
      <color rgb="FFFF0000"/>
      <name val="Aptos Narrow"/>
      <family val="2"/>
      <scheme val="minor"/>
    </font>
    <font>
      <sz val="8"/>
      <name val="Aptos Narrow"/>
      <family val="2"/>
      <scheme val="minor"/>
    </font>
    <font>
      <b/>
      <sz val="10"/>
      <color rgb="FFFFFFFF"/>
      <name val="Arial"/>
      <family val="2"/>
    </font>
    <font>
      <sz val="11"/>
      <color theme="1"/>
      <name val="Arial"/>
      <family val="2"/>
      <charset val="1"/>
    </font>
    <font>
      <sz val="11"/>
      <name val="Aptos Narrow"/>
      <family val="2"/>
      <scheme val="minor"/>
    </font>
    <font>
      <sz val="11"/>
      <color rgb="FF000000"/>
      <name val="Aptos Narrow"/>
      <family val="2"/>
    </font>
    <font>
      <b/>
      <sz val="11"/>
      <color rgb="FFFFFFFF"/>
      <name val="Aptos Narrow"/>
      <family val="2"/>
      <scheme val="minor"/>
    </font>
    <font>
      <b/>
      <sz val="12"/>
      <color rgb="FFFFFFFF"/>
      <name val="Arial"/>
      <family val="2"/>
    </font>
    <font>
      <sz val="9"/>
      <color rgb="FF000000"/>
      <name val="Arial"/>
      <family val="2"/>
    </font>
    <font>
      <sz val="11"/>
      <color rgb="FF92D050"/>
      <name val="Aptos Narrow"/>
      <family val="2"/>
      <scheme val="minor"/>
    </font>
    <font>
      <sz val="11"/>
      <color rgb="FF000000"/>
      <name val="Aptos Narrow"/>
      <scheme val="minor"/>
    </font>
    <font>
      <sz val="11"/>
      <color rgb="FF242424"/>
      <name val="Aptos Narrow"/>
      <charset val="1"/>
    </font>
    <font>
      <sz val="11"/>
      <color rgb="FF000000"/>
      <name val="Aptos Narrow"/>
      <charset val="1"/>
    </font>
    <font>
      <sz val="11"/>
      <color theme="1"/>
      <name val="Aptos Narrow"/>
      <scheme val="minor"/>
    </font>
    <font>
      <sz val="11"/>
      <color rgb="FF000000"/>
      <name val="Aptos Narrow"/>
    </font>
    <font>
      <b/>
      <sz val="11"/>
      <color rgb="FF000000"/>
      <name val="Aptos Narrow"/>
      <family val="2"/>
      <scheme val="minor"/>
    </font>
    <font>
      <sz val="10"/>
      <color theme="1"/>
      <name val="Aptos Narrow"/>
      <family val="2"/>
      <scheme val="minor"/>
    </font>
  </fonts>
  <fills count="5">
    <fill>
      <patternFill patternType="none"/>
    </fill>
    <fill>
      <patternFill patternType="gray125"/>
    </fill>
    <fill>
      <patternFill patternType="solid">
        <fgColor rgb="FF156082"/>
        <bgColor indexed="64"/>
      </patternFill>
    </fill>
    <fill>
      <patternFill patternType="solid">
        <fgColor rgb="FFFFFFFF"/>
        <bgColor rgb="FF000000"/>
      </patternFill>
    </fill>
    <fill>
      <patternFill patternType="solid">
        <fgColor theme="0"/>
        <bgColor indexed="64"/>
      </patternFill>
    </fill>
  </fills>
  <borders count="2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rgb="FF808080"/>
      </left>
      <right style="thin">
        <color rgb="FF808080"/>
      </right>
      <top style="thin">
        <color rgb="FF808080"/>
      </top>
      <bottom style="thin">
        <color rgb="FF808080"/>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diagonal/>
    </border>
    <border>
      <left/>
      <right/>
      <top style="medium">
        <color indexed="64"/>
      </top>
      <bottom/>
      <diagonal/>
    </border>
    <border>
      <left style="medium">
        <color indexed="64"/>
      </left>
      <right style="hair">
        <color indexed="64"/>
      </right>
      <top/>
      <bottom style="hair">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thick">
        <color indexed="64"/>
      </left>
      <right style="thick">
        <color indexed="64"/>
      </right>
      <top style="thick">
        <color indexed="64"/>
      </top>
      <bottom style="thick">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indexed="64"/>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style="medium">
        <color indexed="64"/>
      </left>
      <right style="medium">
        <color indexed="64"/>
      </right>
      <top/>
      <bottom style="medium">
        <color indexed="64"/>
      </bottom>
      <diagonal/>
    </border>
    <border>
      <left/>
      <right style="hair">
        <color indexed="64"/>
      </right>
      <top style="hair">
        <color indexed="64"/>
      </top>
      <bottom style="hair">
        <color indexed="64"/>
      </bottom>
      <diagonal/>
    </border>
  </borders>
  <cellStyleXfs count="1">
    <xf numFmtId="0" fontId="0" fillId="0" borderId="0"/>
  </cellStyleXfs>
  <cellXfs count="135">
    <xf numFmtId="0" fontId="0" fillId="0" borderId="0" xfId="0"/>
    <xf numFmtId="0" fontId="0" fillId="0" borderId="0" xfId="0" applyAlignment="1">
      <alignment vertical="top"/>
    </xf>
    <xf numFmtId="0" fontId="0" fillId="0" borderId="0" xfId="0" applyAlignment="1">
      <alignment vertical="top" wrapText="1"/>
    </xf>
    <xf numFmtId="0" fontId="0" fillId="0" borderId="5" xfId="0" applyBorder="1"/>
    <xf numFmtId="0" fontId="0" fillId="0" borderId="0" xfId="0" applyAlignment="1">
      <alignment horizontal="left" vertical="top"/>
    </xf>
    <xf numFmtId="2" fontId="0" fillId="0" borderId="4" xfId="0" applyNumberFormat="1" applyBorder="1"/>
    <xf numFmtId="0" fontId="6" fillId="0" borderId="7" xfId="0" applyFont="1" applyBorder="1" applyAlignment="1">
      <alignment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9" fillId="2" borderId="3" xfId="0" applyFont="1" applyFill="1" applyBorder="1" applyAlignment="1">
      <alignment horizontal="center" vertical="center" wrapText="1"/>
    </xf>
    <xf numFmtId="0" fontId="9" fillId="2" borderId="3" xfId="0" applyFont="1" applyFill="1" applyBorder="1" applyAlignment="1">
      <alignment horizontal="left" vertical="center" wrapText="1"/>
    </xf>
    <xf numFmtId="2" fontId="0" fillId="0" borderId="4" xfId="0" applyNumberFormat="1" applyBorder="1" applyAlignment="1">
      <alignment vertical="center"/>
    </xf>
    <xf numFmtId="0" fontId="0" fillId="0" borderId="8" xfId="0" applyBorder="1" applyAlignment="1">
      <alignment vertical="center" wrapText="1"/>
    </xf>
    <xf numFmtId="0" fontId="0" fillId="0" borderId="5" xfId="0" applyBorder="1" applyAlignment="1">
      <alignment vertical="center"/>
    </xf>
    <xf numFmtId="0" fontId="0" fillId="0" borderId="8" xfId="0"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8" xfId="0" applyBorder="1" applyAlignment="1">
      <alignment vertical="center"/>
    </xf>
    <xf numFmtId="0" fontId="0" fillId="0" borderId="8" xfId="0" applyBorder="1" applyAlignment="1">
      <alignment horizontal="center" vertical="center"/>
    </xf>
    <xf numFmtId="0" fontId="9" fillId="2" borderId="1" xfId="0" applyFont="1" applyFill="1" applyBorder="1" applyAlignment="1">
      <alignment horizontal="left" vertical="center" wrapText="1"/>
    </xf>
    <xf numFmtId="0" fontId="9" fillId="2" borderId="11" xfId="0" applyFont="1" applyFill="1" applyBorder="1" applyAlignment="1">
      <alignment horizontal="center" vertical="center" wrapText="1"/>
    </xf>
    <xf numFmtId="0" fontId="0" fillId="0" borderId="4" xfId="0" applyBorder="1" applyAlignment="1">
      <alignment vertical="center"/>
    </xf>
    <xf numFmtId="0" fontId="0" fillId="0" borderId="5" xfId="0" applyBorder="1" applyAlignment="1">
      <alignment vertical="center" wrapText="1"/>
    </xf>
    <xf numFmtId="0" fontId="0" fillId="0" borderId="4" xfId="0" applyBorder="1" applyAlignment="1">
      <alignment horizontal="left" vertical="center"/>
    </xf>
    <xf numFmtId="0" fontId="0" fillId="0" borderId="5" xfId="0" applyBorder="1" applyAlignment="1">
      <alignment horizontal="left" vertical="center" wrapText="1"/>
    </xf>
    <xf numFmtId="0" fontId="0" fillId="0" borderId="5" xfId="0" applyBorder="1" applyAlignment="1">
      <alignment horizontal="left" vertical="center"/>
    </xf>
    <xf numFmtId="0" fontId="9" fillId="2" borderId="2" xfId="0" applyFont="1" applyFill="1" applyBorder="1" applyAlignment="1">
      <alignment horizontal="center" vertical="center" wrapText="1"/>
    </xf>
    <xf numFmtId="0" fontId="0" fillId="0" borderId="12" xfId="0" applyBorder="1" applyAlignment="1">
      <alignment vertical="center"/>
    </xf>
    <xf numFmtId="0" fontId="0" fillId="0" borderId="8" xfId="0" applyBorder="1" applyAlignment="1">
      <alignment horizontal="left" vertical="center"/>
    </xf>
    <xf numFmtId="0" fontId="0" fillId="0" borderId="12" xfId="0" applyBorder="1" applyAlignment="1">
      <alignment horizontal="left" vertical="center"/>
    </xf>
    <xf numFmtId="0" fontId="0" fillId="0" borderId="0" xfId="0" applyAlignment="1">
      <alignment vertical="center"/>
    </xf>
    <xf numFmtId="164" fontId="0" fillId="0" borderId="8" xfId="0" applyNumberFormat="1" applyBorder="1" applyAlignment="1">
      <alignment horizontal="center" vertical="center"/>
    </xf>
    <xf numFmtId="0" fontId="0" fillId="0" borderId="10" xfId="0" applyBorder="1" applyAlignment="1">
      <alignment horizontal="center" vertical="center"/>
    </xf>
    <xf numFmtId="164" fontId="0" fillId="0" borderId="8" xfId="0" applyNumberFormat="1" applyBorder="1" applyAlignment="1">
      <alignment horizontal="center" vertical="center" wrapText="1"/>
    </xf>
    <xf numFmtId="0" fontId="11" fillId="0" borderId="0" xfId="0" applyFont="1"/>
    <xf numFmtId="164" fontId="0" fillId="0" borderId="20" xfId="0" applyNumberFormat="1" applyBorder="1" applyAlignment="1">
      <alignment horizontal="center" vertical="center"/>
    </xf>
    <xf numFmtId="0" fontId="0" fillId="0" borderId="15" xfId="0" applyBorder="1" applyAlignment="1">
      <alignment vertical="center"/>
    </xf>
    <xf numFmtId="0" fontId="0" fillId="0" borderId="15" xfId="0" applyBorder="1" applyAlignment="1">
      <alignment horizontal="center" vertical="center"/>
    </xf>
    <xf numFmtId="164" fontId="1" fillId="0" borderId="16" xfId="0" applyNumberFormat="1" applyFont="1" applyBorder="1" applyAlignment="1">
      <alignment horizontal="center"/>
    </xf>
    <xf numFmtId="164" fontId="1" fillId="0" borderId="16" xfId="0" applyNumberFormat="1" applyFont="1" applyBorder="1" applyAlignment="1">
      <alignment horizontal="center" vertical="top"/>
    </xf>
    <xf numFmtId="164" fontId="1" fillId="0" borderId="14" xfId="0" applyNumberFormat="1" applyFont="1" applyBorder="1" applyAlignment="1">
      <alignment horizontal="center" vertical="top"/>
    </xf>
    <xf numFmtId="0" fontId="8" fillId="0" borderId="5" xfId="0" applyFont="1" applyBorder="1" applyAlignment="1">
      <alignment vertical="center" wrapText="1"/>
    </xf>
    <xf numFmtId="0" fontId="0" fillId="0" borderId="0" xfId="0" applyAlignment="1">
      <alignment vertical="center" wrapText="1"/>
    </xf>
    <xf numFmtId="0" fontId="0" fillId="0" borderId="0" xfId="0" applyAlignment="1">
      <alignment horizontal="right" vertical="top"/>
    </xf>
    <xf numFmtId="0" fontId="0" fillId="0" borderId="6" xfId="0" applyBorder="1" applyAlignment="1">
      <alignment horizontal="right"/>
    </xf>
    <xf numFmtId="0" fontId="0" fillId="0" borderId="21" xfId="0" applyBorder="1" applyAlignment="1">
      <alignment horizontal="right" vertical="center" wrapText="1"/>
    </xf>
    <xf numFmtId="0" fontId="0" fillId="0" borderId="23" xfId="0" applyBorder="1" applyAlignment="1">
      <alignment wrapText="1"/>
    </xf>
    <xf numFmtId="0" fontId="2" fillId="3" borderId="5" xfId="0" applyFont="1" applyFill="1" applyBorder="1" applyAlignment="1">
      <alignment horizontal="center" vertical="center" wrapText="1"/>
    </xf>
    <xf numFmtId="0" fontId="0" fillId="0" borderId="5" xfId="0" applyBorder="1" applyAlignment="1">
      <alignment horizontal="center" vertical="center" wrapText="1"/>
    </xf>
    <xf numFmtId="0" fontId="0" fillId="3" borderId="5" xfId="0" applyFill="1" applyBorder="1" applyAlignment="1">
      <alignment horizontal="left" vertical="center"/>
    </xf>
    <xf numFmtId="0" fontId="0" fillId="4" borderId="0" xfId="0" applyFill="1"/>
    <xf numFmtId="0" fontId="0" fillId="4" borderId="0" xfId="0" applyFill="1" applyAlignment="1">
      <alignment vertical="top"/>
    </xf>
    <xf numFmtId="0" fontId="0" fillId="4" borderId="0" xfId="0" applyFill="1" applyAlignment="1">
      <alignment vertical="top" wrapText="1"/>
    </xf>
    <xf numFmtId="0" fontId="0" fillId="4" borderId="5" xfId="0" applyFill="1" applyBorder="1" applyAlignment="1">
      <alignment horizontal="center" vertical="center"/>
    </xf>
    <xf numFmtId="0" fontId="2" fillId="4" borderId="5" xfId="0" applyFont="1" applyFill="1" applyBorder="1" applyAlignment="1">
      <alignment horizontal="center" vertical="center"/>
    </xf>
    <xf numFmtId="0" fontId="2" fillId="4" borderId="5" xfId="0" applyFont="1" applyFill="1" applyBorder="1" applyAlignment="1">
      <alignment horizontal="center" vertical="center" wrapText="1"/>
    </xf>
    <xf numFmtId="0" fontId="2" fillId="4" borderId="5" xfId="0" applyFont="1" applyFill="1" applyBorder="1" applyAlignment="1">
      <alignment vertical="center" wrapText="1"/>
    </xf>
    <xf numFmtId="0" fontId="0" fillId="4" borderId="0" xfId="0" applyFill="1" applyAlignment="1">
      <alignment vertical="center"/>
    </xf>
    <xf numFmtId="0" fontId="0" fillId="4" borderId="5" xfId="0" applyFill="1" applyBorder="1" applyAlignment="1">
      <alignment vertical="center" wrapText="1"/>
    </xf>
    <xf numFmtId="0" fontId="2" fillId="4" borderId="5" xfId="0" applyFont="1" applyFill="1" applyBorder="1" applyAlignment="1">
      <alignment horizontal="left" vertical="center" wrapText="1"/>
    </xf>
    <xf numFmtId="0" fontId="0" fillId="0" borderId="0" xfId="0" applyAlignment="1">
      <alignment horizontal="left" vertical="center"/>
    </xf>
    <xf numFmtId="164" fontId="1" fillId="0" borderId="24" xfId="0" applyNumberFormat="1" applyFont="1" applyBorder="1" applyAlignment="1">
      <alignment horizontal="center"/>
    </xf>
    <xf numFmtId="0" fontId="2" fillId="0" borderId="5" xfId="0" applyFont="1" applyBorder="1" applyAlignment="1">
      <alignment horizontal="left" vertical="center" wrapText="1"/>
    </xf>
    <xf numFmtId="0" fontId="0" fillId="0" borderId="0" xfId="0" applyAlignment="1">
      <alignment horizontal="left" vertical="center" wrapText="1"/>
    </xf>
    <xf numFmtId="0" fontId="2" fillId="0" borderId="8" xfId="0" applyFont="1" applyBorder="1" applyAlignment="1">
      <alignment horizontal="left" vertical="center" wrapText="1"/>
    </xf>
    <xf numFmtId="0" fontId="0" fillId="0" borderId="0" xfId="0" quotePrefix="1" applyAlignment="1">
      <alignment vertical="center"/>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left" vertical="top"/>
    </xf>
    <xf numFmtId="0" fontId="0" fillId="4" borderId="5" xfId="0" applyFill="1" applyBorder="1" applyAlignment="1">
      <alignment horizontal="left" vertical="center" wrapText="1"/>
    </xf>
    <xf numFmtId="0" fontId="12" fillId="0" borderId="0" xfId="0" applyFont="1" applyAlignment="1">
      <alignment horizontal="left" vertical="top"/>
    </xf>
    <xf numFmtId="4" fontId="0" fillId="0" borderId="0" xfId="0" applyNumberFormat="1" applyAlignment="1">
      <alignment horizontal="left" vertical="top"/>
    </xf>
    <xf numFmtId="0" fontId="0" fillId="0" borderId="0" xfId="0" applyAlignment="1">
      <alignment horizontal="center" vertical="center" wrapText="1"/>
    </xf>
    <xf numFmtId="0" fontId="0" fillId="0" borderId="15" xfId="0" applyBorder="1" applyAlignment="1">
      <alignment vertical="center" wrapText="1"/>
    </xf>
    <xf numFmtId="0" fontId="14" fillId="0" borderId="0" xfId="0" applyFont="1"/>
    <xf numFmtId="0" fontId="0" fillId="0" borderId="10" xfId="0" applyBorder="1" applyAlignment="1">
      <alignment horizontal="left" vertical="center"/>
    </xf>
    <xf numFmtId="2" fontId="0" fillId="0" borderId="4" xfId="0" applyNumberFormat="1" applyBorder="1" applyAlignment="1">
      <alignment horizontal="right" vertical="center"/>
    </xf>
    <xf numFmtId="0" fontId="15" fillId="0" borderId="0" xfId="0" applyFont="1" applyAlignment="1">
      <alignment vertical="top" wrapText="1"/>
    </xf>
    <xf numFmtId="0" fontId="3" fillId="4" borderId="0" xfId="0" applyFont="1" applyFill="1" applyAlignment="1">
      <alignment vertical="center"/>
    </xf>
    <xf numFmtId="0" fontId="2" fillId="0" borderId="8" xfId="0" applyFont="1" applyBorder="1" applyAlignment="1">
      <alignment vertical="center" wrapText="1"/>
    </xf>
    <xf numFmtId="0" fontId="2" fillId="0" borderId="8" xfId="0" applyFont="1" applyBorder="1" applyAlignment="1">
      <alignment horizontal="center" vertical="center" wrapText="1"/>
    </xf>
    <xf numFmtId="0" fontId="2" fillId="0" borderId="0" xfId="0" applyFont="1"/>
    <xf numFmtId="0" fontId="3" fillId="4" borderId="0" xfId="0" applyFont="1" applyFill="1" applyAlignment="1">
      <alignment vertical="center" wrapText="1"/>
    </xf>
    <xf numFmtId="0" fontId="2" fillId="4" borderId="0" xfId="0" applyFont="1" applyFill="1" applyAlignment="1">
      <alignment vertical="center"/>
    </xf>
    <xf numFmtId="0" fontId="17" fillId="0" borderId="25" xfId="0" applyFont="1" applyBorder="1"/>
    <xf numFmtId="0" fontId="17" fillId="0" borderId="25" xfId="0" applyFont="1" applyBorder="1" applyAlignment="1">
      <alignment wrapText="1"/>
    </xf>
    <xf numFmtId="0" fontId="17" fillId="0" borderId="20" xfId="0" applyFont="1" applyBorder="1" applyAlignment="1">
      <alignment wrapText="1"/>
    </xf>
    <xf numFmtId="0" fontId="17" fillId="0" borderId="21" xfId="0" applyFont="1" applyBorder="1"/>
    <xf numFmtId="0" fontId="0" fillId="0" borderId="9" xfId="0" applyBorder="1" applyAlignment="1">
      <alignment horizontal="right" vertical="center" wrapText="1"/>
    </xf>
    <xf numFmtId="0" fontId="0" fillId="0" borderId="8" xfId="0" applyBorder="1" applyAlignment="1">
      <alignment horizontal="left" vertical="top" wrapText="1"/>
    </xf>
    <xf numFmtId="0" fontId="2" fillId="0" borderId="5" xfId="0" applyFont="1" applyBorder="1" applyAlignment="1">
      <alignment horizontal="center" vertical="center"/>
    </xf>
    <xf numFmtId="0" fontId="9" fillId="2" borderId="18"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164" fontId="18" fillId="0" borderId="18" xfId="0" applyNumberFormat="1" applyFont="1" applyBorder="1" applyAlignment="1">
      <alignment horizontal="center" vertical="center" wrapText="1"/>
    </xf>
    <xf numFmtId="0" fontId="0" fillId="4" borderId="8" xfId="0" applyFill="1" applyBorder="1" applyAlignment="1">
      <alignment horizontal="center" vertical="center"/>
    </xf>
    <xf numFmtId="0" fontId="0" fillId="4" borderId="8" xfId="0" applyFill="1" applyBorder="1" applyAlignment="1">
      <alignment vertical="center" wrapText="1"/>
    </xf>
    <xf numFmtId="0" fontId="9" fillId="2" borderId="18" xfId="0" applyFont="1" applyFill="1" applyBorder="1" applyAlignment="1">
      <alignment horizontal="left" vertical="center" wrapText="1"/>
    </xf>
    <xf numFmtId="0" fontId="8" fillId="0" borderId="25" xfId="0" applyFont="1" applyBorder="1" applyAlignment="1">
      <alignment wrapText="1"/>
    </xf>
    <xf numFmtId="0" fontId="0" fillId="0" borderId="0" xfId="0" quotePrefix="1" applyAlignment="1">
      <alignment vertical="top"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0" fillId="0" borderId="18" xfId="0" applyBorder="1" applyAlignment="1">
      <alignment horizontal="center"/>
    </xf>
    <xf numFmtId="0" fontId="0" fillId="0" borderId="18" xfId="0" applyBorder="1"/>
    <xf numFmtId="0" fontId="0" fillId="0" borderId="18" xfId="0" applyBorder="1" applyAlignment="1">
      <alignment horizontal="center" vertical="center"/>
    </xf>
    <xf numFmtId="0" fontId="0" fillId="0" borderId="19" xfId="0" applyBorder="1" applyAlignment="1">
      <alignment horizontal="center"/>
    </xf>
    <xf numFmtId="0" fontId="0" fillId="0" borderId="0" xfId="0" applyAlignment="1">
      <alignment horizontal="right"/>
    </xf>
    <xf numFmtId="164" fontId="1" fillId="0" borderId="14" xfId="0" applyNumberFormat="1" applyFont="1" applyBorder="1" applyAlignment="1">
      <alignment horizontal="center"/>
    </xf>
    <xf numFmtId="0" fontId="0" fillId="0" borderId="5" xfId="0" applyBorder="1" applyAlignment="1">
      <alignment horizontal="left" vertical="top" wrapText="1"/>
    </xf>
    <xf numFmtId="0" fontId="3" fillId="0" borderId="0" xfId="0" applyFont="1" applyAlignment="1">
      <alignment horizontal="left" vertical="center"/>
    </xf>
    <xf numFmtId="0" fontId="7" fillId="0" borderId="5" xfId="0" applyFont="1" applyBorder="1" applyAlignment="1">
      <alignment vertical="center"/>
    </xf>
    <xf numFmtId="0" fontId="7" fillId="0" borderId="5" xfId="0" applyFont="1" applyBorder="1" applyAlignment="1">
      <alignment horizontal="center" vertical="center"/>
    </xf>
    <xf numFmtId="0" fontId="7" fillId="0" borderId="5" xfId="0" applyFont="1" applyBorder="1" applyAlignment="1">
      <alignment horizontal="left" vertical="top" wrapText="1"/>
    </xf>
    <xf numFmtId="0" fontId="7" fillId="0" borderId="0" xfId="0" applyFont="1"/>
    <xf numFmtId="0" fontId="2" fillId="0" borderId="15" xfId="0" applyFont="1" applyBorder="1" applyAlignment="1">
      <alignment horizontal="left" vertical="top" wrapText="1"/>
    </xf>
    <xf numFmtId="0" fontId="0" fillId="0" borderId="5" xfId="0" applyBorder="1" applyAlignment="1">
      <alignment horizontal="left" vertical="top"/>
    </xf>
    <xf numFmtId="0" fontId="7" fillId="0" borderId="5" xfId="0" applyFont="1" applyBorder="1" applyAlignment="1">
      <alignment horizontal="left" vertical="center"/>
    </xf>
    <xf numFmtId="0" fontId="7" fillId="0" borderId="5" xfId="0" applyFont="1" applyBorder="1" applyAlignment="1">
      <alignment vertical="center" wrapText="1"/>
    </xf>
    <xf numFmtId="0" fontId="0" fillId="0" borderId="6" xfId="0" applyBorder="1" applyAlignment="1">
      <alignment vertical="center" wrapText="1"/>
    </xf>
    <xf numFmtId="0" fontId="0" fillId="0" borderId="22" xfId="0" applyBorder="1" applyAlignment="1">
      <alignment vertical="center" wrapText="1"/>
    </xf>
    <xf numFmtId="0" fontId="19" fillId="0" borderId="5" xfId="0" applyFont="1" applyBorder="1" applyAlignment="1">
      <alignment vertical="center" wrapText="1"/>
    </xf>
    <xf numFmtId="0" fontId="2" fillId="0" borderId="5" xfId="0" applyFont="1" applyBorder="1" applyAlignment="1">
      <alignment horizontal="center" vertical="center" wrapText="1"/>
    </xf>
    <xf numFmtId="0" fontId="16" fillId="0" borderId="0" xfId="0" applyFont="1" applyAlignment="1">
      <alignment vertical="center" wrapText="1"/>
    </xf>
    <xf numFmtId="0" fontId="0" fillId="0" borderId="8" xfId="0"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10" fillId="2" borderId="13" xfId="0" applyFont="1" applyFill="1" applyBorder="1" applyAlignment="1">
      <alignment horizontal="center" vertical="center" wrapText="1"/>
    </xf>
    <xf numFmtId="0" fontId="10" fillId="2" borderId="0" xfId="0" applyFont="1" applyFill="1" applyAlignment="1">
      <alignment horizontal="center" vertical="center" wrapText="1"/>
    </xf>
    <xf numFmtId="0" fontId="0" fillId="0" borderId="17" xfId="0" applyBorder="1" applyAlignment="1">
      <alignment horizontal="left" vertical="center" wrapText="1"/>
    </xf>
    <xf numFmtId="0" fontId="0" fillId="0" borderId="17" xfId="0" applyBorder="1" applyAlignment="1">
      <alignment horizontal="left" vertical="top" wrapText="1"/>
    </xf>
  </cellXfs>
  <cellStyles count="1">
    <cellStyle name="Standaard" xfId="0" builtinId="0"/>
  </cellStyles>
  <dxfs count="32">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16</xdr:row>
      <xdr:rowOff>752475</xdr:rowOff>
    </xdr:from>
    <xdr:to>
      <xdr:col>3</xdr:col>
      <xdr:colOff>6048375</xdr:colOff>
      <xdr:row>16</xdr:row>
      <xdr:rowOff>2743200</xdr:rowOff>
    </xdr:to>
    <xdr:pic>
      <xdr:nvPicPr>
        <xdr:cNvPr id="5" name="Afbeelding 1">
          <a:extLst>
            <a:ext uri="{FF2B5EF4-FFF2-40B4-BE49-F238E27FC236}">
              <a16:creationId xmlns:a16="http://schemas.microsoft.com/office/drawing/2014/main" id="{B0A941F7-C033-4538-8A2B-2F692FEB7605}"/>
            </a:ext>
          </a:extLst>
        </xdr:cNvPr>
        <xdr:cNvPicPr>
          <a:picLocks noChangeAspect="1"/>
        </xdr:cNvPicPr>
      </xdr:nvPicPr>
      <xdr:blipFill>
        <a:blip xmlns:r="http://schemas.openxmlformats.org/officeDocument/2006/relationships" r:embed="rId1"/>
        <a:stretch>
          <a:fillRect/>
        </a:stretch>
      </xdr:blipFill>
      <xdr:spPr>
        <a:xfrm>
          <a:off x="2905125" y="15611475"/>
          <a:ext cx="6038850" cy="19907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EFB93-E989-41C8-9946-7DD5078C2C40}">
  <dimension ref="A1:C16"/>
  <sheetViews>
    <sheetView showGridLines="0" workbookViewId="0">
      <selection activeCell="F6" sqref="F6"/>
    </sheetView>
  </sheetViews>
  <sheetFormatPr defaultRowHeight="15" x14ac:dyDescent="0.25"/>
  <cols>
    <col min="1" max="1" width="6.5703125" customWidth="1"/>
    <col min="2" max="2" width="44.42578125" customWidth="1"/>
    <col min="3" max="3" width="11.42578125" bestFit="1" customWidth="1"/>
  </cols>
  <sheetData>
    <row r="1" spans="1:3" ht="31.5" customHeight="1" x14ac:dyDescent="0.25">
      <c r="A1" s="131" t="s">
        <v>0</v>
      </c>
      <c r="B1" s="132"/>
      <c r="C1" s="132"/>
    </row>
    <row r="2" spans="1:3" ht="15" customHeight="1" x14ac:dyDescent="0.25">
      <c r="A2" s="103" t="s">
        <v>1</v>
      </c>
      <c r="B2" s="104" t="s">
        <v>2</v>
      </c>
      <c r="C2" s="105" t="s">
        <v>3</v>
      </c>
    </row>
    <row r="3" spans="1:3" x14ac:dyDescent="0.25">
      <c r="A3" s="106">
        <v>0</v>
      </c>
      <c r="B3" s="107" t="s">
        <v>4</v>
      </c>
      <c r="C3" s="106" t="s">
        <v>5</v>
      </c>
    </row>
    <row r="4" spans="1:3" x14ac:dyDescent="0.25">
      <c r="A4" s="106">
        <v>1</v>
      </c>
      <c r="B4" s="107" t="s">
        <v>6</v>
      </c>
      <c r="C4" s="106">
        <f>'1. Wgr. Inkoop'!F71</f>
        <v>0</v>
      </c>
    </row>
    <row r="5" spans="1:3" x14ac:dyDescent="0.25">
      <c r="A5" s="106">
        <v>2</v>
      </c>
      <c r="B5" s="107" t="s">
        <v>7</v>
      </c>
      <c r="C5" s="106">
        <f>'2. Wgr. Verkoop'!F15</f>
        <v>0</v>
      </c>
    </row>
    <row r="6" spans="1:3" x14ac:dyDescent="0.25">
      <c r="A6" s="106">
        <v>3</v>
      </c>
      <c r="B6" s="107" t="s">
        <v>8</v>
      </c>
      <c r="C6" s="106">
        <f>'3. Wgr. Grootboek '!F43</f>
        <v>0</v>
      </c>
    </row>
    <row r="7" spans="1:3" x14ac:dyDescent="0.25">
      <c r="A7" s="106">
        <v>4</v>
      </c>
      <c r="B7" s="107" t="s">
        <v>9</v>
      </c>
      <c r="C7" s="108">
        <f>'4. Wgr. Projecten en activa '!F34</f>
        <v>0</v>
      </c>
    </row>
    <row r="8" spans="1:3" x14ac:dyDescent="0.25">
      <c r="A8" s="106">
        <v>5</v>
      </c>
      <c r="B8" s="107" t="s">
        <v>10</v>
      </c>
      <c r="C8" s="106">
        <f>'5. Wgr. Budget tot controle '!F17</f>
        <v>0</v>
      </c>
    </row>
    <row r="9" spans="1:3" x14ac:dyDescent="0.25">
      <c r="A9" s="106">
        <v>6</v>
      </c>
      <c r="B9" s="107" t="s">
        <v>11</v>
      </c>
      <c r="C9" s="109">
        <f>'6. Wgr. Rapportages, koppelinge'!F102</f>
        <v>0</v>
      </c>
    </row>
    <row r="10" spans="1:3" x14ac:dyDescent="0.25">
      <c r="B10" s="110" t="s">
        <v>12</v>
      </c>
      <c r="C10" s="106">
        <f>SUM(C4:C9)</f>
        <v>0</v>
      </c>
    </row>
    <row r="11" spans="1:3" x14ac:dyDescent="0.25">
      <c r="B11" s="110" t="s">
        <v>13</v>
      </c>
      <c r="C11" s="109">
        <v>78</v>
      </c>
    </row>
    <row r="12" spans="1:3" x14ac:dyDescent="0.25">
      <c r="B12" s="110" t="s">
        <v>14</v>
      </c>
      <c r="C12" s="111">
        <f>C10/C11*200</f>
        <v>0</v>
      </c>
    </row>
    <row r="16" spans="1:3" x14ac:dyDescent="0.25">
      <c r="A16" s="37"/>
    </row>
  </sheetData>
  <sheetProtection algorithmName="SHA-512" hashValue="Ufb5C+c0n922v/YX2Wdh/g8MtKBmbhz3PgkBgNrWF8LzDjyuqVeTp/+3s3DcKQVCAVDaEBsGrW4XcoZdYqHvRA==" saltValue="kTHYPg1oXdLL0m+AEtcRkw==" spinCount="100000" sheet="1" objects="1" scenarios="1" selectLockedCells="1"/>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4090E-2ABE-4CE5-AFF6-3BBF3FC66250}">
  <dimension ref="A1:F34"/>
  <sheetViews>
    <sheetView tabSelected="1" zoomScale="90" zoomScaleNormal="90" workbookViewId="0">
      <selection activeCell="D15" sqref="D15"/>
    </sheetView>
  </sheetViews>
  <sheetFormatPr defaultColWidth="8.7109375" defaultRowHeight="15" customHeight="1" x14ac:dyDescent="0.25"/>
  <cols>
    <col min="1" max="1" width="8.42578125" style="53" customWidth="1"/>
    <col min="2" max="2" width="22.28515625" style="53" bestFit="1" customWidth="1"/>
    <col min="3" max="3" width="12.7109375" style="53" customWidth="1"/>
    <col min="4" max="4" width="91.28515625" style="55" customWidth="1"/>
    <col min="5" max="5" width="26.5703125" style="54" customWidth="1"/>
    <col min="6" max="6" width="86.7109375" style="53" customWidth="1"/>
    <col min="7" max="16384" width="8.7109375" style="53"/>
  </cols>
  <sheetData>
    <row r="1" spans="1:6" ht="31.5" customHeight="1" x14ac:dyDescent="0.25">
      <c r="A1" s="100" t="s">
        <v>15</v>
      </c>
      <c r="B1" s="100" t="s">
        <v>16</v>
      </c>
      <c r="C1" s="94" t="s">
        <v>17</v>
      </c>
      <c r="D1" s="100" t="s">
        <v>18</v>
      </c>
      <c r="E1" s="94" t="s">
        <v>19</v>
      </c>
    </row>
    <row r="2" spans="1:6" s="60" customFormat="1" ht="75.75" customHeight="1" x14ac:dyDescent="0.25">
      <c r="A2" s="98" t="s">
        <v>20</v>
      </c>
      <c r="B2" s="98" t="s">
        <v>21</v>
      </c>
      <c r="C2" s="98" t="s">
        <v>22</v>
      </c>
      <c r="D2" s="99" t="s">
        <v>23</v>
      </c>
      <c r="E2" s="127" t="s">
        <v>24</v>
      </c>
    </row>
    <row r="3" spans="1:6" s="60" customFormat="1" ht="30" x14ac:dyDescent="0.25">
      <c r="A3" s="56" t="s">
        <v>25</v>
      </c>
      <c r="B3" s="56" t="s">
        <v>21</v>
      </c>
      <c r="C3" s="56" t="s">
        <v>22</v>
      </c>
      <c r="D3" s="61" t="s">
        <v>26</v>
      </c>
      <c r="E3" s="127" t="s">
        <v>24</v>
      </c>
    </row>
    <row r="4" spans="1:6" s="60" customFormat="1" ht="194.65" customHeight="1" x14ac:dyDescent="0.25">
      <c r="A4" s="56" t="s">
        <v>27</v>
      </c>
      <c r="B4" s="56" t="s">
        <v>21</v>
      </c>
      <c r="C4" s="56" t="s">
        <v>22</v>
      </c>
      <c r="D4" s="61" t="s">
        <v>28</v>
      </c>
      <c r="E4" s="127" t="s">
        <v>24</v>
      </c>
    </row>
    <row r="5" spans="1:6" s="60" customFormat="1" ht="76.5" customHeight="1" x14ac:dyDescent="0.25">
      <c r="A5" s="56" t="s">
        <v>29</v>
      </c>
      <c r="B5" s="56" t="s">
        <v>21</v>
      </c>
      <c r="C5" s="56" t="s">
        <v>22</v>
      </c>
      <c r="D5" s="61" t="s">
        <v>30</v>
      </c>
      <c r="E5" s="127" t="s">
        <v>24</v>
      </c>
    </row>
    <row r="6" spans="1:6" s="60" customFormat="1" ht="44.65" customHeight="1" x14ac:dyDescent="0.25">
      <c r="A6" s="56" t="s">
        <v>31</v>
      </c>
      <c r="B6" s="56" t="s">
        <v>21</v>
      </c>
      <c r="C6" s="56" t="s">
        <v>22</v>
      </c>
      <c r="D6" s="61" t="s">
        <v>32</v>
      </c>
      <c r="E6" s="127" t="s">
        <v>24</v>
      </c>
      <c r="F6" s="81"/>
    </row>
    <row r="7" spans="1:6" s="60" customFormat="1" ht="49.5" customHeight="1" x14ac:dyDescent="0.25">
      <c r="A7" s="56" t="s">
        <v>33</v>
      </c>
      <c r="B7" s="56" t="s">
        <v>21</v>
      </c>
      <c r="C7" s="56" t="s">
        <v>22</v>
      </c>
      <c r="D7" s="61" t="s">
        <v>34</v>
      </c>
      <c r="E7" s="127" t="s">
        <v>24</v>
      </c>
    </row>
    <row r="8" spans="1:6" s="60" customFormat="1" ht="51.75" customHeight="1" x14ac:dyDescent="0.25">
      <c r="A8" s="56" t="s">
        <v>35</v>
      </c>
      <c r="B8" s="56" t="s">
        <v>21</v>
      </c>
      <c r="C8" s="56" t="s">
        <v>22</v>
      </c>
      <c r="D8" s="61" t="s">
        <v>36</v>
      </c>
      <c r="E8" s="127" t="s">
        <v>24</v>
      </c>
    </row>
    <row r="9" spans="1:6" s="60" customFormat="1" ht="31.9" customHeight="1" x14ac:dyDescent="0.25">
      <c r="A9" s="56" t="s">
        <v>37</v>
      </c>
      <c r="B9" s="56" t="s">
        <v>21</v>
      </c>
      <c r="C9" s="56" t="s">
        <v>22</v>
      </c>
      <c r="D9" s="61" t="s">
        <v>38</v>
      </c>
      <c r="E9" s="127" t="s">
        <v>24</v>
      </c>
    </row>
    <row r="10" spans="1:6" customFormat="1" ht="15" customHeight="1" x14ac:dyDescent="0.25">
      <c r="A10" s="56" t="s">
        <v>39</v>
      </c>
      <c r="B10" s="17" t="s">
        <v>21</v>
      </c>
      <c r="C10" s="17" t="s">
        <v>22</v>
      </c>
      <c r="D10" s="14" t="s">
        <v>40</v>
      </c>
      <c r="E10" s="127" t="s">
        <v>24</v>
      </c>
      <c r="F10" s="60"/>
    </row>
    <row r="11" spans="1:6" s="60" customFormat="1" ht="36.6" customHeight="1" x14ac:dyDescent="0.25">
      <c r="A11" s="56" t="s">
        <v>41</v>
      </c>
      <c r="B11" s="56" t="s">
        <v>21</v>
      </c>
      <c r="C11" s="56" t="s">
        <v>22</v>
      </c>
      <c r="D11" s="61" t="s">
        <v>42</v>
      </c>
      <c r="E11" s="127" t="s">
        <v>24</v>
      </c>
    </row>
    <row r="12" spans="1:6" s="60" customFormat="1" ht="134.25" customHeight="1" x14ac:dyDescent="0.25">
      <c r="A12" s="56" t="s">
        <v>43</v>
      </c>
      <c r="B12" s="56" t="s">
        <v>21</v>
      </c>
      <c r="C12" s="56" t="s">
        <v>22</v>
      </c>
      <c r="D12" s="59" t="s">
        <v>44</v>
      </c>
      <c r="E12" s="127" t="s">
        <v>24</v>
      </c>
    </row>
    <row r="13" spans="1:6" s="60" customFormat="1" ht="60" x14ac:dyDescent="0.25">
      <c r="A13" s="56" t="s">
        <v>45</v>
      </c>
      <c r="B13" s="56" t="s">
        <v>21</v>
      </c>
      <c r="C13" s="56" t="s">
        <v>22</v>
      </c>
      <c r="D13" s="59" t="s">
        <v>46</v>
      </c>
      <c r="E13" s="127" t="s">
        <v>24</v>
      </c>
    </row>
    <row r="14" spans="1:6" s="60" customFormat="1" ht="35.65" customHeight="1" x14ac:dyDescent="0.25">
      <c r="A14" s="56" t="s">
        <v>47</v>
      </c>
      <c r="B14" s="56" t="s">
        <v>21</v>
      </c>
      <c r="C14" s="56" t="s">
        <v>22</v>
      </c>
      <c r="D14" s="61" t="s">
        <v>48</v>
      </c>
      <c r="E14" s="127" t="s">
        <v>24</v>
      </c>
    </row>
    <row r="15" spans="1:6" s="86" customFormat="1" ht="207.75" customHeight="1" x14ac:dyDescent="0.25">
      <c r="A15" s="93" t="s">
        <v>49</v>
      </c>
      <c r="B15" s="57" t="s">
        <v>21</v>
      </c>
      <c r="C15" s="58" t="s">
        <v>22</v>
      </c>
      <c r="D15" s="59" t="s">
        <v>682</v>
      </c>
      <c r="E15" s="128" t="s">
        <v>24</v>
      </c>
    </row>
    <row r="16" spans="1:6" s="86" customFormat="1" ht="123.6" customHeight="1" x14ac:dyDescent="0.25">
      <c r="A16" s="56" t="s">
        <v>50</v>
      </c>
      <c r="B16" s="57" t="s">
        <v>51</v>
      </c>
      <c r="C16" s="58" t="s">
        <v>22</v>
      </c>
      <c r="D16" s="59" t="s">
        <v>52</v>
      </c>
      <c r="E16" s="128" t="s">
        <v>24</v>
      </c>
    </row>
    <row r="17" spans="1:6" s="81" customFormat="1" ht="255" x14ac:dyDescent="0.25">
      <c r="A17" s="56" t="s">
        <v>53</v>
      </c>
      <c r="B17" s="57" t="s">
        <v>54</v>
      </c>
      <c r="C17" s="58" t="s">
        <v>22</v>
      </c>
      <c r="D17" s="65" t="s">
        <v>55</v>
      </c>
      <c r="E17" s="128" t="s">
        <v>24</v>
      </c>
      <c r="F17" s="85"/>
    </row>
    <row r="18" spans="1:6" s="81" customFormat="1" ht="49.35" customHeight="1" x14ac:dyDescent="0.25">
      <c r="A18" s="56" t="s">
        <v>56</v>
      </c>
      <c r="B18" s="57" t="s">
        <v>57</v>
      </c>
      <c r="C18" s="57" t="s">
        <v>22</v>
      </c>
      <c r="D18" s="59" t="s">
        <v>58</v>
      </c>
      <c r="E18" s="128" t="s">
        <v>24</v>
      </c>
    </row>
    <row r="19" spans="1:6" s="81" customFormat="1" ht="68.650000000000006" customHeight="1" x14ac:dyDescent="0.25">
      <c r="A19" s="57" t="s">
        <v>59</v>
      </c>
      <c r="B19" s="57" t="s">
        <v>60</v>
      </c>
      <c r="C19" s="58" t="s">
        <v>22</v>
      </c>
      <c r="D19" s="59" t="s">
        <v>61</v>
      </c>
      <c r="E19" s="128" t="s">
        <v>24</v>
      </c>
    </row>
    <row r="20" spans="1:6" s="60" customFormat="1" ht="34.35" customHeight="1" x14ac:dyDescent="0.25">
      <c r="A20" s="56" t="s">
        <v>62</v>
      </c>
      <c r="B20" s="57" t="s">
        <v>21</v>
      </c>
      <c r="C20" s="58" t="s">
        <v>22</v>
      </c>
      <c r="D20" s="59" t="s">
        <v>63</v>
      </c>
      <c r="E20" s="127" t="s">
        <v>24</v>
      </c>
    </row>
    <row r="21" spans="1:6" s="60" customFormat="1" ht="49.35" customHeight="1" x14ac:dyDescent="0.25">
      <c r="A21" s="56" t="s">
        <v>64</v>
      </c>
      <c r="B21" s="57" t="s">
        <v>21</v>
      </c>
      <c r="C21" s="58" t="s">
        <v>22</v>
      </c>
      <c r="D21" s="59" t="s">
        <v>65</v>
      </c>
      <c r="E21" s="127" t="s">
        <v>24</v>
      </c>
    </row>
    <row r="22" spans="1:6" s="60" customFormat="1" ht="35.65" customHeight="1" x14ac:dyDescent="0.25">
      <c r="A22" s="56" t="s">
        <v>66</v>
      </c>
      <c r="B22" s="57" t="s">
        <v>21</v>
      </c>
      <c r="C22" s="58" t="s">
        <v>22</v>
      </c>
      <c r="D22" s="59" t="s">
        <v>67</v>
      </c>
      <c r="E22" s="127" t="s">
        <v>24</v>
      </c>
    </row>
    <row r="23" spans="1:6" s="60" customFormat="1" ht="48.6" customHeight="1" x14ac:dyDescent="0.25">
      <c r="A23" s="57" t="s">
        <v>68</v>
      </c>
      <c r="B23" s="57" t="s">
        <v>21</v>
      </c>
      <c r="C23" s="58" t="s">
        <v>22</v>
      </c>
      <c r="D23" s="59" t="s">
        <v>69</v>
      </c>
      <c r="E23" s="127" t="s">
        <v>24</v>
      </c>
    </row>
    <row r="24" spans="1:6" s="60" customFormat="1" ht="46.35" customHeight="1" x14ac:dyDescent="0.25">
      <c r="A24" s="56" t="s">
        <v>70</v>
      </c>
      <c r="B24" s="57" t="s">
        <v>54</v>
      </c>
      <c r="C24" s="58" t="s">
        <v>22</v>
      </c>
      <c r="D24" s="59" t="s">
        <v>71</v>
      </c>
      <c r="E24" s="127" t="s">
        <v>24</v>
      </c>
    </row>
    <row r="25" spans="1:6" s="60" customFormat="1" ht="28.35" customHeight="1" x14ac:dyDescent="0.25">
      <c r="A25" s="56" t="s">
        <v>72</v>
      </c>
      <c r="B25" s="57" t="s">
        <v>54</v>
      </c>
      <c r="C25" s="58" t="s">
        <v>22</v>
      </c>
      <c r="D25" s="59" t="s">
        <v>73</v>
      </c>
      <c r="E25" s="127" t="s">
        <v>24</v>
      </c>
    </row>
    <row r="26" spans="1:6" s="60" customFormat="1" ht="38.65" customHeight="1" x14ac:dyDescent="0.25">
      <c r="A26" s="56" t="s">
        <v>74</v>
      </c>
      <c r="B26" s="57" t="s">
        <v>75</v>
      </c>
      <c r="C26" s="58" t="s">
        <v>22</v>
      </c>
      <c r="D26" s="59" t="s">
        <v>76</v>
      </c>
      <c r="E26" s="127" t="s">
        <v>24</v>
      </c>
    </row>
    <row r="27" spans="1:6" s="60" customFormat="1" ht="61.35" customHeight="1" x14ac:dyDescent="0.25">
      <c r="A27" s="57" t="s">
        <v>77</v>
      </c>
      <c r="B27" s="57" t="s">
        <v>60</v>
      </c>
      <c r="C27" s="58" t="s">
        <v>22</v>
      </c>
      <c r="D27" s="59" t="s">
        <v>78</v>
      </c>
      <c r="E27" s="127" t="s">
        <v>24</v>
      </c>
    </row>
    <row r="28" spans="1:6" s="60" customFormat="1" ht="58.35" customHeight="1" x14ac:dyDescent="0.25">
      <c r="A28" s="56" t="s">
        <v>79</v>
      </c>
      <c r="B28" s="57" t="s">
        <v>60</v>
      </c>
      <c r="C28" s="58" t="s">
        <v>22</v>
      </c>
      <c r="D28" s="59" t="s">
        <v>80</v>
      </c>
      <c r="E28" s="127" t="s">
        <v>24</v>
      </c>
    </row>
    <row r="29" spans="1:6" s="60" customFormat="1" ht="46.9" customHeight="1" x14ac:dyDescent="0.25">
      <c r="A29" s="56" t="s">
        <v>81</v>
      </c>
      <c r="B29" s="56" t="s">
        <v>82</v>
      </c>
      <c r="C29" s="56" t="s">
        <v>22</v>
      </c>
      <c r="D29" s="61" t="s">
        <v>83</v>
      </c>
      <c r="E29" s="127" t="s">
        <v>24</v>
      </c>
    </row>
    <row r="30" spans="1:6" ht="225.75" customHeight="1" x14ac:dyDescent="0.25">
      <c r="A30" s="56" t="s">
        <v>84</v>
      </c>
      <c r="B30" s="56" t="s">
        <v>85</v>
      </c>
      <c r="C30" s="56" t="s">
        <v>22</v>
      </c>
      <c r="D30" s="8" t="s">
        <v>86</v>
      </c>
      <c r="E30" s="127" t="s">
        <v>24</v>
      </c>
      <c r="F30" s="60"/>
    </row>
    <row r="31" spans="1:6" ht="26.45" customHeight="1" x14ac:dyDescent="0.25">
      <c r="A31" s="56" t="s">
        <v>87</v>
      </c>
      <c r="B31" s="56" t="s">
        <v>60</v>
      </c>
      <c r="C31" s="56" t="s">
        <v>22</v>
      </c>
      <c r="D31" s="8" t="s">
        <v>88</v>
      </c>
      <c r="E31" s="127" t="s">
        <v>24</v>
      </c>
      <c r="F31" s="60"/>
    </row>
    <row r="32" spans="1:6" ht="120.95" customHeight="1" x14ac:dyDescent="0.25">
      <c r="A32" s="57" t="s">
        <v>89</v>
      </c>
      <c r="B32" s="51" t="s">
        <v>90</v>
      </c>
      <c r="C32" s="17" t="s">
        <v>22</v>
      </c>
      <c r="D32" s="27" t="s">
        <v>91</v>
      </c>
      <c r="E32" s="127" t="s">
        <v>24</v>
      </c>
    </row>
    <row r="34" x14ac:dyDescent="0.25"/>
  </sheetData>
  <sheetProtection selectLockedCells="1"/>
  <autoFilter ref="C1:E32" xr:uid="{AFF4090E-2ABE-4CE5-AFF6-3BBF3FC66250}"/>
  <phoneticPr fontId="4" type="noConversion"/>
  <conditionalFormatting sqref="E2:E32">
    <cfRule type="cellIs" dxfId="31" priority="5" operator="equal">
      <formula>"Ja"</formula>
    </cfRule>
    <cfRule type="cellIs" dxfId="30" priority="6" operator="equal">
      <formula>"Nee"</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E938BB7-72BE-4C5E-8EB0-8FBF19428F35}">
          <x14:formula1>
            <xm:f>Validatiedata!$A$1:$A$3</xm:f>
          </x14:formula1>
          <xm:sqref>E2:E32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46AC8-B927-4426-BDA8-5AEA21BE85F2}">
  <dimension ref="A1:G87"/>
  <sheetViews>
    <sheetView showGridLines="0" zoomScaleNormal="100" workbookViewId="0">
      <pane ySplit="1" topLeftCell="A46" activePane="bottomLeft" state="frozen"/>
      <selection pane="bottomLeft" activeCell="E59" sqref="E59"/>
    </sheetView>
  </sheetViews>
  <sheetFormatPr defaultRowHeight="15" x14ac:dyDescent="0.25"/>
  <cols>
    <col min="1" max="1" width="9" customWidth="1"/>
    <col min="2" max="2" width="16.42578125" customWidth="1"/>
    <col min="3" max="3" width="9" style="10" customWidth="1"/>
    <col min="4" max="4" width="84.42578125" customWidth="1"/>
    <col min="5" max="5" width="26.5703125" customWidth="1"/>
    <col min="6" max="6" width="10.7109375" customWidth="1"/>
    <col min="7" max="7" width="110.7109375" customWidth="1"/>
  </cols>
  <sheetData>
    <row r="1" spans="1:5" ht="30" customHeight="1" thickBot="1" x14ac:dyDescent="0.3">
      <c r="A1" s="12" t="s">
        <v>15</v>
      </c>
      <c r="B1" s="12" t="s">
        <v>16</v>
      </c>
      <c r="C1" s="11" t="s">
        <v>92</v>
      </c>
      <c r="D1" s="12" t="s">
        <v>18</v>
      </c>
      <c r="E1" s="23" t="s">
        <v>19</v>
      </c>
    </row>
    <row r="2" spans="1:5" ht="35.65" customHeight="1" x14ac:dyDescent="0.25">
      <c r="A2" s="13" t="s">
        <v>93</v>
      </c>
      <c r="B2" s="14" t="s">
        <v>94</v>
      </c>
      <c r="C2" s="16" t="s">
        <v>22</v>
      </c>
      <c r="D2" s="14" t="s">
        <v>95</v>
      </c>
      <c r="E2" s="127" t="s">
        <v>24</v>
      </c>
    </row>
    <row r="3" spans="1:5" ht="35.65" customHeight="1" x14ac:dyDescent="0.25">
      <c r="A3" s="13" t="s">
        <v>96</v>
      </c>
      <c r="B3" s="14" t="s">
        <v>94</v>
      </c>
      <c r="C3" s="16" t="s">
        <v>22</v>
      </c>
      <c r="D3" s="14" t="s">
        <v>97</v>
      </c>
      <c r="E3" s="127" t="s">
        <v>24</v>
      </c>
    </row>
    <row r="4" spans="1:5" ht="35.65" customHeight="1" x14ac:dyDescent="0.25">
      <c r="A4" s="13" t="s">
        <v>98</v>
      </c>
      <c r="B4" s="14" t="s">
        <v>94</v>
      </c>
      <c r="C4" s="16" t="s">
        <v>22</v>
      </c>
      <c r="D4" s="14" t="s">
        <v>99</v>
      </c>
      <c r="E4" s="127" t="s">
        <v>24</v>
      </c>
    </row>
    <row r="5" spans="1:5" ht="35.65" customHeight="1" x14ac:dyDescent="0.25">
      <c r="A5" s="13" t="s">
        <v>100</v>
      </c>
      <c r="B5" s="14" t="s">
        <v>94</v>
      </c>
      <c r="C5" s="16" t="s">
        <v>22</v>
      </c>
      <c r="D5" s="14" t="s">
        <v>101</v>
      </c>
      <c r="E5" s="127" t="s">
        <v>24</v>
      </c>
    </row>
    <row r="6" spans="1:5" ht="35.65" customHeight="1" x14ac:dyDescent="0.25">
      <c r="A6" s="13" t="s">
        <v>102</v>
      </c>
      <c r="B6" s="14" t="s">
        <v>94</v>
      </c>
      <c r="C6" s="16" t="s">
        <v>22</v>
      </c>
      <c r="D6" s="14" t="s">
        <v>103</v>
      </c>
      <c r="E6" s="127" t="s">
        <v>24</v>
      </c>
    </row>
    <row r="7" spans="1:5" ht="35.65" customHeight="1" x14ac:dyDescent="0.25">
      <c r="A7" s="13" t="s">
        <v>104</v>
      </c>
      <c r="B7" s="14" t="s">
        <v>94</v>
      </c>
      <c r="C7" s="16" t="s">
        <v>22</v>
      </c>
      <c r="D7" s="14" t="s">
        <v>105</v>
      </c>
      <c r="E7" s="127" t="s">
        <v>24</v>
      </c>
    </row>
    <row r="8" spans="1:5" ht="35.65" customHeight="1" x14ac:dyDescent="0.25">
      <c r="A8" s="13" t="s">
        <v>106</v>
      </c>
      <c r="B8" s="14" t="s">
        <v>94</v>
      </c>
      <c r="C8" s="16" t="s">
        <v>22</v>
      </c>
      <c r="D8" s="14" t="s">
        <v>107</v>
      </c>
      <c r="E8" s="127" t="s">
        <v>24</v>
      </c>
    </row>
    <row r="9" spans="1:5" ht="35.65" customHeight="1" x14ac:dyDescent="0.25">
      <c r="A9" s="13" t="s">
        <v>108</v>
      </c>
      <c r="B9" s="14" t="s">
        <v>94</v>
      </c>
      <c r="C9" s="16" t="s">
        <v>22</v>
      </c>
      <c r="D9" s="14" t="s">
        <v>109</v>
      </c>
      <c r="E9" s="127" t="s">
        <v>24</v>
      </c>
    </row>
    <row r="10" spans="1:5" ht="35.65" customHeight="1" x14ac:dyDescent="0.25">
      <c r="A10" s="13" t="s">
        <v>110</v>
      </c>
      <c r="B10" s="14" t="s">
        <v>94</v>
      </c>
      <c r="C10" s="16" t="s">
        <v>22</v>
      </c>
      <c r="D10" s="14" t="s">
        <v>111</v>
      </c>
      <c r="E10" s="127" t="s">
        <v>24</v>
      </c>
    </row>
    <row r="11" spans="1:5" ht="35.65" customHeight="1" x14ac:dyDescent="0.25">
      <c r="A11" s="13" t="s">
        <v>112</v>
      </c>
      <c r="B11" s="14" t="s">
        <v>94</v>
      </c>
      <c r="C11" s="16" t="s">
        <v>22</v>
      </c>
      <c r="D11" s="14" t="s">
        <v>113</v>
      </c>
      <c r="E11" s="127" t="s">
        <v>24</v>
      </c>
    </row>
    <row r="12" spans="1:5" ht="35.65" customHeight="1" x14ac:dyDescent="0.25">
      <c r="A12" s="13" t="s">
        <v>114</v>
      </c>
      <c r="B12" s="14" t="s">
        <v>94</v>
      </c>
      <c r="C12" s="16" t="s">
        <v>22</v>
      </c>
      <c r="D12" s="14" t="s">
        <v>115</v>
      </c>
      <c r="E12" s="127" t="s">
        <v>24</v>
      </c>
    </row>
    <row r="13" spans="1:5" ht="35.65" customHeight="1" x14ac:dyDescent="0.25">
      <c r="A13" s="13" t="s">
        <v>116</v>
      </c>
      <c r="B13" s="14" t="s">
        <v>117</v>
      </c>
      <c r="C13" s="16" t="s">
        <v>22</v>
      </c>
      <c r="D13" s="14" t="s">
        <v>118</v>
      </c>
      <c r="E13" s="127" t="s">
        <v>24</v>
      </c>
    </row>
    <row r="14" spans="1:5" ht="35.65" customHeight="1" x14ac:dyDescent="0.25">
      <c r="A14" s="13" t="s">
        <v>119</v>
      </c>
      <c r="B14" s="14" t="s">
        <v>117</v>
      </c>
      <c r="C14" s="16" t="s">
        <v>22</v>
      </c>
      <c r="D14" s="14" t="s">
        <v>120</v>
      </c>
      <c r="E14" s="127" t="s">
        <v>24</v>
      </c>
    </row>
    <row r="15" spans="1:5" ht="35.65" customHeight="1" x14ac:dyDescent="0.25">
      <c r="A15" s="13" t="s">
        <v>121</v>
      </c>
      <c r="B15" s="14" t="s">
        <v>117</v>
      </c>
      <c r="C15" s="16" t="s">
        <v>22</v>
      </c>
      <c r="D15" s="14" t="s">
        <v>122</v>
      </c>
      <c r="E15" s="127" t="s">
        <v>24</v>
      </c>
    </row>
    <row r="16" spans="1:5" ht="35.65" customHeight="1" x14ac:dyDescent="0.25">
      <c r="A16" s="13" t="s">
        <v>123</v>
      </c>
      <c r="B16" s="14" t="s">
        <v>117</v>
      </c>
      <c r="C16" s="16" t="s">
        <v>22</v>
      </c>
      <c r="D16" s="14" t="s">
        <v>124</v>
      </c>
      <c r="E16" s="127" t="s">
        <v>24</v>
      </c>
    </row>
    <row r="17" spans="1:5" ht="35.65" customHeight="1" x14ac:dyDescent="0.25">
      <c r="A17" s="13" t="s">
        <v>125</v>
      </c>
      <c r="B17" s="14" t="s">
        <v>117</v>
      </c>
      <c r="C17" s="16" t="s">
        <v>22</v>
      </c>
      <c r="D17" s="14" t="s">
        <v>126</v>
      </c>
      <c r="E17" s="127" t="s">
        <v>24</v>
      </c>
    </row>
    <row r="18" spans="1:5" ht="35.65" customHeight="1" x14ac:dyDescent="0.25">
      <c r="A18" s="13" t="s">
        <v>127</v>
      </c>
      <c r="B18" s="14" t="s">
        <v>117</v>
      </c>
      <c r="C18" s="16" t="s">
        <v>22</v>
      </c>
      <c r="D18" s="14" t="s">
        <v>128</v>
      </c>
      <c r="E18" s="127" t="s">
        <v>24</v>
      </c>
    </row>
    <row r="19" spans="1:5" ht="35.65" customHeight="1" x14ac:dyDescent="0.25">
      <c r="A19" s="13" t="s">
        <v>129</v>
      </c>
      <c r="B19" s="14" t="s">
        <v>117</v>
      </c>
      <c r="C19" s="16" t="s">
        <v>22</v>
      </c>
      <c r="D19" s="14" t="s">
        <v>130</v>
      </c>
      <c r="E19" s="127" t="s">
        <v>24</v>
      </c>
    </row>
    <row r="20" spans="1:5" ht="35.65" customHeight="1" x14ac:dyDescent="0.25">
      <c r="A20" s="13" t="s">
        <v>131</v>
      </c>
      <c r="B20" s="14" t="s">
        <v>117</v>
      </c>
      <c r="C20" s="16" t="s">
        <v>22</v>
      </c>
      <c r="D20" s="14" t="s">
        <v>132</v>
      </c>
      <c r="E20" s="127" t="s">
        <v>24</v>
      </c>
    </row>
    <row r="21" spans="1:5" ht="35.65" customHeight="1" x14ac:dyDescent="0.25">
      <c r="A21" s="13" t="s">
        <v>133</v>
      </c>
      <c r="B21" s="14" t="s">
        <v>117</v>
      </c>
      <c r="C21" s="16" t="s">
        <v>22</v>
      </c>
      <c r="D21" s="14" t="s">
        <v>134</v>
      </c>
      <c r="E21" s="127" t="s">
        <v>24</v>
      </c>
    </row>
    <row r="22" spans="1:5" ht="54.6" customHeight="1" x14ac:dyDescent="0.25">
      <c r="A22" s="13" t="s">
        <v>135</v>
      </c>
      <c r="B22" s="14" t="s">
        <v>117</v>
      </c>
      <c r="C22" s="16" t="s">
        <v>22</v>
      </c>
      <c r="D22" s="14" t="s">
        <v>136</v>
      </c>
      <c r="E22" s="127" t="s">
        <v>24</v>
      </c>
    </row>
    <row r="23" spans="1:5" ht="51.6" customHeight="1" x14ac:dyDescent="0.25">
      <c r="A23" s="13" t="s">
        <v>137</v>
      </c>
      <c r="B23" s="14" t="s">
        <v>117</v>
      </c>
      <c r="C23" s="16" t="s">
        <v>22</v>
      </c>
      <c r="D23" s="14" t="s">
        <v>138</v>
      </c>
      <c r="E23" s="127" t="s">
        <v>24</v>
      </c>
    </row>
    <row r="24" spans="1:5" ht="73.150000000000006" customHeight="1" x14ac:dyDescent="0.25">
      <c r="A24" s="13" t="s">
        <v>139</v>
      </c>
      <c r="B24" s="14" t="s">
        <v>140</v>
      </c>
      <c r="C24" s="16" t="s">
        <v>22</v>
      </c>
      <c r="D24" s="14" t="s">
        <v>141</v>
      </c>
      <c r="E24" s="127" t="s">
        <v>24</v>
      </c>
    </row>
    <row r="25" spans="1:5" ht="35.65" customHeight="1" x14ac:dyDescent="0.25">
      <c r="A25" s="13" t="s">
        <v>142</v>
      </c>
      <c r="B25" s="14" t="s">
        <v>140</v>
      </c>
      <c r="C25" s="16" t="s">
        <v>22</v>
      </c>
      <c r="D25" s="14" t="s">
        <v>143</v>
      </c>
      <c r="E25" s="127" t="s">
        <v>24</v>
      </c>
    </row>
    <row r="26" spans="1:5" ht="35.65" customHeight="1" x14ac:dyDescent="0.25">
      <c r="A26" s="13" t="s">
        <v>144</v>
      </c>
      <c r="B26" s="14" t="s">
        <v>140</v>
      </c>
      <c r="C26" s="16" t="s">
        <v>22</v>
      </c>
      <c r="D26" s="14" t="s">
        <v>145</v>
      </c>
      <c r="E26" s="127" t="s">
        <v>24</v>
      </c>
    </row>
    <row r="27" spans="1:5" ht="35.65" customHeight="1" x14ac:dyDescent="0.25">
      <c r="A27" s="13" t="s">
        <v>146</v>
      </c>
      <c r="B27" s="14" t="s">
        <v>140</v>
      </c>
      <c r="C27" s="16" t="s">
        <v>22</v>
      </c>
      <c r="D27" s="14" t="s">
        <v>147</v>
      </c>
      <c r="E27" s="127" t="s">
        <v>24</v>
      </c>
    </row>
    <row r="28" spans="1:5" ht="35.65" customHeight="1" x14ac:dyDescent="0.25">
      <c r="A28" s="13" t="s">
        <v>148</v>
      </c>
      <c r="B28" s="14" t="s">
        <v>140</v>
      </c>
      <c r="C28" s="16" t="s">
        <v>22</v>
      </c>
      <c r="D28" s="14" t="s">
        <v>149</v>
      </c>
      <c r="E28" s="127" t="s">
        <v>24</v>
      </c>
    </row>
    <row r="29" spans="1:5" ht="35.65" customHeight="1" x14ac:dyDescent="0.25">
      <c r="A29" s="13" t="s">
        <v>150</v>
      </c>
      <c r="B29" s="14" t="s">
        <v>140</v>
      </c>
      <c r="C29" s="16" t="s">
        <v>22</v>
      </c>
      <c r="D29" s="14" t="s">
        <v>151</v>
      </c>
      <c r="E29" s="127" t="s">
        <v>24</v>
      </c>
    </row>
    <row r="30" spans="1:5" ht="35.65" customHeight="1" x14ac:dyDescent="0.25">
      <c r="A30" s="13" t="s">
        <v>152</v>
      </c>
      <c r="B30" s="14" t="s">
        <v>140</v>
      </c>
      <c r="C30" s="16" t="s">
        <v>22</v>
      </c>
      <c r="D30" s="14" t="s">
        <v>153</v>
      </c>
      <c r="E30" s="127" t="s">
        <v>24</v>
      </c>
    </row>
    <row r="31" spans="1:5" ht="35.65" customHeight="1" x14ac:dyDescent="0.25">
      <c r="A31" s="13" t="s">
        <v>154</v>
      </c>
      <c r="B31" s="14" t="s">
        <v>140</v>
      </c>
      <c r="C31" s="16" t="s">
        <v>22</v>
      </c>
      <c r="D31" s="14" t="s">
        <v>155</v>
      </c>
      <c r="E31" s="127" t="s">
        <v>24</v>
      </c>
    </row>
    <row r="32" spans="1:5" ht="135" x14ac:dyDescent="0.25">
      <c r="A32" s="13" t="s">
        <v>156</v>
      </c>
      <c r="B32" s="14" t="s">
        <v>157</v>
      </c>
      <c r="C32" s="16" t="s">
        <v>22</v>
      </c>
      <c r="D32" s="14" t="s">
        <v>158</v>
      </c>
      <c r="E32" s="127" t="s">
        <v>24</v>
      </c>
    </row>
    <row r="33" spans="1:5" ht="35.65" customHeight="1" x14ac:dyDescent="0.25">
      <c r="A33" s="13" t="s">
        <v>159</v>
      </c>
      <c r="B33" s="14" t="s">
        <v>157</v>
      </c>
      <c r="C33" s="16" t="s">
        <v>22</v>
      </c>
      <c r="D33" s="14" t="s">
        <v>160</v>
      </c>
      <c r="E33" s="127" t="s">
        <v>24</v>
      </c>
    </row>
    <row r="34" spans="1:5" ht="60" x14ac:dyDescent="0.25">
      <c r="A34" s="13" t="s">
        <v>161</v>
      </c>
      <c r="B34" s="14" t="s">
        <v>157</v>
      </c>
      <c r="C34" s="16" t="s">
        <v>22</v>
      </c>
      <c r="D34" s="14" t="s">
        <v>162</v>
      </c>
      <c r="E34" s="127" t="s">
        <v>24</v>
      </c>
    </row>
    <row r="35" spans="1:5" ht="35.65" customHeight="1" x14ac:dyDescent="0.25">
      <c r="A35" s="13" t="s">
        <v>163</v>
      </c>
      <c r="B35" s="14" t="s">
        <v>157</v>
      </c>
      <c r="C35" s="16" t="s">
        <v>22</v>
      </c>
      <c r="D35" s="14" t="s">
        <v>164</v>
      </c>
      <c r="E35" s="127" t="s">
        <v>677</v>
      </c>
    </row>
    <row r="36" spans="1:5" ht="35.65" customHeight="1" x14ac:dyDescent="0.25">
      <c r="A36" s="13" t="s">
        <v>165</v>
      </c>
      <c r="B36" s="14" t="s">
        <v>157</v>
      </c>
      <c r="C36" s="16" t="s">
        <v>22</v>
      </c>
      <c r="D36" s="14" t="s">
        <v>166</v>
      </c>
      <c r="E36" s="127" t="s">
        <v>24</v>
      </c>
    </row>
    <row r="37" spans="1:5" ht="45" x14ac:dyDescent="0.25">
      <c r="A37" s="13" t="s">
        <v>167</v>
      </c>
      <c r="B37" s="14" t="s">
        <v>157</v>
      </c>
      <c r="C37" s="16" t="s">
        <v>22</v>
      </c>
      <c r="D37" s="14" t="s">
        <v>168</v>
      </c>
      <c r="E37" s="127" t="s">
        <v>24</v>
      </c>
    </row>
    <row r="38" spans="1:5" ht="45" x14ac:dyDescent="0.25">
      <c r="A38" s="13" t="s">
        <v>169</v>
      </c>
      <c r="B38" s="14" t="s">
        <v>157</v>
      </c>
      <c r="C38" s="16" t="s">
        <v>22</v>
      </c>
      <c r="D38" s="14" t="s">
        <v>170</v>
      </c>
      <c r="E38" s="127" t="s">
        <v>24</v>
      </c>
    </row>
    <row r="39" spans="1:5" ht="35.65" customHeight="1" x14ac:dyDescent="0.25">
      <c r="A39" s="13" t="s">
        <v>171</v>
      </c>
      <c r="B39" s="14" t="s">
        <v>157</v>
      </c>
      <c r="C39" s="16" t="s">
        <v>22</v>
      </c>
      <c r="D39" s="14" t="s">
        <v>172</v>
      </c>
      <c r="E39" s="127" t="s">
        <v>24</v>
      </c>
    </row>
    <row r="40" spans="1:5" ht="35.65" customHeight="1" x14ac:dyDescent="0.25">
      <c r="A40" s="13" t="s">
        <v>173</v>
      </c>
      <c r="B40" s="14" t="s">
        <v>157</v>
      </c>
      <c r="C40" s="16" t="s">
        <v>22</v>
      </c>
      <c r="D40" s="14" t="s">
        <v>174</v>
      </c>
      <c r="E40" s="127" t="s">
        <v>24</v>
      </c>
    </row>
    <row r="41" spans="1:5" ht="75" x14ac:dyDescent="0.25">
      <c r="A41" s="13" t="s">
        <v>175</v>
      </c>
      <c r="B41" s="14" t="s">
        <v>157</v>
      </c>
      <c r="C41" s="16" t="s">
        <v>22</v>
      </c>
      <c r="D41" s="14" t="s">
        <v>176</v>
      </c>
      <c r="E41" s="127" t="s">
        <v>24</v>
      </c>
    </row>
    <row r="42" spans="1:5" ht="35.65" customHeight="1" x14ac:dyDescent="0.25">
      <c r="A42" s="13" t="s">
        <v>177</v>
      </c>
      <c r="B42" s="14" t="s">
        <v>178</v>
      </c>
      <c r="C42" s="16" t="s">
        <v>22</v>
      </c>
      <c r="D42" s="14" t="s">
        <v>179</v>
      </c>
      <c r="E42" s="127" t="s">
        <v>24</v>
      </c>
    </row>
    <row r="43" spans="1:5" ht="35.65" customHeight="1" x14ac:dyDescent="0.25">
      <c r="A43" s="13" t="s">
        <v>180</v>
      </c>
      <c r="B43" s="14" t="s">
        <v>178</v>
      </c>
      <c r="C43" s="16" t="s">
        <v>22</v>
      </c>
      <c r="D43" s="14" t="s">
        <v>181</v>
      </c>
      <c r="E43" s="127" t="s">
        <v>24</v>
      </c>
    </row>
    <row r="44" spans="1:5" ht="35.65" customHeight="1" x14ac:dyDescent="0.25">
      <c r="A44" s="13" t="s">
        <v>182</v>
      </c>
      <c r="B44" s="14" t="s">
        <v>178</v>
      </c>
      <c r="C44" s="16" t="s">
        <v>22</v>
      </c>
      <c r="D44" s="14" t="s">
        <v>183</v>
      </c>
      <c r="E44" s="127" t="s">
        <v>24</v>
      </c>
    </row>
    <row r="45" spans="1:5" ht="35.65" customHeight="1" x14ac:dyDescent="0.25">
      <c r="A45" s="13" t="s">
        <v>184</v>
      </c>
      <c r="B45" s="14" t="s">
        <v>178</v>
      </c>
      <c r="C45" s="16" t="s">
        <v>22</v>
      </c>
      <c r="D45" s="14" t="s">
        <v>185</v>
      </c>
      <c r="E45" s="127" t="s">
        <v>24</v>
      </c>
    </row>
    <row r="46" spans="1:5" ht="35.65" customHeight="1" x14ac:dyDescent="0.25">
      <c r="A46" s="13" t="s">
        <v>186</v>
      </c>
      <c r="B46" s="14" t="s">
        <v>187</v>
      </c>
      <c r="C46" s="16" t="s">
        <v>22</v>
      </c>
      <c r="D46" s="14" t="s">
        <v>188</v>
      </c>
      <c r="E46" s="127" t="s">
        <v>24</v>
      </c>
    </row>
    <row r="47" spans="1:5" ht="35.65" customHeight="1" x14ac:dyDescent="0.25">
      <c r="A47" s="13" t="s">
        <v>189</v>
      </c>
      <c r="B47" s="14" t="s">
        <v>187</v>
      </c>
      <c r="C47" s="16" t="s">
        <v>22</v>
      </c>
      <c r="D47" s="14" t="s">
        <v>190</v>
      </c>
      <c r="E47" s="127" t="s">
        <v>24</v>
      </c>
    </row>
    <row r="48" spans="1:5" ht="35.65" customHeight="1" x14ac:dyDescent="0.25">
      <c r="A48" s="13" t="s">
        <v>191</v>
      </c>
      <c r="B48" s="14" t="s">
        <v>187</v>
      </c>
      <c r="C48" s="16" t="s">
        <v>22</v>
      </c>
      <c r="D48" s="14" t="s">
        <v>192</v>
      </c>
      <c r="E48" s="127" t="s">
        <v>24</v>
      </c>
    </row>
    <row r="49" spans="1:6" ht="35.65" customHeight="1" x14ac:dyDescent="0.25">
      <c r="A49" s="13" t="s">
        <v>193</v>
      </c>
      <c r="B49" s="14" t="s">
        <v>187</v>
      </c>
      <c r="C49" s="16" t="s">
        <v>22</v>
      </c>
      <c r="D49" s="14" t="s">
        <v>194</v>
      </c>
      <c r="E49" s="127" t="s">
        <v>24</v>
      </c>
    </row>
    <row r="50" spans="1:6" ht="35.65" customHeight="1" x14ac:dyDescent="0.25">
      <c r="A50" s="13" t="s">
        <v>195</v>
      </c>
      <c r="B50" s="14" t="s">
        <v>187</v>
      </c>
      <c r="C50" s="16" t="s">
        <v>22</v>
      </c>
      <c r="D50" s="14" t="s">
        <v>196</v>
      </c>
      <c r="E50" s="127" t="s">
        <v>24</v>
      </c>
    </row>
    <row r="51" spans="1:6" ht="35.65" customHeight="1" thickBot="1" x14ac:dyDescent="0.3">
      <c r="A51" s="13" t="s">
        <v>197</v>
      </c>
      <c r="B51" s="18" t="s">
        <v>198</v>
      </c>
      <c r="C51" s="19" t="s">
        <v>22</v>
      </c>
      <c r="D51" s="18" t="s">
        <v>199</v>
      </c>
      <c r="E51" s="127" t="s">
        <v>24</v>
      </c>
    </row>
    <row r="52" spans="1:6" ht="36" customHeight="1" thickBot="1" x14ac:dyDescent="0.3">
      <c r="A52" s="22" t="s">
        <v>15</v>
      </c>
      <c r="B52" s="12" t="s">
        <v>16</v>
      </c>
      <c r="C52" s="11" t="s">
        <v>200</v>
      </c>
      <c r="D52" s="12" t="s">
        <v>18</v>
      </c>
      <c r="E52" s="11" t="s">
        <v>201</v>
      </c>
      <c r="F52" s="29" t="s">
        <v>202</v>
      </c>
    </row>
    <row r="53" spans="1:6" ht="35.65" customHeight="1" x14ac:dyDescent="0.25">
      <c r="A53" s="13" t="s">
        <v>203</v>
      </c>
      <c r="B53" s="14" t="s">
        <v>94</v>
      </c>
      <c r="C53" s="16" t="s">
        <v>204</v>
      </c>
      <c r="D53" s="14" t="s">
        <v>205</v>
      </c>
      <c r="E53" s="127" t="s">
        <v>24</v>
      </c>
      <c r="F53" s="34" t="str">
        <f>IF(E53="Maak hier uw keuze","",IF(E53="nee",0,IF(E53="Ja, beschikbaar op 1 januari 2028",1,IF(E53="Ja, beschikbaar op 1 januari 2029",0.5))))</f>
        <v/>
      </c>
    </row>
    <row r="54" spans="1:6" ht="35.65" customHeight="1" x14ac:dyDescent="0.25">
      <c r="A54" s="13" t="s">
        <v>206</v>
      </c>
      <c r="B54" s="14" t="s">
        <v>94</v>
      </c>
      <c r="C54" s="16" t="s">
        <v>204</v>
      </c>
      <c r="D54" s="14" t="s">
        <v>207</v>
      </c>
      <c r="E54" s="127" t="s">
        <v>24</v>
      </c>
      <c r="F54" s="34" t="str">
        <f t="shared" ref="F54:F70" si="0">IF(E54="Maak hier uw keuze","",IF(E54="nee",0,IF(E54="Ja, beschikbaar op 1 januari 2028",1,IF(E54="Ja, beschikbaar op 1 januari 2029",0.5))))</f>
        <v/>
      </c>
    </row>
    <row r="55" spans="1:6" ht="35.65" customHeight="1" x14ac:dyDescent="0.25">
      <c r="A55" s="13" t="s">
        <v>208</v>
      </c>
      <c r="B55" s="20" t="s">
        <v>94</v>
      </c>
      <c r="C55" s="16" t="s">
        <v>204</v>
      </c>
      <c r="D55" s="14" t="s">
        <v>209</v>
      </c>
      <c r="E55" s="127" t="s">
        <v>24</v>
      </c>
      <c r="F55" s="34" t="str">
        <f t="shared" si="0"/>
        <v/>
      </c>
    </row>
    <row r="56" spans="1:6" ht="35.65" customHeight="1" x14ac:dyDescent="0.25">
      <c r="A56" s="13" t="s">
        <v>210</v>
      </c>
      <c r="B56" s="14" t="s">
        <v>94</v>
      </c>
      <c r="C56" s="16" t="s">
        <v>204</v>
      </c>
      <c r="D56" s="14" t="s">
        <v>211</v>
      </c>
      <c r="E56" s="127" t="s">
        <v>24</v>
      </c>
      <c r="F56" s="34" t="str">
        <f t="shared" si="0"/>
        <v/>
      </c>
    </row>
    <row r="57" spans="1:6" ht="35.65" customHeight="1" x14ac:dyDescent="0.25">
      <c r="A57" s="13" t="s">
        <v>212</v>
      </c>
      <c r="B57" s="14" t="s">
        <v>94</v>
      </c>
      <c r="C57" s="16" t="s">
        <v>204</v>
      </c>
      <c r="D57" s="14" t="s">
        <v>213</v>
      </c>
      <c r="E57" s="127" t="s">
        <v>24</v>
      </c>
      <c r="F57" s="34" t="str">
        <f t="shared" si="0"/>
        <v/>
      </c>
    </row>
    <row r="58" spans="1:6" ht="35.65" customHeight="1" x14ac:dyDescent="0.25">
      <c r="A58" s="13" t="s">
        <v>214</v>
      </c>
      <c r="B58" s="14" t="s">
        <v>94</v>
      </c>
      <c r="C58" s="16" t="s">
        <v>204</v>
      </c>
      <c r="D58" s="14" t="s">
        <v>215</v>
      </c>
      <c r="E58" s="127" t="s">
        <v>24</v>
      </c>
      <c r="F58" s="34" t="str">
        <f t="shared" si="0"/>
        <v/>
      </c>
    </row>
    <row r="59" spans="1:6" ht="35.65" customHeight="1" x14ac:dyDescent="0.25">
      <c r="A59" s="13" t="s">
        <v>216</v>
      </c>
      <c r="B59" s="15" t="s">
        <v>94</v>
      </c>
      <c r="C59" s="17" t="s">
        <v>204</v>
      </c>
      <c r="D59" s="14" t="s">
        <v>217</v>
      </c>
      <c r="E59" s="127" t="s">
        <v>24</v>
      </c>
      <c r="F59" s="34" t="str">
        <f t="shared" si="0"/>
        <v/>
      </c>
    </row>
    <row r="60" spans="1:6" ht="35.65" customHeight="1" x14ac:dyDescent="0.25">
      <c r="A60" s="13" t="s">
        <v>218</v>
      </c>
      <c r="B60" s="14" t="s">
        <v>117</v>
      </c>
      <c r="C60" s="16" t="s">
        <v>204</v>
      </c>
      <c r="D60" s="14" t="s">
        <v>219</v>
      </c>
      <c r="E60" s="127" t="s">
        <v>24</v>
      </c>
      <c r="F60" s="34" t="str">
        <f t="shared" si="0"/>
        <v/>
      </c>
    </row>
    <row r="61" spans="1:6" ht="45" x14ac:dyDescent="0.25">
      <c r="A61" s="13" t="s">
        <v>220</v>
      </c>
      <c r="B61" s="14" t="s">
        <v>157</v>
      </c>
      <c r="C61" s="16" t="s">
        <v>204</v>
      </c>
      <c r="D61" s="14" t="s">
        <v>221</v>
      </c>
      <c r="E61" s="127" t="s">
        <v>24</v>
      </c>
      <c r="F61" s="34" t="str">
        <f t="shared" si="0"/>
        <v/>
      </c>
    </row>
    <row r="62" spans="1:6" ht="35.65" customHeight="1" x14ac:dyDescent="0.25">
      <c r="A62" s="13" t="s">
        <v>222</v>
      </c>
      <c r="B62" s="14" t="s">
        <v>157</v>
      </c>
      <c r="C62" s="16" t="s">
        <v>204</v>
      </c>
      <c r="D62" s="14" t="s">
        <v>223</v>
      </c>
      <c r="E62" s="127" t="s">
        <v>24</v>
      </c>
      <c r="F62" s="34" t="str">
        <f t="shared" si="0"/>
        <v/>
      </c>
    </row>
    <row r="63" spans="1:6" ht="35.65" customHeight="1" x14ac:dyDescent="0.25">
      <c r="A63" s="13" t="s">
        <v>224</v>
      </c>
      <c r="B63" s="14" t="s">
        <v>157</v>
      </c>
      <c r="C63" s="16" t="s">
        <v>204</v>
      </c>
      <c r="D63" s="14" t="s">
        <v>225</v>
      </c>
      <c r="E63" s="127" t="s">
        <v>24</v>
      </c>
      <c r="F63" s="34" t="str">
        <f t="shared" si="0"/>
        <v/>
      </c>
    </row>
    <row r="64" spans="1:6" ht="35.65" customHeight="1" x14ac:dyDescent="0.25">
      <c r="A64" s="13" t="s">
        <v>226</v>
      </c>
      <c r="B64" s="14" t="s">
        <v>178</v>
      </c>
      <c r="C64" s="16" t="s">
        <v>204</v>
      </c>
      <c r="D64" s="14" t="s">
        <v>227</v>
      </c>
      <c r="E64" s="127" t="s">
        <v>24</v>
      </c>
      <c r="F64" s="34" t="str">
        <f t="shared" si="0"/>
        <v/>
      </c>
    </row>
    <row r="65" spans="1:7" ht="35.65" customHeight="1" x14ac:dyDescent="0.25">
      <c r="A65" s="13" t="s">
        <v>228</v>
      </c>
      <c r="B65" s="15" t="s">
        <v>178</v>
      </c>
      <c r="C65" s="17" t="s">
        <v>204</v>
      </c>
      <c r="D65" s="14" t="s">
        <v>229</v>
      </c>
      <c r="E65" s="127" t="s">
        <v>24</v>
      </c>
      <c r="F65" s="34" t="str">
        <f t="shared" si="0"/>
        <v/>
      </c>
    </row>
    <row r="66" spans="1:7" ht="35.65" customHeight="1" x14ac:dyDescent="0.25">
      <c r="A66" s="13" t="s">
        <v>230</v>
      </c>
      <c r="B66" s="15" t="s">
        <v>178</v>
      </c>
      <c r="C66" s="17" t="s">
        <v>204</v>
      </c>
      <c r="D66" s="14" t="s">
        <v>231</v>
      </c>
      <c r="E66" s="127" t="s">
        <v>24</v>
      </c>
      <c r="F66" s="34" t="str">
        <f t="shared" si="0"/>
        <v/>
      </c>
      <c r="G66" s="8"/>
    </row>
    <row r="67" spans="1:7" ht="35.65" customHeight="1" x14ac:dyDescent="0.25">
      <c r="A67" s="13" t="s">
        <v>232</v>
      </c>
      <c r="B67" s="14" t="s">
        <v>187</v>
      </c>
      <c r="C67" s="16" t="s">
        <v>204</v>
      </c>
      <c r="D67" s="14" t="s">
        <v>233</v>
      </c>
      <c r="E67" s="127" t="s">
        <v>24</v>
      </c>
      <c r="F67" s="34" t="str">
        <f t="shared" si="0"/>
        <v/>
      </c>
    </row>
    <row r="68" spans="1:7" s="84" customFormat="1" ht="41.25" customHeight="1" x14ac:dyDescent="0.25">
      <c r="A68" s="13" t="s">
        <v>234</v>
      </c>
      <c r="B68" s="82" t="s">
        <v>198</v>
      </c>
      <c r="C68" s="83" t="s">
        <v>204</v>
      </c>
      <c r="D68" s="82" t="s">
        <v>235</v>
      </c>
      <c r="E68" s="128" t="s">
        <v>24</v>
      </c>
      <c r="F68" s="34" t="str">
        <f t="shared" si="0"/>
        <v/>
      </c>
    </row>
    <row r="69" spans="1:7" ht="35.65" customHeight="1" x14ac:dyDescent="0.25">
      <c r="A69" s="13" t="s">
        <v>236</v>
      </c>
      <c r="B69" s="15" t="s">
        <v>21</v>
      </c>
      <c r="C69" s="17" t="s">
        <v>204</v>
      </c>
      <c r="D69" s="14" t="s">
        <v>237</v>
      </c>
      <c r="E69" s="127" t="s">
        <v>24</v>
      </c>
      <c r="F69" s="34" t="str">
        <f t="shared" si="0"/>
        <v/>
      </c>
    </row>
    <row r="70" spans="1:7" ht="35.65" customHeight="1" thickBot="1" x14ac:dyDescent="0.3">
      <c r="A70" s="13" t="s">
        <v>238</v>
      </c>
      <c r="B70" s="15" t="s">
        <v>21</v>
      </c>
      <c r="C70" s="17" t="s">
        <v>204</v>
      </c>
      <c r="D70" s="14" t="s">
        <v>239</v>
      </c>
      <c r="E70" s="127" t="s">
        <v>24</v>
      </c>
      <c r="F70" s="34" t="str">
        <f t="shared" si="0"/>
        <v/>
      </c>
      <c r="G70" s="8"/>
    </row>
    <row r="71" spans="1:7" ht="16.5" thickTop="1" thickBot="1" x14ac:dyDescent="0.3">
      <c r="A71" s="5"/>
      <c r="B71" s="3"/>
      <c r="C71" s="17"/>
      <c r="D71" s="6"/>
      <c r="E71" s="47" t="s">
        <v>240</v>
      </c>
      <c r="F71" s="41">
        <f>SUM(F53:F70)</f>
        <v>0</v>
      </c>
    </row>
    <row r="72" spans="1:7" ht="15.75" thickTop="1" x14ac:dyDescent="0.25">
      <c r="C72"/>
      <c r="D72" s="8"/>
      <c r="G72" s="8"/>
    </row>
    <row r="73" spans="1:7" x14ac:dyDescent="0.25">
      <c r="C73"/>
    </row>
    <row r="74" spans="1:7" x14ac:dyDescent="0.25">
      <c r="C74"/>
    </row>
    <row r="75" spans="1:7" x14ac:dyDescent="0.25">
      <c r="C75"/>
    </row>
    <row r="76" spans="1:7" x14ac:dyDescent="0.25">
      <c r="C76"/>
    </row>
    <row r="77" spans="1:7" x14ac:dyDescent="0.25">
      <c r="C77"/>
    </row>
    <row r="78" spans="1:7" x14ac:dyDescent="0.25">
      <c r="C78"/>
    </row>
    <row r="79" spans="1:7" x14ac:dyDescent="0.25">
      <c r="C79"/>
    </row>
    <row r="80" spans="1:7" x14ac:dyDescent="0.25">
      <c r="C80"/>
    </row>
    <row r="81" spans="3:3" x14ac:dyDescent="0.25">
      <c r="C81"/>
    </row>
    <row r="82" spans="3:3" ht="29.65" customHeight="1" x14ac:dyDescent="0.25">
      <c r="C82"/>
    </row>
    <row r="83" spans="3:3" x14ac:dyDescent="0.25">
      <c r="C83"/>
    </row>
    <row r="84" spans="3:3" x14ac:dyDescent="0.25">
      <c r="C84"/>
    </row>
    <row r="85" spans="3:3" x14ac:dyDescent="0.25">
      <c r="C85"/>
    </row>
    <row r="86" spans="3:3" x14ac:dyDescent="0.25">
      <c r="C86"/>
    </row>
    <row r="87" spans="3:3" x14ac:dyDescent="0.25">
      <c r="C87"/>
    </row>
  </sheetData>
  <sheetProtection algorithmName="SHA-512" hashValue="/l5qhEDI+Aw0riNdRqNWZNK/VWVwQsMXIWL/LNEUwvGHahIRcBuhnvnHUYzKAa6i9LeRZ//BMT+8zuattg6byg==" saltValue="LFC+sZaNCNZF8N+nMKgvUw==" spinCount="100000" sheet="1" objects="1" scenarios="1" selectLockedCells="1"/>
  <phoneticPr fontId="4" type="noConversion"/>
  <conditionalFormatting sqref="E2:E51 E53:E70">
    <cfRule type="cellIs" dxfId="29" priority="21" operator="equal">
      <formula>"Ja"</formula>
    </cfRule>
    <cfRule type="cellIs" dxfId="28" priority="22" operator="equal">
      <formula>"Nee"</formula>
    </cfRule>
  </conditionalFormatting>
  <conditionalFormatting sqref="E38 E53:E70">
    <cfRule type="cellIs" dxfId="27" priority="1" operator="equal">
      <formula>"Ja, beschikbaar op 1 januari 2029"</formula>
    </cfRule>
    <cfRule type="cellIs" dxfId="26" priority="2" operator="equal">
      <formula>"Ja, beschikbaar op 1 januari 2028"</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EDEEF4D4-E54E-4C92-907D-5AC96C0D4E79}">
          <x14:formula1>
            <xm:f>Validatiedata!$A$1:$A$3</xm:f>
          </x14:formula1>
          <xm:sqref>E2:E51</xm:sqref>
        </x14:dataValidation>
        <x14:dataValidation type="list" allowBlank="1" showInputMessage="1" showErrorMessage="1" xr:uid="{D18C1B55-1526-4E51-8F38-F657D575DE26}">
          <x14:formula1>
            <xm:f>Validatiedata!$B$1:$B$4</xm:f>
          </x14:formula1>
          <xm:sqref>E53:E70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0D5BF-4B28-424F-9C53-6161B9F09032}">
  <dimension ref="A1:K17"/>
  <sheetViews>
    <sheetView showGridLines="0" zoomScale="85" zoomScaleNormal="85" workbookViewId="0">
      <selection activeCell="E13" sqref="E13"/>
    </sheetView>
  </sheetViews>
  <sheetFormatPr defaultColWidth="9.28515625" defaultRowHeight="15" x14ac:dyDescent="0.25"/>
  <cols>
    <col min="1" max="1" width="13.28515625" style="4" customWidth="1"/>
    <col min="2" max="2" width="20.28515625" style="1" customWidth="1"/>
    <col min="3" max="3" width="10.7109375" style="1" customWidth="1"/>
    <col min="4" max="4" width="83" style="2" customWidth="1"/>
    <col min="5" max="5" width="24.42578125" style="1" customWidth="1"/>
    <col min="6" max="6" width="10.7109375" style="1" customWidth="1"/>
    <col min="7" max="7" width="9.28515625" style="1"/>
    <col min="8" max="8" width="35.5703125" style="33" bestFit="1" customWidth="1"/>
    <col min="9" max="9" width="12.5703125" style="75" bestFit="1" customWidth="1"/>
    <col min="10" max="10" width="9.5703125" style="10" bestFit="1" customWidth="1"/>
    <col min="11" max="11" width="10.140625" style="10" bestFit="1" customWidth="1"/>
    <col min="12" max="16384" width="9.28515625" style="1"/>
  </cols>
  <sheetData>
    <row r="1" spans="1:11" customFormat="1" ht="30" x14ac:dyDescent="0.25">
      <c r="A1" s="12" t="s">
        <v>15</v>
      </c>
      <c r="B1" s="12" t="s">
        <v>16</v>
      </c>
      <c r="C1" s="11" t="s">
        <v>92</v>
      </c>
      <c r="D1" s="12" t="s">
        <v>18</v>
      </c>
      <c r="E1" s="11" t="s">
        <v>19</v>
      </c>
      <c r="F1" s="2"/>
      <c r="G1" s="2"/>
      <c r="H1" s="102"/>
      <c r="I1" s="2"/>
      <c r="J1" s="2"/>
      <c r="K1" s="2"/>
    </row>
    <row r="2" spans="1:11" customFormat="1" ht="35.25" customHeight="1" x14ac:dyDescent="0.25">
      <c r="A2" s="79" t="s">
        <v>241</v>
      </c>
      <c r="B2" s="14" t="s">
        <v>242</v>
      </c>
      <c r="C2" s="16" t="s">
        <v>22</v>
      </c>
      <c r="D2" s="14" t="s">
        <v>243</v>
      </c>
      <c r="E2" s="127" t="s">
        <v>24</v>
      </c>
      <c r="F2" s="2"/>
      <c r="G2" s="2"/>
      <c r="H2" s="2"/>
      <c r="I2" s="2"/>
      <c r="J2" s="2"/>
      <c r="K2" s="2"/>
    </row>
    <row r="3" spans="1:11" customFormat="1" ht="35.25" customHeight="1" x14ac:dyDescent="0.25">
      <c r="A3" s="79" t="s">
        <v>244</v>
      </c>
      <c r="B3" s="14" t="s">
        <v>242</v>
      </c>
      <c r="C3" s="16" t="s">
        <v>22</v>
      </c>
      <c r="D3" s="14" t="s">
        <v>245</v>
      </c>
      <c r="E3" s="127" t="s">
        <v>24</v>
      </c>
      <c r="F3" s="2"/>
      <c r="G3" s="2"/>
      <c r="H3" s="2"/>
      <c r="I3" s="2"/>
      <c r="J3" s="2"/>
      <c r="K3" s="2"/>
    </row>
    <row r="4" spans="1:11" customFormat="1" ht="35.25" customHeight="1" x14ac:dyDescent="0.25">
      <c r="A4" s="79" t="s">
        <v>246</v>
      </c>
      <c r="B4" s="15" t="s">
        <v>247</v>
      </c>
      <c r="C4" s="17" t="s">
        <v>22</v>
      </c>
      <c r="D4" s="25" t="s">
        <v>248</v>
      </c>
      <c r="E4" s="127" t="s">
        <v>24</v>
      </c>
      <c r="F4" s="2"/>
      <c r="G4" s="2"/>
      <c r="H4" s="2"/>
      <c r="I4" s="2"/>
      <c r="J4" s="2"/>
      <c r="K4" s="2"/>
    </row>
    <row r="5" spans="1:11" ht="35.25" customHeight="1" x14ac:dyDescent="0.25">
      <c r="A5" s="79" t="s">
        <v>249</v>
      </c>
      <c r="B5" s="15" t="s">
        <v>250</v>
      </c>
      <c r="C5" s="17" t="s">
        <v>22</v>
      </c>
      <c r="D5" s="25" t="s">
        <v>251</v>
      </c>
      <c r="E5" s="127" t="s">
        <v>24</v>
      </c>
      <c r="F5" s="2"/>
      <c r="H5" s="2"/>
      <c r="I5" s="2"/>
      <c r="J5" s="2"/>
      <c r="K5" s="2"/>
    </row>
    <row r="6" spans="1:11" ht="35.25" customHeight="1" x14ac:dyDescent="0.25">
      <c r="A6" s="22" t="s">
        <v>15</v>
      </c>
      <c r="B6" s="12" t="s">
        <v>16</v>
      </c>
      <c r="C6" s="11" t="s">
        <v>200</v>
      </c>
      <c r="D6" s="12" t="s">
        <v>18</v>
      </c>
      <c r="E6" s="11" t="s">
        <v>201</v>
      </c>
      <c r="F6" s="29" t="s">
        <v>202</v>
      </c>
      <c r="H6" s="2"/>
      <c r="I6" s="2"/>
      <c r="J6" s="2"/>
      <c r="K6" s="2"/>
    </row>
    <row r="7" spans="1:11" ht="35.25" customHeight="1" x14ac:dyDescent="0.25">
      <c r="A7" s="79" t="s">
        <v>252</v>
      </c>
      <c r="B7" s="39" t="s">
        <v>247</v>
      </c>
      <c r="C7" s="40" t="s">
        <v>204</v>
      </c>
      <c r="D7" s="76" t="s">
        <v>253</v>
      </c>
      <c r="E7" s="127" t="s">
        <v>24</v>
      </c>
      <c r="F7" s="38" t="str">
        <f>IF(E7="Maak hier uw keuze","",IF(E7="nee",0,IF(E7="Ja, beschikbaar op 1 januari 2028",1,IF(E7="Ja, beschikbaar op 1 januari 2029",0.5))))</f>
        <v/>
      </c>
      <c r="H7" s="2"/>
      <c r="I7" s="2"/>
      <c r="J7" s="2"/>
      <c r="K7" s="2"/>
    </row>
    <row r="8" spans="1:11" customFormat="1" ht="30" x14ac:dyDescent="0.25">
      <c r="A8" s="79" t="s">
        <v>254</v>
      </c>
      <c r="B8" s="15" t="s">
        <v>247</v>
      </c>
      <c r="C8" s="17" t="s">
        <v>204</v>
      </c>
      <c r="D8" s="25" t="s">
        <v>255</v>
      </c>
      <c r="E8" s="127" t="s">
        <v>24</v>
      </c>
      <c r="F8" s="38" t="str">
        <f t="shared" ref="F8" si="0">IF(E8="Maak hier uw keuze","",IF(E8="nee",0,IF(E8="Ja, beschikbaar op 1 januari 2028",1,IF(E8="Ja, beschikbaar op 1 januari 2029",0.5))))</f>
        <v/>
      </c>
      <c r="H8" s="2"/>
      <c r="I8" s="2"/>
      <c r="J8" s="2"/>
      <c r="K8" s="2"/>
    </row>
    <row r="9" spans="1:11" customFormat="1" ht="30" x14ac:dyDescent="0.25">
      <c r="A9" s="79" t="s">
        <v>256</v>
      </c>
      <c r="B9" s="20" t="s">
        <v>247</v>
      </c>
      <c r="C9" s="21" t="s">
        <v>204</v>
      </c>
      <c r="D9" s="14" t="s">
        <v>257</v>
      </c>
      <c r="E9" s="127" t="s">
        <v>24</v>
      </c>
      <c r="F9" s="38" t="str">
        <f t="shared" ref="F9" si="1">IF(E9="Maak hier uw keuze","",IF(E9="nee",0,IF(E9="Ja, beschikbaar op 1 januari 2028",1,IF(E9="Ja, beschikbaar op 1 januari 2029",0.5))))</f>
        <v/>
      </c>
      <c r="H9" s="33"/>
      <c r="I9" s="75"/>
      <c r="J9" s="10"/>
      <c r="K9" s="10"/>
    </row>
    <row r="10" spans="1:11" ht="40.15" customHeight="1" x14ac:dyDescent="0.25">
      <c r="A10" s="79" t="s">
        <v>258</v>
      </c>
      <c r="B10" s="15" t="s">
        <v>247</v>
      </c>
      <c r="C10" s="17" t="s">
        <v>204</v>
      </c>
      <c r="D10" s="25" t="s">
        <v>259</v>
      </c>
      <c r="E10" s="127" t="s">
        <v>24</v>
      </c>
      <c r="F10" s="38" t="str">
        <f t="shared" ref="F10:F14" si="2">IF(E10="Maak hier uw keuze","",IF(E10="nee",0,IF(E10="Ja, beschikbaar op 1 januari 2028",1,IF(E10="Ja, beschikbaar op 1 januari 2029",0.5))))</f>
        <v/>
      </c>
      <c r="G10" s="2"/>
    </row>
    <row r="11" spans="1:11" ht="35.65" customHeight="1" x14ac:dyDescent="0.25">
      <c r="A11" s="79" t="s">
        <v>260</v>
      </c>
      <c r="B11" s="15" t="s">
        <v>250</v>
      </c>
      <c r="C11" s="17" t="s">
        <v>204</v>
      </c>
      <c r="D11" s="25" t="s">
        <v>261</v>
      </c>
      <c r="E11" s="127" t="s">
        <v>24</v>
      </c>
      <c r="F11" s="38" t="str">
        <f t="shared" si="2"/>
        <v/>
      </c>
    </row>
    <row r="12" spans="1:11" ht="35.65" customHeight="1" x14ac:dyDescent="0.25">
      <c r="A12" s="79" t="s">
        <v>262</v>
      </c>
      <c r="B12" s="15" t="s">
        <v>250</v>
      </c>
      <c r="C12" s="17" t="s">
        <v>204</v>
      </c>
      <c r="D12" s="61" t="s">
        <v>263</v>
      </c>
      <c r="E12" s="127" t="s">
        <v>24</v>
      </c>
      <c r="F12" s="38" t="str">
        <f t="shared" si="2"/>
        <v/>
      </c>
    </row>
    <row r="13" spans="1:11" ht="35.65" customHeight="1" x14ac:dyDescent="0.25">
      <c r="A13" s="79" t="s">
        <v>264</v>
      </c>
      <c r="B13" s="15" t="s">
        <v>250</v>
      </c>
      <c r="C13" s="17" t="s">
        <v>204</v>
      </c>
      <c r="D13" s="25" t="s">
        <v>265</v>
      </c>
      <c r="E13" s="127" t="s">
        <v>24</v>
      </c>
      <c r="F13" s="38" t="str">
        <f t="shared" si="2"/>
        <v/>
      </c>
    </row>
    <row r="14" spans="1:11" ht="35.65" customHeight="1" thickBot="1" x14ac:dyDescent="0.3">
      <c r="A14" s="79" t="s">
        <v>266</v>
      </c>
      <c r="B14" s="15" t="s">
        <v>250</v>
      </c>
      <c r="C14" s="17" t="s">
        <v>204</v>
      </c>
      <c r="D14" s="25" t="s">
        <v>267</v>
      </c>
      <c r="E14" s="127" t="s">
        <v>24</v>
      </c>
      <c r="F14" s="38" t="str">
        <f t="shared" si="2"/>
        <v/>
      </c>
      <c r="G14" s="33"/>
    </row>
    <row r="15" spans="1:11" ht="15.75" customHeight="1" thickTop="1" thickBot="1" x14ac:dyDescent="0.3">
      <c r="A15" s="30"/>
      <c r="B15" s="3"/>
      <c r="C15" s="3"/>
      <c r="D15" s="3"/>
      <c r="E15" s="91" t="s">
        <v>240</v>
      </c>
      <c r="F15" s="42">
        <f>SUM(F7:F14)</f>
        <v>0</v>
      </c>
    </row>
    <row r="16" spans="1:11" ht="35.65" customHeight="1" thickTop="1" x14ac:dyDescent="0.25">
      <c r="A16" s="1"/>
      <c r="D16" s="1"/>
    </row>
    <row r="17" spans="1:4" x14ac:dyDescent="0.25">
      <c r="A17" s="1"/>
      <c r="D17" s="1"/>
    </row>
  </sheetData>
  <sheetProtection algorithmName="SHA-512" hashValue="1vJazQYl3AkVkCIWE6GIoA++tkq07GpNPnZAkjAWi7pxdSK/YirQLznstOp7ZzjuzZU9gud80DNK8J6WsCyFTw==" saltValue="Gcl02Z7hCqyvej+tDmTsAA==" spinCount="100000" sheet="1" objects="1" scenarios="1" selectLockedCells="1"/>
  <sortState xmlns:xlrd2="http://schemas.microsoft.com/office/spreadsheetml/2017/richdata2" ref="C5:D11">
    <sortCondition ref="C5:C11"/>
  </sortState>
  <phoneticPr fontId="4" type="noConversion"/>
  <conditionalFormatting sqref="E2:E5">
    <cfRule type="cellIs" dxfId="25" priority="3" operator="equal">
      <formula>"Ja"</formula>
    </cfRule>
    <cfRule type="cellIs" dxfId="24" priority="4" operator="equal">
      <formula>"Nee"</formula>
    </cfRule>
  </conditionalFormatting>
  <conditionalFormatting sqref="E5 E7:E14">
    <cfRule type="cellIs" dxfId="23" priority="5" operator="equal">
      <formula>"Ja, beschikbaar op 1 januari 2029"</formula>
    </cfRule>
    <cfRule type="cellIs" dxfId="22" priority="6" operator="equal">
      <formula>"Ja, beschikbaar op 1 januari 2028"</formula>
    </cfRule>
  </conditionalFormatting>
  <conditionalFormatting sqref="E7:E15">
    <cfRule type="cellIs" dxfId="21" priority="1" operator="equal">
      <formula>"Ja"</formula>
    </cfRule>
    <cfRule type="cellIs" dxfId="20" priority="2" operator="equal">
      <formula>"Nee"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4FE5997-E955-4739-989F-185F3BF733BA}">
          <x14:formula1>
            <xm:f>Validatiedata!$A$1:$A$3</xm:f>
          </x14:formula1>
          <xm:sqref>E2:E5</xm:sqref>
        </x14:dataValidation>
        <x14:dataValidation type="list" allowBlank="1" showInputMessage="1" showErrorMessage="1" xr:uid="{9C1E09FB-7647-47CB-AFEC-0D1335B5001B}">
          <x14:formula1>
            <xm:f>Validatiedata!$B$1:$B$4</xm:f>
          </x14:formula1>
          <xm:sqref>E7:E14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B9121-874A-4948-9AE7-5478972AC990}">
  <dimension ref="A1:F44"/>
  <sheetViews>
    <sheetView showGridLines="0" topLeftCell="A22" zoomScale="80" zoomScaleNormal="80" zoomScaleSheetLayoutView="40" workbookViewId="0">
      <selection activeCell="E25" sqref="E25"/>
    </sheetView>
  </sheetViews>
  <sheetFormatPr defaultRowHeight="15" x14ac:dyDescent="0.25"/>
  <cols>
    <col min="1" max="1" width="5.42578125" customWidth="1"/>
    <col min="2" max="2" width="23.5703125" bestFit="1" customWidth="1"/>
    <col min="3" max="3" width="8.5703125" bestFit="1" customWidth="1"/>
    <col min="4" max="4" width="95.42578125" customWidth="1"/>
    <col min="5" max="5" width="23.5703125" style="9" customWidth="1"/>
    <col min="6" max="6" width="10.7109375" customWidth="1"/>
  </cols>
  <sheetData>
    <row r="1" spans="1:6" ht="30.75" thickBot="1" x14ac:dyDescent="0.3">
      <c r="A1" s="12" t="s">
        <v>15</v>
      </c>
      <c r="B1" s="12" t="s">
        <v>16</v>
      </c>
      <c r="C1" s="11" t="s">
        <v>92</v>
      </c>
      <c r="D1" s="12" t="s">
        <v>18</v>
      </c>
      <c r="E1" s="23" t="s">
        <v>19</v>
      </c>
    </row>
    <row r="2" spans="1:6" ht="35.65" customHeight="1" x14ac:dyDescent="0.25">
      <c r="A2" s="26" t="s">
        <v>268</v>
      </c>
      <c r="B2" s="28" t="s">
        <v>21</v>
      </c>
      <c r="C2" s="17" t="s">
        <v>22</v>
      </c>
      <c r="D2" s="112" t="s">
        <v>269</v>
      </c>
      <c r="E2" s="127" t="s">
        <v>24</v>
      </c>
    </row>
    <row r="3" spans="1:6" ht="35.65" customHeight="1" x14ac:dyDescent="0.25">
      <c r="A3" s="26" t="s">
        <v>270</v>
      </c>
      <c r="B3" s="28" t="s">
        <v>271</v>
      </c>
      <c r="C3" s="17" t="s">
        <v>22</v>
      </c>
      <c r="D3" s="112" t="s">
        <v>272</v>
      </c>
      <c r="E3" s="127" t="s">
        <v>24</v>
      </c>
    </row>
    <row r="4" spans="1:6" ht="110.25" customHeight="1" x14ac:dyDescent="0.25">
      <c r="A4" s="26" t="s">
        <v>273</v>
      </c>
      <c r="B4" s="28" t="s">
        <v>274</v>
      </c>
      <c r="C4" s="17" t="s">
        <v>22</v>
      </c>
      <c r="D4" s="112" t="s">
        <v>275</v>
      </c>
      <c r="E4" s="127" t="s">
        <v>24</v>
      </c>
      <c r="F4" s="113"/>
    </row>
    <row r="5" spans="1:6" ht="35.65" customHeight="1" x14ac:dyDescent="0.25">
      <c r="A5" s="26" t="s">
        <v>276</v>
      </c>
      <c r="B5" s="28" t="s">
        <v>277</v>
      </c>
      <c r="C5" s="17" t="s">
        <v>22</v>
      </c>
      <c r="D5" s="112" t="s">
        <v>278</v>
      </c>
      <c r="E5" s="127" t="s">
        <v>24</v>
      </c>
    </row>
    <row r="6" spans="1:6" s="117" customFormat="1" ht="45" x14ac:dyDescent="0.25">
      <c r="A6" s="26" t="s">
        <v>279</v>
      </c>
      <c r="B6" s="114" t="s">
        <v>280</v>
      </c>
      <c r="C6" s="115" t="s">
        <v>22</v>
      </c>
      <c r="D6" s="116" t="s">
        <v>281</v>
      </c>
      <c r="E6" s="127" t="s">
        <v>24</v>
      </c>
      <c r="F6"/>
    </row>
    <row r="7" spans="1:6" s="117" customFormat="1" ht="30" x14ac:dyDescent="0.25">
      <c r="A7" s="26" t="s">
        <v>282</v>
      </c>
      <c r="B7" s="114" t="s">
        <v>280</v>
      </c>
      <c r="C7" s="115" t="s">
        <v>22</v>
      </c>
      <c r="D7" s="116" t="s">
        <v>283</v>
      </c>
      <c r="E7" s="127" t="s">
        <v>24</v>
      </c>
      <c r="F7"/>
    </row>
    <row r="8" spans="1:6" x14ac:dyDescent="0.25">
      <c r="A8" s="26" t="s">
        <v>284</v>
      </c>
      <c r="B8" s="28" t="s">
        <v>285</v>
      </c>
      <c r="C8" s="17" t="s">
        <v>22</v>
      </c>
      <c r="D8" s="112" t="s">
        <v>286</v>
      </c>
      <c r="E8" s="127" t="s">
        <v>24</v>
      </c>
    </row>
    <row r="9" spans="1:6" ht="45" x14ac:dyDescent="0.25">
      <c r="A9" s="26" t="s">
        <v>287</v>
      </c>
      <c r="B9" s="28" t="s">
        <v>285</v>
      </c>
      <c r="C9" s="17" t="s">
        <v>22</v>
      </c>
      <c r="D9" s="112" t="s">
        <v>288</v>
      </c>
      <c r="E9" s="127" t="s">
        <v>24</v>
      </c>
    </row>
    <row r="10" spans="1:6" x14ac:dyDescent="0.25">
      <c r="A10" s="26" t="s">
        <v>289</v>
      </c>
      <c r="B10" s="15" t="s">
        <v>280</v>
      </c>
      <c r="C10" s="17" t="s">
        <v>22</v>
      </c>
      <c r="D10" s="112" t="s">
        <v>290</v>
      </c>
      <c r="E10" s="127" t="s">
        <v>24</v>
      </c>
    </row>
    <row r="11" spans="1:6" x14ac:dyDescent="0.25">
      <c r="A11" s="26" t="s">
        <v>291</v>
      </c>
      <c r="B11" s="15" t="s">
        <v>280</v>
      </c>
      <c r="C11" s="17" t="s">
        <v>22</v>
      </c>
      <c r="D11" s="112" t="s">
        <v>292</v>
      </c>
      <c r="E11" s="127" t="s">
        <v>24</v>
      </c>
    </row>
    <row r="12" spans="1:6" ht="30" x14ac:dyDescent="0.25">
      <c r="A12" s="26" t="s">
        <v>293</v>
      </c>
      <c r="B12" s="15" t="s">
        <v>280</v>
      </c>
      <c r="C12" s="17" t="s">
        <v>22</v>
      </c>
      <c r="D12" s="112" t="s">
        <v>294</v>
      </c>
      <c r="E12" s="127" t="s">
        <v>24</v>
      </c>
    </row>
    <row r="13" spans="1:6" ht="30" x14ac:dyDescent="0.25">
      <c r="A13" s="26" t="s">
        <v>295</v>
      </c>
      <c r="B13" s="15" t="s">
        <v>296</v>
      </c>
      <c r="C13" s="17" t="s">
        <v>22</v>
      </c>
      <c r="D13" s="112" t="s">
        <v>297</v>
      </c>
      <c r="E13" s="127" t="s">
        <v>24</v>
      </c>
    </row>
    <row r="14" spans="1:6" x14ac:dyDescent="0.25">
      <c r="A14" s="26" t="s">
        <v>298</v>
      </c>
      <c r="B14" s="15" t="s">
        <v>296</v>
      </c>
      <c r="C14" s="17" t="s">
        <v>22</v>
      </c>
      <c r="D14" s="112" t="s">
        <v>299</v>
      </c>
      <c r="E14" s="127" t="s">
        <v>24</v>
      </c>
    </row>
    <row r="15" spans="1:6" ht="30" x14ac:dyDescent="0.25">
      <c r="A15" s="26" t="s">
        <v>300</v>
      </c>
      <c r="B15" s="15" t="s">
        <v>296</v>
      </c>
      <c r="C15" s="17" t="s">
        <v>22</v>
      </c>
      <c r="D15" s="112" t="s">
        <v>301</v>
      </c>
      <c r="E15" s="127" t="s">
        <v>24</v>
      </c>
    </row>
    <row r="16" spans="1:6" ht="173.25" customHeight="1" x14ac:dyDescent="0.25">
      <c r="A16" s="26" t="s">
        <v>302</v>
      </c>
      <c r="B16" s="15" t="s">
        <v>303</v>
      </c>
      <c r="C16" s="17" t="s">
        <v>22</v>
      </c>
      <c r="D16" s="118" t="s">
        <v>304</v>
      </c>
      <c r="E16" s="127" t="s">
        <v>24</v>
      </c>
    </row>
    <row r="17" spans="1:6" ht="45" x14ac:dyDescent="0.25">
      <c r="A17" s="26" t="s">
        <v>305</v>
      </c>
      <c r="B17" s="15" t="s">
        <v>303</v>
      </c>
      <c r="C17" s="17" t="s">
        <v>22</v>
      </c>
      <c r="D17" s="112" t="s">
        <v>306</v>
      </c>
      <c r="E17" s="127" t="s">
        <v>24</v>
      </c>
    </row>
    <row r="18" spans="1:6" ht="45" x14ac:dyDescent="0.25">
      <c r="A18" s="26" t="s">
        <v>307</v>
      </c>
      <c r="B18" s="15" t="s">
        <v>303</v>
      </c>
      <c r="C18" s="17" t="s">
        <v>22</v>
      </c>
      <c r="D18" s="112" t="s">
        <v>308</v>
      </c>
      <c r="E18" s="127" t="s">
        <v>24</v>
      </c>
    </row>
    <row r="19" spans="1:6" ht="45" x14ac:dyDescent="0.25">
      <c r="A19" s="26" t="s">
        <v>309</v>
      </c>
      <c r="B19" s="15" t="s">
        <v>303</v>
      </c>
      <c r="C19" s="17" t="s">
        <v>22</v>
      </c>
      <c r="D19" s="112" t="s">
        <v>310</v>
      </c>
      <c r="E19" s="127" t="s">
        <v>24</v>
      </c>
    </row>
    <row r="20" spans="1:6" ht="75" x14ac:dyDescent="0.25">
      <c r="A20" s="26" t="s">
        <v>311</v>
      </c>
      <c r="B20" s="15" t="s">
        <v>303</v>
      </c>
      <c r="C20" s="17" t="s">
        <v>22</v>
      </c>
      <c r="D20" s="112" t="s">
        <v>312</v>
      </c>
      <c r="E20" s="127" t="s">
        <v>24</v>
      </c>
    </row>
    <row r="21" spans="1:6" ht="45" x14ac:dyDescent="0.25">
      <c r="A21" s="26" t="s">
        <v>313</v>
      </c>
      <c r="B21" s="15" t="s">
        <v>303</v>
      </c>
      <c r="C21" s="17" t="s">
        <v>22</v>
      </c>
      <c r="D21" s="112" t="s">
        <v>314</v>
      </c>
      <c r="E21" s="127" t="s">
        <v>24</v>
      </c>
    </row>
    <row r="22" spans="1:6" ht="45.75" thickBot="1" x14ac:dyDescent="0.3">
      <c r="A22" s="26" t="s">
        <v>315</v>
      </c>
      <c r="B22" s="15" t="s">
        <v>303</v>
      </c>
      <c r="C22" s="17" t="s">
        <v>22</v>
      </c>
      <c r="D22" s="112" t="s">
        <v>316</v>
      </c>
      <c r="E22" s="127" t="s">
        <v>24</v>
      </c>
    </row>
    <row r="23" spans="1:6" ht="45.75" thickBot="1" x14ac:dyDescent="0.3">
      <c r="A23" s="22" t="s">
        <v>15</v>
      </c>
      <c r="B23" s="12" t="s">
        <v>16</v>
      </c>
      <c r="C23" s="11" t="s">
        <v>200</v>
      </c>
      <c r="D23" s="12" t="s">
        <v>18</v>
      </c>
      <c r="E23" s="11" t="s">
        <v>201</v>
      </c>
      <c r="F23" s="29" t="s">
        <v>202</v>
      </c>
    </row>
    <row r="24" spans="1:6" ht="30" x14ac:dyDescent="0.25">
      <c r="A24" s="30" t="s">
        <v>317</v>
      </c>
      <c r="B24" s="20" t="s">
        <v>318</v>
      </c>
      <c r="C24" s="21" t="s">
        <v>204</v>
      </c>
      <c r="D24" s="92" t="s">
        <v>319</v>
      </c>
      <c r="E24" s="127" t="s">
        <v>24</v>
      </c>
      <c r="F24" s="36" t="str">
        <f>IF(E24="Maak hier uw keuze","",IF(E24="nee",0,IF(E24="Ja, beschikbaar op 1 januari 2028",1,IF(E24="Ja, beschikbaar op 1 januari 2029",0.5))))</f>
        <v/>
      </c>
    </row>
    <row r="25" spans="1:6" ht="30" x14ac:dyDescent="0.25">
      <c r="A25" s="30" t="s">
        <v>320</v>
      </c>
      <c r="B25" s="15" t="s">
        <v>280</v>
      </c>
      <c r="C25" s="17" t="s">
        <v>204</v>
      </c>
      <c r="D25" s="112" t="s">
        <v>321</v>
      </c>
      <c r="E25" s="127" t="s">
        <v>24</v>
      </c>
      <c r="F25" s="36" t="str">
        <f t="shared" ref="F25:F42" si="0">IF(E25="Maak hier uw keuze","",IF(E25="nee",0,IF(E25="Ja, beschikbaar op 1 januari 2028",1,IF(E25="Ja, beschikbaar op 1 januari 2029",0.5))))</f>
        <v/>
      </c>
    </row>
    <row r="26" spans="1:6" ht="30" x14ac:dyDescent="0.25">
      <c r="A26" s="30" t="s">
        <v>322</v>
      </c>
      <c r="B26" s="15" t="s">
        <v>280</v>
      </c>
      <c r="C26" s="17" t="s">
        <v>204</v>
      </c>
      <c r="D26" s="112" t="s">
        <v>323</v>
      </c>
      <c r="E26" s="127" t="s">
        <v>24</v>
      </c>
      <c r="F26" s="36" t="str">
        <f t="shared" si="0"/>
        <v/>
      </c>
    </row>
    <row r="27" spans="1:6" ht="30" x14ac:dyDescent="0.25">
      <c r="A27" s="30" t="s">
        <v>324</v>
      </c>
      <c r="B27" s="15" t="s">
        <v>280</v>
      </c>
      <c r="C27" s="17" t="s">
        <v>204</v>
      </c>
      <c r="D27" s="112" t="s">
        <v>325</v>
      </c>
      <c r="E27" s="127" t="s">
        <v>24</v>
      </c>
      <c r="F27" s="36" t="str">
        <f t="shared" si="0"/>
        <v/>
      </c>
    </row>
    <row r="28" spans="1:6" ht="30" x14ac:dyDescent="0.25">
      <c r="A28" s="30" t="s">
        <v>326</v>
      </c>
      <c r="B28" s="15" t="s">
        <v>280</v>
      </c>
      <c r="C28" s="17" t="s">
        <v>204</v>
      </c>
      <c r="D28" s="112" t="s">
        <v>327</v>
      </c>
      <c r="E28" s="127" t="s">
        <v>24</v>
      </c>
      <c r="F28" s="36" t="str">
        <f t="shared" si="0"/>
        <v/>
      </c>
    </row>
    <row r="29" spans="1:6" ht="30" x14ac:dyDescent="0.25">
      <c r="A29" s="30" t="s">
        <v>328</v>
      </c>
      <c r="B29" s="15" t="s">
        <v>329</v>
      </c>
      <c r="C29" s="17" t="s">
        <v>204</v>
      </c>
      <c r="D29" s="112" t="s">
        <v>330</v>
      </c>
      <c r="E29" s="127" t="s">
        <v>24</v>
      </c>
      <c r="F29" s="36" t="str">
        <f t="shared" si="0"/>
        <v/>
      </c>
    </row>
    <row r="30" spans="1:6" x14ac:dyDescent="0.25">
      <c r="A30" s="30" t="s">
        <v>331</v>
      </c>
      <c r="B30" s="15" t="s">
        <v>318</v>
      </c>
      <c r="C30" s="17" t="s">
        <v>204</v>
      </c>
      <c r="D30" s="119" t="s">
        <v>332</v>
      </c>
      <c r="E30" s="127" t="s">
        <v>24</v>
      </c>
      <c r="F30" s="36" t="str">
        <f t="shared" si="0"/>
        <v/>
      </c>
    </row>
    <row r="31" spans="1:6" ht="45" x14ac:dyDescent="0.25">
      <c r="A31" s="30" t="s">
        <v>333</v>
      </c>
      <c r="B31" s="15" t="s">
        <v>285</v>
      </c>
      <c r="C31" s="17" t="s">
        <v>204</v>
      </c>
      <c r="D31" s="112" t="s">
        <v>334</v>
      </c>
      <c r="E31" s="127" t="s">
        <v>24</v>
      </c>
      <c r="F31" s="36" t="str">
        <f t="shared" si="0"/>
        <v/>
      </c>
    </row>
    <row r="32" spans="1:6" ht="30" x14ac:dyDescent="0.25">
      <c r="A32" s="30" t="s">
        <v>335</v>
      </c>
      <c r="B32" s="15" t="s">
        <v>318</v>
      </c>
      <c r="C32" s="17" t="s">
        <v>204</v>
      </c>
      <c r="D32" s="112" t="s">
        <v>336</v>
      </c>
      <c r="E32" s="127" t="s">
        <v>24</v>
      </c>
      <c r="F32" s="36" t="str">
        <f t="shared" si="0"/>
        <v/>
      </c>
    </row>
    <row r="33" spans="1:6" ht="45" x14ac:dyDescent="0.25">
      <c r="A33" s="30" t="s">
        <v>337</v>
      </c>
      <c r="B33" s="15" t="s">
        <v>338</v>
      </c>
      <c r="C33" s="17" t="s">
        <v>204</v>
      </c>
      <c r="D33" s="112" t="s">
        <v>339</v>
      </c>
      <c r="E33" s="127" t="s">
        <v>24</v>
      </c>
      <c r="F33" s="36" t="str">
        <f t="shared" si="0"/>
        <v/>
      </c>
    </row>
    <row r="34" spans="1:6" ht="45" x14ac:dyDescent="0.25">
      <c r="A34" s="30" t="s">
        <v>340</v>
      </c>
      <c r="B34" s="15" t="s">
        <v>338</v>
      </c>
      <c r="C34" s="17" t="s">
        <v>204</v>
      </c>
      <c r="D34" s="112" t="s">
        <v>341</v>
      </c>
      <c r="E34" s="127" t="s">
        <v>24</v>
      </c>
      <c r="F34" s="36" t="str">
        <f t="shared" si="0"/>
        <v/>
      </c>
    </row>
    <row r="35" spans="1:6" ht="30" x14ac:dyDescent="0.25">
      <c r="A35" s="30" t="s">
        <v>342</v>
      </c>
      <c r="B35" s="120" t="s">
        <v>285</v>
      </c>
      <c r="C35" s="115" t="s">
        <v>204</v>
      </c>
      <c r="D35" s="116" t="s">
        <v>343</v>
      </c>
      <c r="E35" s="127" t="s">
        <v>24</v>
      </c>
      <c r="F35" s="36" t="str">
        <f t="shared" si="0"/>
        <v/>
      </c>
    </row>
    <row r="36" spans="1:6" ht="90" x14ac:dyDescent="0.25">
      <c r="A36" s="30" t="s">
        <v>344</v>
      </c>
      <c r="B36" s="120" t="s">
        <v>285</v>
      </c>
      <c r="C36" s="115" t="s">
        <v>204</v>
      </c>
      <c r="D36" s="116" t="s">
        <v>345</v>
      </c>
      <c r="E36" s="127" t="s">
        <v>24</v>
      </c>
      <c r="F36" s="36" t="str">
        <f t="shared" si="0"/>
        <v/>
      </c>
    </row>
    <row r="37" spans="1:6" ht="75" x14ac:dyDescent="0.25">
      <c r="A37" s="30" t="s">
        <v>346</v>
      </c>
      <c r="B37" s="120" t="s">
        <v>285</v>
      </c>
      <c r="C37" s="115" t="s">
        <v>204</v>
      </c>
      <c r="D37" s="116" t="s">
        <v>347</v>
      </c>
      <c r="E37" s="127" t="s">
        <v>24</v>
      </c>
      <c r="F37" s="36" t="str">
        <f t="shared" si="0"/>
        <v/>
      </c>
    </row>
    <row r="38" spans="1:6" x14ac:dyDescent="0.25">
      <c r="A38" s="30" t="s">
        <v>348</v>
      </c>
      <c r="B38" s="120" t="s">
        <v>303</v>
      </c>
      <c r="C38" s="115" t="s">
        <v>204</v>
      </c>
      <c r="D38" s="116" t="s">
        <v>349</v>
      </c>
      <c r="E38" s="127" t="s">
        <v>24</v>
      </c>
      <c r="F38" s="36" t="str">
        <f t="shared" si="0"/>
        <v/>
      </c>
    </row>
    <row r="39" spans="1:6" ht="30" x14ac:dyDescent="0.25">
      <c r="A39" s="30" t="s">
        <v>350</v>
      </c>
      <c r="B39" s="120" t="s">
        <v>303</v>
      </c>
      <c r="C39" s="115" t="s">
        <v>204</v>
      </c>
      <c r="D39" s="116" t="s">
        <v>351</v>
      </c>
      <c r="E39" s="127" t="s">
        <v>24</v>
      </c>
      <c r="F39" s="36" t="str">
        <f t="shared" si="0"/>
        <v/>
      </c>
    </row>
    <row r="40" spans="1:6" ht="30" x14ac:dyDescent="0.25">
      <c r="A40" s="30" t="s">
        <v>352</v>
      </c>
      <c r="B40" s="120" t="s">
        <v>303</v>
      </c>
      <c r="C40" s="115" t="s">
        <v>204</v>
      </c>
      <c r="D40" s="116" t="s">
        <v>353</v>
      </c>
      <c r="E40" s="127" t="s">
        <v>24</v>
      </c>
      <c r="F40" s="36" t="str">
        <f t="shared" si="0"/>
        <v/>
      </c>
    </row>
    <row r="41" spans="1:6" ht="30" x14ac:dyDescent="0.25">
      <c r="A41" s="30" t="s">
        <v>354</v>
      </c>
      <c r="B41" s="120" t="s">
        <v>303</v>
      </c>
      <c r="C41" s="115" t="s">
        <v>204</v>
      </c>
      <c r="D41" s="116" t="s">
        <v>355</v>
      </c>
      <c r="E41" s="127" t="s">
        <v>24</v>
      </c>
      <c r="F41" s="36" t="str">
        <f t="shared" si="0"/>
        <v/>
      </c>
    </row>
    <row r="42" spans="1:6" ht="60.75" thickBot="1" x14ac:dyDescent="0.3">
      <c r="A42" s="30" t="s">
        <v>356</v>
      </c>
      <c r="B42" s="120" t="s">
        <v>303</v>
      </c>
      <c r="C42" s="115" t="s">
        <v>204</v>
      </c>
      <c r="D42" s="116" t="s">
        <v>357</v>
      </c>
      <c r="E42" s="127" t="s">
        <v>24</v>
      </c>
      <c r="F42" s="36" t="str">
        <f t="shared" si="0"/>
        <v/>
      </c>
    </row>
    <row r="43" spans="1:6" ht="16.5" thickTop="1" thickBot="1" x14ac:dyDescent="0.3">
      <c r="A43" s="30"/>
      <c r="B43" s="3"/>
      <c r="C43" s="3"/>
      <c r="D43" s="3"/>
      <c r="E43" s="91" t="s">
        <v>240</v>
      </c>
      <c r="F43" s="41">
        <f>SUM(F24:F42)</f>
        <v>0</v>
      </c>
    </row>
    <row r="44" spans="1:6" ht="15.75" thickTop="1" x14ac:dyDescent="0.25"/>
  </sheetData>
  <sheetProtection algorithmName="SHA-512" hashValue="oZM4dP88Wez51LZEKck3aS5PRiHxTgg90XP/l4Sb6e4vf8oziN+hLBJUE83MvQBSSLU3NL7hGqbs8ks29/MQZA==" saltValue="mJB/W/Zg99ZVQ1wlTyDMLA==" spinCount="100000" sheet="1" objects="1" scenarios="1" selectLockedCells="1"/>
  <phoneticPr fontId="4" type="noConversion"/>
  <conditionalFormatting sqref="E2:E22 E24:E43">
    <cfRule type="cellIs" dxfId="19" priority="5" operator="equal">
      <formula>"Ja"</formula>
    </cfRule>
    <cfRule type="cellIs" dxfId="18" priority="6" operator="equal">
      <formula>"Nee"</formula>
    </cfRule>
  </conditionalFormatting>
  <conditionalFormatting sqref="E6:E7 E24:E42">
    <cfRule type="cellIs" dxfId="17" priority="1" operator="equal">
      <formula>"Ja, beschikbaar op 1 januari 2029"</formula>
    </cfRule>
    <cfRule type="cellIs" dxfId="16" priority="2" operator="equal">
      <formula>"Ja, beschikbaar op 1 januari 2028"</formula>
    </cfRule>
  </conditionalFormatting>
  <pageMargins left="0.7" right="0.7" top="0.75" bottom="0.75" header="0.3" footer="0.3"/>
  <pageSetup paperSize="9" scale="8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9F3B177A-D3AD-4431-BDA2-BAC7CEFD00D2}">
          <x14:formula1>
            <xm:f>Validatiedata!$A$1:$A$3</xm:f>
          </x14:formula1>
          <xm:sqref>E2:E22</xm:sqref>
        </x14:dataValidation>
        <x14:dataValidation type="list" allowBlank="1" showInputMessage="1" showErrorMessage="1" xr:uid="{2C85E168-2414-41D2-ADBB-3F627180A30B}">
          <x14:formula1>
            <xm:f>Validatiedata!$B$1:$B$4</xm:f>
          </x14:formula1>
          <xm:sqref>E24:E42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D91C5-4CFD-4736-A817-2A4CDEE45FDB}">
  <dimension ref="A1:G43"/>
  <sheetViews>
    <sheetView showGridLines="0" topLeftCell="A19" zoomScale="80" zoomScaleNormal="80" workbookViewId="0">
      <selection activeCell="E21" sqref="E21"/>
    </sheetView>
  </sheetViews>
  <sheetFormatPr defaultRowHeight="15" x14ac:dyDescent="0.25"/>
  <cols>
    <col min="1" max="1" width="8.7109375" customWidth="1"/>
    <col min="2" max="2" width="17.5703125" customWidth="1"/>
    <col min="3" max="3" width="10.28515625" style="9" customWidth="1"/>
    <col min="4" max="4" width="99.28515625" style="8" customWidth="1"/>
    <col min="5" max="5" width="24" customWidth="1"/>
    <col min="6" max="6" width="11" customWidth="1"/>
  </cols>
  <sheetData>
    <row r="1" spans="1:5" ht="29.25" customHeight="1" thickBot="1" x14ac:dyDescent="0.3">
      <c r="A1" s="12" t="s">
        <v>15</v>
      </c>
      <c r="B1" s="12" t="s">
        <v>16</v>
      </c>
      <c r="C1" s="11" t="s">
        <v>17</v>
      </c>
      <c r="D1" s="12" t="s">
        <v>18</v>
      </c>
      <c r="E1" s="23" t="s">
        <v>19</v>
      </c>
    </row>
    <row r="2" spans="1:5" ht="70.900000000000006" customHeight="1" x14ac:dyDescent="0.25">
      <c r="A2" s="24" t="s">
        <v>358</v>
      </c>
      <c r="B2" s="15" t="s">
        <v>359</v>
      </c>
      <c r="C2" s="17" t="s">
        <v>22</v>
      </c>
      <c r="D2" s="25" t="s">
        <v>360</v>
      </c>
      <c r="E2" s="127" t="s">
        <v>24</v>
      </c>
    </row>
    <row r="3" spans="1:5" ht="97.9" customHeight="1" x14ac:dyDescent="0.25">
      <c r="A3" s="24" t="s">
        <v>361</v>
      </c>
      <c r="B3" s="15" t="s">
        <v>362</v>
      </c>
      <c r="C3" s="17" t="s">
        <v>22</v>
      </c>
      <c r="D3" s="25" t="s">
        <v>363</v>
      </c>
      <c r="E3" s="127" t="s">
        <v>24</v>
      </c>
    </row>
    <row r="4" spans="1:5" ht="49.35" customHeight="1" x14ac:dyDescent="0.25">
      <c r="A4" s="24" t="s">
        <v>364</v>
      </c>
      <c r="B4" s="15" t="s">
        <v>362</v>
      </c>
      <c r="C4" s="17" t="s">
        <v>22</v>
      </c>
      <c r="D4" s="25" t="s">
        <v>365</v>
      </c>
      <c r="E4" s="127" t="s">
        <v>24</v>
      </c>
    </row>
    <row r="5" spans="1:5" ht="40.9" customHeight="1" x14ac:dyDescent="0.25">
      <c r="A5" s="24" t="s">
        <v>366</v>
      </c>
      <c r="B5" s="15" t="s">
        <v>362</v>
      </c>
      <c r="C5" s="17" t="s">
        <v>22</v>
      </c>
      <c r="D5" s="44" t="s">
        <v>367</v>
      </c>
      <c r="E5" s="127" t="s">
        <v>24</v>
      </c>
    </row>
    <row r="6" spans="1:5" ht="99" customHeight="1" x14ac:dyDescent="0.25">
      <c r="A6" s="24" t="s">
        <v>368</v>
      </c>
      <c r="B6" s="15" t="s">
        <v>362</v>
      </c>
      <c r="C6" s="17" t="s">
        <v>22</v>
      </c>
      <c r="D6" s="121" t="s">
        <v>681</v>
      </c>
      <c r="E6" s="127" t="s">
        <v>24</v>
      </c>
    </row>
    <row r="7" spans="1:5" ht="60.6" customHeight="1" x14ac:dyDescent="0.25">
      <c r="A7" s="24" t="s">
        <v>369</v>
      </c>
      <c r="B7" s="15" t="s">
        <v>362</v>
      </c>
      <c r="C7" s="17" t="s">
        <v>22</v>
      </c>
      <c r="D7" s="44" t="s">
        <v>370</v>
      </c>
      <c r="E7" s="127" t="s">
        <v>24</v>
      </c>
    </row>
    <row r="8" spans="1:5" ht="54" customHeight="1" x14ac:dyDescent="0.25">
      <c r="A8" s="24" t="s">
        <v>371</v>
      </c>
      <c r="B8" s="15" t="s">
        <v>362</v>
      </c>
      <c r="C8" s="17" t="s">
        <v>22</v>
      </c>
      <c r="D8" s="44" t="s">
        <v>372</v>
      </c>
      <c r="E8" s="127" t="s">
        <v>24</v>
      </c>
    </row>
    <row r="9" spans="1:5" ht="35.65" customHeight="1" x14ac:dyDescent="0.25">
      <c r="A9" s="24" t="s">
        <v>373</v>
      </c>
      <c r="B9" s="15" t="s">
        <v>362</v>
      </c>
      <c r="C9" s="17" t="s">
        <v>22</v>
      </c>
      <c r="D9" s="44" t="s">
        <v>374</v>
      </c>
      <c r="E9" s="127" t="s">
        <v>24</v>
      </c>
    </row>
    <row r="10" spans="1:5" ht="35.65" customHeight="1" x14ac:dyDescent="0.25">
      <c r="A10" s="24" t="s">
        <v>375</v>
      </c>
      <c r="B10" s="15" t="s">
        <v>362</v>
      </c>
      <c r="C10" s="17" t="s">
        <v>22</v>
      </c>
      <c r="D10" s="25" t="s">
        <v>376</v>
      </c>
      <c r="E10" s="127" t="s">
        <v>24</v>
      </c>
    </row>
    <row r="11" spans="1:5" ht="35.65" customHeight="1" x14ac:dyDescent="0.25">
      <c r="A11" s="24" t="s">
        <v>377</v>
      </c>
      <c r="B11" s="15" t="s">
        <v>362</v>
      </c>
      <c r="C11" s="17" t="s">
        <v>22</v>
      </c>
      <c r="D11" s="44" t="s">
        <v>378</v>
      </c>
      <c r="E11" s="127" t="s">
        <v>24</v>
      </c>
    </row>
    <row r="12" spans="1:5" ht="35.65" customHeight="1" x14ac:dyDescent="0.25">
      <c r="A12" s="24" t="s">
        <v>379</v>
      </c>
      <c r="B12" s="15" t="s">
        <v>380</v>
      </c>
      <c r="C12" s="17" t="s">
        <v>22</v>
      </c>
      <c r="D12" s="122" t="s">
        <v>381</v>
      </c>
      <c r="E12" s="127" t="s">
        <v>24</v>
      </c>
    </row>
    <row r="13" spans="1:5" ht="52.9" customHeight="1" x14ac:dyDescent="0.25">
      <c r="A13" s="24" t="s">
        <v>382</v>
      </c>
      <c r="B13" s="15" t="s">
        <v>383</v>
      </c>
      <c r="C13" s="17" t="s">
        <v>22</v>
      </c>
      <c r="D13" s="122" t="s">
        <v>384</v>
      </c>
      <c r="E13" s="127" t="s">
        <v>24</v>
      </c>
    </row>
    <row r="14" spans="1:5" ht="35.65" customHeight="1" x14ac:dyDescent="0.25">
      <c r="A14" s="24" t="s">
        <v>385</v>
      </c>
      <c r="B14" s="15" t="s">
        <v>362</v>
      </c>
      <c r="C14" s="17" t="s">
        <v>22</v>
      </c>
      <c r="D14" s="122" t="s">
        <v>386</v>
      </c>
      <c r="E14" s="127" t="s">
        <v>24</v>
      </c>
    </row>
    <row r="15" spans="1:5" ht="61.9" customHeight="1" x14ac:dyDescent="0.25">
      <c r="A15" s="24" t="s">
        <v>387</v>
      </c>
      <c r="B15" s="15" t="s">
        <v>362</v>
      </c>
      <c r="C15" s="17" t="s">
        <v>22</v>
      </c>
      <c r="D15" s="123" t="s">
        <v>388</v>
      </c>
      <c r="E15" s="127" t="s">
        <v>24</v>
      </c>
    </row>
    <row r="16" spans="1:5" ht="55.15" customHeight="1" x14ac:dyDescent="0.25">
      <c r="A16" s="24" t="s">
        <v>389</v>
      </c>
      <c r="B16" s="15" t="s">
        <v>390</v>
      </c>
      <c r="C16" s="17" t="s">
        <v>22</v>
      </c>
      <c r="D16" s="123" t="s">
        <v>391</v>
      </c>
      <c r="E16" s="127" t="s">
        <v>24</v>
      </c>
    </row>
    <row r="17" spans="1:7" ht="58.15" customHeight="1" x14ac:dyDescent="0.25">
      <c r="A17" s="24" t="s">
        <v>392</v>
      </c>
      <c r="B17" s="15" t="s">
        <v>359</v>
      </c>
      <c r="C17" s="17" t="s">
        <v>22</v>
      </c>
      <c r="D17" s="123" t="s">
        <v>393</v>
      </c>
      <c r="E17" s="127" t="s">
        <v>24</v>
      </c>
    </row>
    <row r="18" spans="1:7" ht="46.9" customHeight="1" x14ac:dyDescent="0.25">
      <c r="A18" s="24" t="s">
        <v>394</v>
      </c>
      <c r="B18" s="15" t="s">
        <v>359</v>
      </c>
      <c r="C18" s="17" t="s">
        <v>22</v>
      </c>
      <c r="D18" s="25" t="s">
        <v>395</v>
      </c>
      <c r="E18" s="127" t="s">
        <v>24</v>
      </c>
    </row>
    <row r="19" spans="1:7" ht="49.9" customHeight="1" thickBot="1" x14ac:dyDescent="0.3">
      <c r="A19" s="24" t="s">
        <v>396</v>
      </c>
      <c r="B19" s="15" t="s">
        <v>359</v>
      </c>
      <c r="C19" s="17" t="s">
        <v>22</v>
      </c>
      <c r="D19" s="25" t="s">
        <v>397</v>
      </c>
      <c r="E19" s="127" t="s">
        <v>24</v>
      </c>
    </row>
    <row r="20" spans="1:7" ht="35.25" customHeight="1" thickBot="1" x14ac:dyDescent="0.3">
      <c r="A20" s="22" t="s">
        <v>15</v>
      </c>
      <c r="B20" s="12" t="s">
        <v>16</v>
      </c>
      <c r="C20" s="12" t="s">
        <v>200</v>
      </c>
      <c r="D20" s="12" t="s">
        <v>18</v>
      </c>
      <c r="E20" s="11" t="s">
        <v>201</v>
      </c>
      <c r="F20" s="11" t="s">
        <v>202</v>
      </c>
    </row>
    <row r="21" spans="1:7" ht="52.9" customHeight="1" x14ac:dyDescent="0.25">
      <c r="A21" s="24" t="s">
        <v>398</v>
      </c>
      <c r="B21" s="15" t="s">
        <v>359</v>
      </c>
      <c r="C21" s="17" t="s">
        <v>204</v>
      </c>
      <c r="D21" s="25" t="s">
        <v>399</v>
      </c>
      <c r="E21" s="129" t="s">
        <v>24</v>
      </c>
      <c r="F21" s="3" t="str">
        <f>IF(E21="Maak hier uw keuze","",IF(E21="nee",0,IF(E21="Ja, beschikbaar op 1 januari 2028",1,IF(E21="Ja, beschikbaar op 1 januari 2029",0.5))))</f>
        <v/>
      </c>
    </row>
    <row r="22" spans="1:7" ht="35.65" customHeight="1" x14ac:dyDescent="0.25">
      <c r="A22" s="24" t="s">
        <v>400</v>
      </c>
      <c r="B22" s="15" t="s">
        <v>390</v>
      </c>
      <c r="C22" s="17" t="s">
        <v>204</v>
      </c>
      <c r="D22" s="25" t="s">
        <v>401</v>
      </c>
      <c r="E22" s="129" t="s">
        <v>24</v>
      </c>
      <c r="F22" s="3" t="str">
        <f t="shared" ref="F22:F33" si="0">IF(E22="Maak hier uw keuze","",IF(E22="nee",0,IF(E22="Ja, beschikbaar op 1 januari 2028",1,IF(E22="Ja, beschikbaar op 1 januari 2029",0.5))))</f>
        <v/>
      </c>
    </row>
    <row r="23" spans="1:7" ht="35.65" customHeight="1" x14ac:dyDescent="0.25">
      <c r="A23" s="24" t="s">
        <v>402</v>
      </c>
      <c r="B23" s="15" t="s">
        <v>390</v>
      </c>
      <c r="C23" s="17" t="s">
        <v>204</v>
      </c>
      <c r="D23" s="44" t="s">
        <v>403</v>
      </c>
      <c r="E23" s="129" t="s">
        <v>24</v>
      </c>
      <c r="F23" s="3" t="str">
        <f t="shared" si="0"/>
        <v/>
      </c>
    </row>
    <row r="24" spans="1:7" ht="28.5" customHeight="1" x14ac:dyDescent="0.25">
      <c r="A24" s="24" t="s">
        <v>404</v>
      </c>
      <c r="B24" s="15" t="s">
        <v>390</v>
      </c>
      <c r="C24" s="17" t="s">
        <v>204</v>
      </c>
      <c r="D24" s="25" t="s">
        <v>405</v>
      </c>
      <c r="E24" s="129" t="s">
        <v>24</v>
      </c>
      <c r="F24" s="3" t="str">
        <f t="shared" si="0"/>
        <v/>
      </c>
      <c r="G24" s="33"/>
    </row>
    <row r="25" spans="1:7" ht="28.5" customHeight="1" x14ac:dyDescent="0.25">
      <c r="A25" s="24" t="s">
        <v>406</v>
      </c>
      <c r="B25" s="15" t="s">
        <v>390</v>
      </c>
      <c r="C25" s="17" t="s">
        <v>204</v>
      </c>
      <c r="D25" s="25" t="s">
        <v>407</v>
      </c>
      <c r="E25" s="129" t="s">
        <v>24</v>
      </c>
      <c r="F25" s="3" t="str">
        <f t="shared" si="0"/>
        <v/>
      </c>
    </row>
    <row r="26" spans="1:7" ht="28.5" customHeight="1" x14ac:dyDescent="0.25">
      <c r="A26" s="24" t="s">
        <v>408</v>
      </c>
      <c r="B26" s="15" t="s">
        <v>390</v>
      </c>
      <c r="C26" s="17" t="s">
        <v>204</v>
      </c>
      <c r="D26" s="44" t="s">
        <v>409</v>
      </c>
      <c r="E26" s="129" t="s">
        <v>24</v>
      </c>
      <c r="F26" s="3" t="str">
        <f>IF(E26="Maak hier uw keuze","",IF(E26="nee",0,IF(E26="Ja, beschikbaar op 1 januari 2028",1,IF(E26="Ja, beschikbaar op 1 januari 2029",0.5))))</f>
        <v/>
      </c>
    </row>
    <row r="27" spans="1:7" ht="28.5" customHeight="1" x14ac:dyDescent="0.25">
      <c r="A27" s="24" t="s">
        <v>410</v>
      </c>
      <c r="B27" s="15" t="s">
        <v>390</v>
      </c>
      <c r="C27" s="17" t="s">
        <v>204</v>
      </c>
      <c r="D27" s="45" t="s">
        <v>411</v>
      </c>
      <c r="E27" s="129" t="s">
        <v>24</v>
      </c>
      <c r="F27" s="3" t="str">
        <f t="shared" si="0"/>
        <v/>
      </c>
    </row>
    <row r="28" spans="1:7" ht="35.65" customHeight="1" x14ac:dyDescent="0.25">
      <c r="A28" s="24" t="s">
        <v>412</v>
      </c>
      <c r="B28" s="15" t="s">
        <v>390</v>
      </c>
      <c r="C28" s="17" t="s">
        <v>204</v>
      </c>
      <c r="D28" s="44" t="s">
        <v>413</v>
      </c>
      <c r="E28" s="129" t="s">
        <v>24</v>
      </c>
      <c r="F28" s="3" t="str">
        <f t="shared" si="0"/>
        <v/>
      </c>
    </row>
    <row r="29" spans="1:7" ht="35.65" customHeight="1" x14ac:dyDescent="0.25">
      <c r="A29" s="24" t="s">
        <v>414</v>
      </c>
      <c r="B29" s="15" t="s">
        <v>390</v>
      </c>
      <c r="C29" s="17" t="s">
        <v>204</v>
      </c>
      <c r="D29" s="25" t="s">
        <v>415</v>
      </c>
      <c r="E29" s="129" t="s">
        <v>24</v>
      </c>
      <c r="F29" s="3" t="str">
        <f t="shared" si="0"/>
        <v/>
      </c>
    </row>
    <row r="30" spans="1:7" ht="405" x14ac:dyDescent="0.25">
      <c r="A30" s="24" t="s">
        <v>416</v>
      </c>
      <c r="B30" s="15" t="s">
        <v>362</v>
      </c>
      <c r="C30" s="17" t="s">
        <v>204</v>
      </c>
      <c r="D30" s="124" t="s">
        <v>417</v>
      </c>
      <c r="E30" s="129" t="s">
        <v>24</v>
      </c>
      <c r="F30" s="3" t="str">
        <f t="shared" si="0"/>
        <v/>
      </c>
    </row>
    <row r="31" spans="1:7" ht="35.65" customHeight="1" x14ac:dyDescent="0.25">
      <c r="A31" s="24" t="s">
        <v>418</v>
      </c>
      <c r="B31" s="15" t="s">
        <v>362</v>
      </c>
      <c r="C31" s="17" t="s">
        <v>204</v>
      </c>
      <c r="D31" s="44" t="s">
        <v>419</v>
      </c>
      <c r="E31" s="129" t="s">
        <v>24</v>
      </c>
      <c r="F31" s="3" t="str">
        <f t="shared" si="0"/>
        <v/>
      </c>
    </row>
    <row r="32" spans="1:7" ht="60" x14ac:dyDescent="0.25">
      <c r="A32" s="24" t="s">
        <v>420</v>
      </c>
      <c r="B32" s="15" t="s">
        <v>362</v>
      </c>
      <c r="C32" s="17" t="s">
        <v>204</v>
      </c>
      <c r="D32" s="44" t="s">
        <v>421</v>
      </c>
      <c r="E32" s="129" t="s">
        <v>24</v>
      </c>
      <c r="F32" s="3" t="str">
        <f t="shared" si="0"/>
        <v/>
      </c>
    </row>
    <row r="33" spans="1:6" ht="35.65" customHeight="1" x14ac:dyDescent="0.25">
      <c r="A33" s="24" t="s">
        <v>422</v>
      </c>
      <c r="B33" s="15" t="s">
        <v>362</v>
      </c>
      <c r="C33" s="17" t="s">
        <v>204</v>
      </c>
      <c r="D33" s="25" t="s">
        <v>423</v>
      </c>
      <c r="E33" s="129" t="s">
        <v>24</v>
      </c>
      <c r="F33" s="3" t="str">
        <f t="shared" si="0"/>
        <v/>
      </c>
    </row>
    <row r="34" spans="1:6" ht="15.75" thickBot="1" x14ac:dyDescent="0.3">
      <c r="D34" s="49"/>
      <c r="E34" s="48" t="s">
        <v>240</v>
      </c>
      <c r="F34" s="64">
        <f>SUM(F21:F33)</f>
        <v>0</v>
      </c>
    </row>
    <row r="36" spans="1:6" x14ac:dyDescent="0.25">
      <c r="D36"/>
    </row>
    <row r="37" spans="1:6" x14ac:dyDescent="0.25">
      <c r="D37"/>
    </row>
    <row r="38" spans="1:6" x14ac:dyDescent="0.25">
      <c r="D38"/>
    </row>
    <row r="39" spans="1:6" x14ac:dyDescent="0.25">
      <c r="D39"/>
    </row>
    <row r="40" spans="1:6" x14ac:dyDescent="0.25">
      <c r="D40"/>
    </row>
    <row r="41" spans="1:6" x14ac:dyDescent="0.25">
      <c r="D41"/>
    </row>
    <row r="42" spans="1:6" x14ac:dyDescent="0.25">
      <c r="D42"/>
    </row>
    <row r="43" spans="1:6" x14ac:dyDescent="0.25">
      <c r="D43"/>
    </row>
  </sheetData>
  <sheetProtection algorithmName="SHA-512" hashValue="qatteZi8Y7h10/2q3pQnDkxjd8/CGx8d6PSasrVE3TVOML4/HNzWreCrKIIz/AseyGAZ5w7DWKBu4PyVzmvdaA==" saltValue="M7v8VhuBEa5RcSiDq4Htgg==" spinCount="100000" sheet="1" objects="1" scenarios="1" selectLockedCells="1"/>
  <phoneticPr fontId="4" type="noConversion"/>
  <conditionalFormatting sqref="E2:E19 E21:E34">
    <cfRule type="cellIs" dxfId="15" priority="3" operator="equal">
      <formula>"Ja"</formula>
    </cfRule>
    <cfRule type="cellIs" dxfId="14" priority="4" operator="equal">
      <formula>"Nee"</formula>
    </cfRule>
  </conditionalFormatting>
  <conditionalFormatting sqref="E10:E15 E21:E34">
    <cfRule type="cellIs" dxfId="13" priority="1" operator="equal">
      <formula>"Ja, beschikbaar op 1 januari 2029"</formula>
    </cfRule>
    <cfRule type="cellIs" dxfId="12" priority="2" operator="equal">
      <formula>"Ja, beschikbaar op 1 januari 2028"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675322D-A8D1-4C6B-80AD-3103EC1FEB89}">
          <x14:formula1>
            <xm:f>Validatiedata!$B$1:$B$4</xm:f>
          </x14:formula1>
          <xm:sqref>E21:E33</xm:sqref>
        </x14:dataValidation>
        <x14:dataValidation type="list" allowBlank="1" showInputMessage="1" showErrorMessage="1" xr:uid="{D456356A-C653-4B82-808E-959421749915}">
          <x14:formula1>
            <xm:f>Validatiedata!$A$1:$A$3</xm:f>
          </x14:formula1>
          <xm:sqref>E2:E19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26F6-EFEF-40AB-AD7C-2F84661AAE15}">
  <dimension ref="A1:P30"/>
  <sheetViews>
    <sheetView showGridLines="0" zoomScale="80" zoomScaleNormal="80" workbookViewId="0">
      <selection activeCell="E4" sqref="E4:E16"/>
    </sheetView>
  </sheetViews>
  <sheetFormatPr defaultColWidth="8.7109375" defaultRowHeight="15" x14ac:dyDescent="0.25"/>
  <cols>
    <col min="1" max="1" width="6.42578125" style="1" customWidth="1"/>
    <col min="2" max="2" width="19.42578125" style="1" bestFit="1" customWidth="1"/>
    <col min="3" max="3" width="8.42578125" style="1" bestFit="1" customWidth="1"/>
    <col min="4" max="4" width="83.5703125" style="2" customWidth="1"/>
    <col min="5" max="5" width="28" style="1" customWidth="1"/>
    <col min="6" max="6" width="10.7109375" style="1" customWidth="1"/>
    <col min="7" max="9" width="8.7109375" style="1"/>
    <col min="10" max="10" width="10.28515625" style="1" customWidth="1"/>
    <col min="11" max="16384" width="8.7109375" style="1"/>
  </cols>
  <sheetData>
    <row r="1" spans="1:16" customFormat="1" ht="30.75" thickBot="1" x14ac:dyDescent="0.3">
      <c r="A1" s="22" t="s">
        <v>15</v>
      </c>
      <c r="B1" s="12" t="s">
        <v>16</v>
      </c>
      <c r="C1" s="11" t="s">
        <v>17</v>
      </c>
      <c r="D1" s="12" t="s">
        <v>18</v>
      </c>
      <c r="E1" s="94" t="s">
        <v>19</v>
      </c>
      <c r="G1" s="7"/>
      <c r="H1" s="7"/>
      <c r="I1" s="7"/>
      <c r="J1" s="7"/>
      <c r="K1" s="7"/>
      <c r="L1" s="7"/>
      <c r="M1" s="7"/>
      <c r="N1" s="7"/>
      <c r="O1" s="7"/>
      <c r="P1" s="7"/>
    </row>
    <row r="2" spans="1:16" s="33" customFormat="1" ht="15.75" thickBot="1" x14ac:dyDescent="0.3">
      <c r="A2" s="32" t="s">
        <v>424</v>
      </c>
      <c r="B2" s="31" t="s">
        <v>425</v>
      </c>
      <c r="C2" s="21" t="s">
        <v>22</v>
      </c>
      <c r="D2" s="14" t="s">
        <v>426</v>
      </c>
      <c r="E2" s="130" t="s">
        <v>24</v>
      </c>
      <c r="F2" s="75"/>
      <c r="G2" s="7"/>
      <c r="H2" s="7"/>
      <c r="I2" s="7"/>
      <c r="J2" s="7"/>
      <c r="K2" s="7"/>
      <c r="L2" s="7"/>
      <c r="M2" s="7"/>
      <c r="N2" s="7"/>
      <c r="O2" s="7"/>
      <c r="P2" s="7"/>
    </row>
    <row r="3" spans="1:16" customFormat="1" ht="35.25" customHeight="1" thickBot="1" x14ac:dyDescent="0.3">
      <c r="A3" s="22" t="s">
        <v>15</v>
      </c>
      <c r="B3" s="12" t="s">
        <v>16</v>
      </c>
      <c r="C3" s="12" t="s">
        <v>200</v>
      </c>
      <c r="D3" s="12" t="s">
        <v>18</v>
      </c>
      <c r="E3" s="94" t="s">
        <v>201</v>
      </c>
      <c r="F3" s="94" t="s">
        <v>202</v>
      </c>
      <c r="G3" s="7"/>
      <c r="H3" s="7"/>
      <c r="I3" s="7"/>
      <c r="J3" s="7"/>
      <c r="K3" s="7"/>
      <c r="L3" s="7"/>
      <c r="M3" s="7"/>
      <c r="N3" s="7"/>
      <c r="O3" s="7"/>
      <c r="P3" s="7"/>
    </row>
    <row r="4" spans="1:16" s="33" customFormat="1" ht="30" x14ac:dyDescent="0.25">
      <c r="A4" s="26" t="s">
        <v>427</v>
      </c>
      <c r="B4" s="28" t="s">
        <v>425</v>
      </c>
      <c r="C4" s="21" t="s">
        <v>204</v>
      </c>
      <c r="D4" s="25" t="s">
        <v>428</v>
      </c>
      <c r="E4" s="127" t="s">
        <v>24</v>
      </c>
      <c r="F4" s="16" t="str">
        <f t="shared" ref="F4:F16" si="0">IF(E4="Maak hier uw keuze","",IF(E4="nee",0,IF(E4="Ja, beschikbaar op 1 januari 2028",1,IF(E4="Ja, beschikbaar op 1 januari 2029",0.5))))</f>
        <v/>
      </c>
      <c r="G4" s="7"/>
      <c r="H4" s="7"/>
      <c r="I4" s="7"/>
      <c r="J4" s="7"/>
      <c r="K4" s="7"/>
      <c r="L4" s="7"/>
      <c r="M4" s="7"/>
      <c r="N4" s="7"/>
      <c r="O4" s="7"/>
      <c r="P4" s="7"/>
    </row>
    <row r="5" spans="1:16" s="33" customFormat="1" ht="30" x14ac:dyDescent="0.25">
      <c r="A5" s="26" t="s">
        <v>429</v>
      </c>
      <c r="B5" s="28" t="s">
        <v>318</v>
      </c>
      <c r="C5" s="21" t="s">
        <v>204</v>
      </c>
      <c r="D5" s="25" t="s">
        <v>430</v>
      </c>
      <c r="E5" s="127" t="s">
        <v>24</v>
      </c>
      <c r="F5" s="16" t="str">
        <f t="shared" si="0"/>
        <v/>
      </c>
      <c r="G5" s="7"/>
      <c r="H5" s="7"/>
      <c r="I5" s="7"/>
      <c r="J5" s="7"/>
      <c r="K5" s="7"/>
      <c r="L5" s="7"/>
      <c r="M5" s="7"/>
      <c r="N5" s="7"/>
      <c r="O5" s="7"/>
      <c r="P5" s="7"/>
    </row>
    <row r="6" spans="1:16" s="33" customFormat="1" ht="30" x14ac:dyDescent="0.25">
      <c r="A6" s="32" t="s">
        <v>431</v>
      </c>
      <c r="B6" s="28" t="s">
        <v>318</v>
      </c>
      <c r="C6" s="21" t="s">
        <v>204</v>
      </c>
      <c r="D6" s="25" t="s">
        <v>432</v>
      </c>
      <c r="E6" s="127" t="s">
        <v>24</v>
      </c>
      <c r="F6" s="16" t="str">
        <f t="shared" si="0"/>
        <v/>
      </c>
      <c r="G6" s="7"/>
      <c r="H6" s="7"/>
      <c r="I6" s="7"/>
      <c r="J6" s="7"/>
      <c r="K6" s="7"/>
      <c r="L6" s="7"/>
      <c r="M6" s="7"/>
      <c r="N6" s="7"/>
      <c r="O6" s="7"/>
      <c r="P6" s="7"/>
    </row>
    <row r="7" spans="1:16" s="33" customFormat="1" ht="30" x14ac:dyDescent="0.25">
      <c r="A7" s="26" t="s">
        <v>433</v>
      </c>
      <c r="B7" s="28" t="s">
        <v>318</v>
      </c>
      <c r="C7" s="21" t="s">
        <v>204</v>
      </c>
      <c r="D7" s="25" t="s">
        <v>434</v>
      </c>
      <c r="E7" s="127" t="s">
        <v>24</v>
      </c>
      <c r="F7" s="16" t="str">
        <f t="shared" si="0"/>
        <v/>
      </c>
      <c r="G7" s="7"/>
      <c r="H7" s="7"/>
      <c r="I7" s="7"/>
      <c r="J7" s="7"/>
      <c r="K7" s="7"/>
      <c r="L7" s="7"/>
      <c r="M7" s="7"/>
      <c r="N7" s="7"/>
      <c r="O7" s="7"/>
      <c r="P7" s="7"/>
    </row>
    <row r="8" spans="1:16" s="33" customFormat="1" ht="45" x14ac:dyDescent="0.25">
      <c r="A8" s="26" t="s">
        <v>435</v>
      </c>
      <c r="B8" s="28" t="s">
        <v>436</v>
      </c>
      <c r="C8" s="21" t="s">
        <v>204</v>
      </c>
      <c r="D8" s="25" t="s">
        <v>437</v>
      </c>
      <c r="E8" s="127" t="s">
        <v>24</v>
      </c>
      <c r="F8" s="16" t="str">
        <f t="shared" si="0"/>
        <v/>
      </c>
      <c r="G8" s="7"/>
      <c r="H8" s="7"/>
      <c r="I8" s="7"/>
      <c r="J8" s="7"/>
      <c r="K8" s="7"/>
      <c r="L8" s="7"/>
      <c r="M8" s="7"/>
      <c r="N8" s="7"/>
      <c r="O8" s="7"/>
      <c r="P8" s="7"/>
    </row>
    <row r="9" spans="1:16" s="33" customFormat="1" ht="30" x14ac:dyDescent="0.25">
      <c r="A9" s="32" t="s">
        <v>438</v>
      </c>
      <c r="B9" s="28" t="s">
        <v>439</v>
      </c>
      <c r="C9" s="21" t="s">
        <v>204</v>
      </c>
      <c r="D9" s="25" t="s">
        <v>440</v>
      </c>
      <c r="E9" s="127" t="s">
        <v>24</v>
      </c>
      <c r="F9" s="16" t="str">
        <f t="shared" si="0"/>
        <v/>
      </c>
      <c r="G9" s="7"/>
      <c r="H9" s="7"/>
      <c r="I9" s="7"/>
      <c r="J9" s="7"/>
      <c r="K9" s="7"/>
      <c r="L9" s="7"/>
      <c r="M9" s="7"/>
      <c r="N9" s="7"/>
      <c r="O9" s="7"/>
      <c r="P9" s="7"/>
    </row>
    <row r="10" spans="1:16" s="33" customFormat="1" ht="30" x14ac:dyDescent="0.25">
      <c r="A10" s="26" t="s">
        <v>441</v>
      </c>
      <c r="B10" s="28" t="s">
        <v>425</v>
      </c>
      <c r="C10" s="21" t="s">
        <v>204</v>
      </c>
      <c r="D10" s="25" t="s">
        <v>442</v>
      </c>
      <c r="E10" s="127" t="s">
        <v>24</v>
      </c>
      <c r="F10" s="16" t="str">
        <f t="shared" si="0"/>
        <v/>
      </c>
      <c r="G10" s="7"/>
      <c r="H10" s="7"/>
      <c r="I10" s="7"/>
      <c r="J10" s="7"/>
      <c r="K10" s="7"/>
      <c r="L10" s="7"/>
      <c r="M10" s="7"/>
      <c r="N10" s="7"/>
      <c r="O10" s="7"/>
      <c r="P10" s="7"/>
    </row>
    <row r="11" spans="1:16" s="33" customFormat="1" x14ac:dyDescent="0.25">
      <c r="A11" s="26" t="s">
        <v>443</v>
      </c>
      <c r="B11" s="28" t="s">
        <v>425</v>
      </c>
      <c r="C11" s="21" t="s">
        <v>204</v>
      </c>
      <c r="D11" s="25" t="s">
        <v>444</v>
      </c>
      <c r="E11" s="127" t="s">
        <v>24</v>
      </c>
      <c r="F11" s="16" t="str">
        <f t="shared" si="0"/>
        <v/>
      </c>
      <c r="G11" s="7"/>
      <c r="H11" s="7"/>
      <c r="I11" s="7"/>
      <c r="J11" s="7"/>
      <c r="K11" s="7"/>
      <c r="L11" s="7"/>
      <c r="M11" s="7"/>
      <c r="N11" s="7"/>
      <c r="O11" s="7"/>
      <c r="P11" s="7"/>
    </row>
    <row r="12" spans="1:16" s="33" customFormat="1" ht="30" x14ac:dyDescent="0.25">
      <c r="A12" s="32" t="s">
        <v>445</v>
      </c>
      <c r="B12" s="28" t="s">
        <v>425</v>
      </c>
      <c r="C12" s="21" t="s">
        <v>204</v>
      </c>
      <c r="D12" s="25" t="s">
        <v>446</v>
      </c>
      <c r="E12" s="127" t="s">
        <v>24</v>
      </c>
      <c r="F12" s="16" t="str">
        <f t="shared" si="0"/>
        <v/>
      </c>
      <c r="G12" s="7"/>
      <c r="H12" s="7"/>
      <c r="I12" s="7"/>
      <c r="J12" s="7"/>
      <c r="K12" s="7"/>
      <c r="L12" s="7"/>
      <c r="M12" s="7"/>
      <c r="N12" s="7"/>
      <c r="O12" s="7"/>
      <c r="P12" s="7"/>
    </row>
    <row r="13" spans="1:16" s="33" customFormat="1" ht="45" x14ac:dyDescent="0.25">
      <c r="A13" s="26" t="s">
        <v>447</v>
      </c>
      <c r="B13" s="28" t="s">
        <v>448</v>
      </c>
      <c r="C13" s="21" t="s">
        <v>204</v>
      </c>
      <c r="D13" s="25" t="s">
        <v>449</v>
      </c>
      <c r="E13" s="127" t="s">
        <v>24</v>
      </c>
      <c r="F13" s="16" t="str">
        <f t="shared" si="0"/>
        <v/>
      </c>
    </row>
    <row r="14" spans="1:16" s="33" customFormat="1" ht="45" x14ac:dyDescent="0.25">
      <c r="A14" s="26" t="s">
        <v>450</v>
      </c>
      <c r="B14" s="28" t="s">
        <v>425</v>
      </c>
      <c r="C14" s="21" t="s">
        <v>204</v>
      </c>
      <c r="D14" s="25" t="s">
        <v>451</v>
      </c>
      <c r="E14" s="127" t="s">
        <v>24</v>
      </c>
      <c r="F14" s="16" t="str">
        <f t="shared" si="0"/>
        <v/>
      </c>
    </row>
    <row r="15" spans="1:16" s="33" customFormat="1" ht="75" x14ac:dyDescent="0.25">
      <c r="A15" s="32" t="s">
        <v>452</v>
      </c>
      <c r="B15" s="28" t="s">
        <v>453</v>
      </c>
      <c r="C15" s="21" t="s">
        <v>204</v>
      </c>
      <c r="D15" s="25" t="s">
        <v>454</v>
      </c>
      <c r="E15" s="127" t="s">
        <v>24</v>
      </c>
      <c r="F15" s="16" t="str">
        <f t="shared" si="0"/>
        <v/>
      </c>
    </row>
    <row r="16" spans="1:16" s="33" customFormat="1" ht="38.25" customHeight="1" thickBot="1" x14ac:dyDescent="0.3">
      <c r="A16" s="32" t="s">
        <v>455</v>
      </c>
      <c r="B16" s="28" t="s">
        <v>453</v>
      </c>
      <c r="C16" s="21" t="s">
        <v>204</v>
      </c>
      <c r="D16" s="25" t="s">
        <v>456</v>
      </c>
      <c r="E16" s="127" t="s">
        <v>24</v>
      </c>
      <c r="F16" s="16" t="str">
        <f t="shared" si="0"/>
        <v/>
      </c>
    </row>
    <row r="17" spans="4:6" ht="15.75" thickBot="1" x14ac:dyDescent="0.3">
      <c r="D17" s="1"/>
      <c r="E17" s="46" t="s">
        <v>240</v>
      </c>
      <c r="F17" s="43">
        <f>SUM(F2:F16)</f>
        <v>0</v>
      </c>
    </row>
    <row r="18" spans="4:6" x14ac:dyDescent="0.25">
      <c r="D18" s="1"/>
    </row>
    <row r="19" spans="4:6" x14ac:dyDescent="0.25">
      <c r="D19" s="1"/>
    </row>
    <row r="20" spans="4:6" x14ac:dyDescent="0.25">
      <c r="D20" s="1"/>
    </row>
    <row r="21" spans="4:6" x14ac:dyDescent="0.25">
      <c r="D21" s="1"/>
    </row>
    <row r="22" spans="4:6" x14ac:dyDescent="0.25">
      <c r="D22" s="1"/>
    </row>
    <row r="23" spans="4:6" x14ac:dyDescent="0.25">
      <c r="D23" s="1"/>
    </row>
    <row r="24" spans="4:6" x14ac:dyDescent="0.25">
      <c r="D24" s="1"/>
    </row>
    <row r="25" spans="4:6" x14ac:dyDescent="0.25">
      <c r="D25" s="1"/>
    </row>
    <row r="26" spans="4:6" x14ac:dyDescent="0.25">
      <c r="D26" s="1"/>
    </row>
    <row r="27" spans="4:6" x14ac:dyDescent="0.25">
      <c r="D27" s="1"/>
    </row>
    <row r="28" spans="4:6" x14ac:dyDescent="0.25">
      <c r="D28" s="1"/>
    </row>
    <row r="29" spans="4:6" x14ac:dyDescent="0.25">
      <c r="D29" s="1"/>
    </row>
    <row r="30" spans="4:6" x14ac:dyDescent="0.25">
      <c r="D30" s="1"/>
    </row>
  </sheetData>
  <sheetProtection algorithmName="SHA-512" hashValue="YMMyskrC3v7i17E2DRbbSMz7WUiedezAONn6iaZu44R/ln6mpjtQEsMR8oH87vtg7UEC1nUIj5EF0Vhf+kHiKQ==" saltValue="IG7mE5XFYKInb6Yw+GY2FA==" spinCount="100000" sheet="1" objects="1" scenarios="1" selectLockedCells="1"/>
  <phoneticPr fontId="4" type="noConversion"/>
  <conditionalFormatting sqref="E1:E1048576">
    <cfRule type="cellIs" dxfId="11" priority="3" operator="equal">
      <formula>"Ja, beschikbaar op 1 januari 2029"</formula>
    </cfRule>
    <cfRule type="cellIs" dxfId="10" priority="4" operator="equal">
      <formula>"Ja, beschikbaar op 1 januari 2028"</formula>
    </cfRule>
  </conditionalFormatting>
  <conditionalFormatting sqref="E2 E4:E16">
    <cfRule type="cellIs" dxfId="9" priority="1" operator="equal">
      <formula>"Ja"</formula>
    </cfRule>
    <cfRule type="cellIs" dxfId="8" priority="2" operator="equal">
      <formula>"Nee"</formula>
    </cfRule>
  </conditionalFormatting>
  <pageMargins left="0.7" right="0.7" top="0.75" bottom="0.75" header="0.3" footer="0.3"/>
  <pageSetup paperSize="9" scale="8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F817902-1F2F-49F4-A9CD-4156DEC82B8D}">
          <x14:formula1>
            <xm:f>Validatiedata!$A$1:$A$3</xm:f>
          </x14:formula1>
          <xm:sqref>E2</xm:sqref>
        </x14:dataValidation>
        <x14:dataValidation type="list" allowBlank="1" showInputMessage="1" showErrorMessage="1" xr:uid="{C8395928-4A3C-4B71-BB4E-04E688E90C42}">
          <x14:formula1>
            <xm:f>Validatiedata!$B$1:$B$4</xm:f>
          </x14:formula1>
          <xm:sqref>E4:E16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521B9-D77D-48B2-9FA3-6C7D0B9AA4C5}">
  <dimension ref="A1:I124"/>
  <sheetViews>
    <sheetView showGridLines="0" topLeftCell="A88" zoomScale="80" zoomScaleNormal="80" workbookViewId="0">
      <selection activeCell="E99" sqref="E99"/>
    </sheetView>
  </sheetViews>
  <sheetFormatPr defaultColWidth="9.28515625" defaultRowHeight="14.65" customHeight="1" x14ac:dyDescent="0.25"/>
  <cols>
    <col min="1" max="1" width="17.42578125" style="4" customWidth="1"/>
    <col min="2" max="2" width="20" style="4" bestFit="1" customWidth="1"/>
    <col min="3" max="3" width="11.28515625" style="4" bestFit="1" customWidth="1"/>
    <col min="4" max="4" width="89" style="63" customWidth="1"/>
    <col min="5" max="5" width="28.28515625" style="4" customWidth="1"/>
    <col min="6" max="6" width="10.7109375" style="4" customWidth="1"/>
    <col min="7" max="7" width="46.7109375" style="7" customWidth="1"/>
    <col min="8" max="16384" width="9.28515625" style="4"/>
  </cols>
  <sheetData>
    <row r="1" spans="1:9" ht="30.75" thickBot="1" x14ac:dyDescent="0.3">
      <c r="A1" s="22" t="s">
        <v>15</v>
      </c>
      <c r="B1" s="12" t="s">
        <v>16</v>
      </c>
      <c r="C1" s="11" t="s">
        <v>17</v>
      </c>
      <c r="D1" s="12" t="s">
        <v>18</v>
      </c>
      <c r="E1" s="29" t="s">
        <v>19</v>
      </c>
    </row>
    <row r="2" spans="1:9" ht="46.9" customHeight="1" x14ac:dyDescent="0.25">
      <c r="A2" s="52" t="s">
        <v>457</v>
      </c>
      <c r="B2" s="28" t="s">
        <v>458</v>
      </c>
      <c r="C2" s="50" t="s">
        <v>22</v>
      </c>
      <c r="D2" s="65" t="s">
        <v>459</v>
      </c>
      <c r="E2" s="127" t="s">
        <v>24</v>
      </c>
      <c r="F2" s="1"/>
    </row>
    <row r="3" spans="1:9" ht="45.6" customHeight="1" x14ac:dyDescent="0.25">
      <c r="A3" s="52" t="s">
        <v>460</v>
      </c>
      <c r="B3" s="28" t="s">
        <v>458</v>
      </c>
      <c r="C3" s="50" t="s">
        <v>22</v>
      </c>
      <c r="D3" s="65" t="s">
        <v>461</v>
      </c>
      <c r="E3" s="127" t="s">
        <v>24</v>
      </c>
      <c r="F3" s="1"/>
    </row>
    <row r="4" spans="1:9" ht="106.9" customHeight="1" x14ac:dyDescent="0.25">
      <c r="A4" s="52" t="s">
        <v>462</v>
      </c>
      <c r="B4" s="28" t="s">
        <v>458</v>
      </c>
      <c r="C4" s="50" t="s">
        <v>22</v>
      </c>
      <c r="D4" s="65" t="s">
        <v>463</v>
      </c>
      <c r="E4" s="127" t="s">
        <v>24</v>
      </c>
      <c r="F4" s="1"/>
    </row>
    <row r="5" spans="1:9" ht="151.5" customHeight="1" x14ac:dyDescent="0.25">
      <c r="A5" s="52" t="s">
        <v>464</v>
      </c>
      <c r="B5" s="28" t="s">
        <v>458</v>
      </c>
      <c r="C5" s="50" t="s">
        <v>22</v>
      </c>
      <c r="D5" s="65" t="s">
        <v>465</v>
      </c>
      <c r="E5" s="127" t="s">
        <v>24</v>
      </c>
      <c r="F5" s="68"/>
      <c r="G5" s="70"/>
    </row>
    <row r="6" spans="1:9" ht="93" customHeight="1" x14ac:dyDescent="0.25">
      <c r="A6" s="52" t="s">
        <v>466</v>
      </c>
      <c r="B6" s="28" t="s">
        <v>458</v>
      </c>
      <c r="C6" s="50" t="s">
        <v>22</v>
      </c>
      <c r="D6" s="65" t="s">
        <v>467</v>
      </c>
      <c r="E6" s="127" t="s">
        <v>24</v>
      </c>
      <c r="F6" s="1"/>
    </row>
    <row r="7" spans="1:9" ht="75" x14ac:dyDescent="0.25">
      <c r="A7" s="52" t="s">
        <v>468</v>
      </c>
      <c r="B7" s="28" t="s">
        <v>458</v>
      </c>
      <c r="C7" s="50" t="s">
        <v>22</v>
      </c>
      <c r="D7" s="62" t="s">
        <v>469</v>
      </c>
      <c r="E7" s="127" t="s">
        <v>24</v>
      </c>
      <c r="F7" s="133"/>
      <c r="G7" s="133"/>
      <c r="H7" s="133"/>
      <c r="I7" s="71"/>
    </row>
    <row r="8" spans="1:9" ht="90" customHeight="1" x14ac:dyDescent="0.25">
      <c r="A8" s="52" t="s">
        <v>470</v>
      </c>
      <c r="B8" s="28" t="s">
        <v>458</v>
      </c>
      <c r="C8" s="50" t="s">
        <v>22</v>
      </c>
      <c r="D8" s="65" t="s">
        <v>471</v>
      </c>
      <c r="E8" s="127" t="s">
        <v>24</v>
      </c>
      <c r="F8" s="7"/>
    </row>
    <row r="9" spans="1:9" ht="135.6" customHeight="1" x14ac:dyDescent="0.25">
      <c r="A9" s="52" t="s">
        <v>472</v>
      </c>
      <c r="B9" s="28" t="s">
        <v>458</v>
      </c>
      <c r="C9" s="50" t="s">
        <v>22</v>
      </c>
      <c r="D9" s="62" t="s">
        <v>473</v>
      </c>
      <c r="E9" s="127" t="s">
        <v>24</v>
      </c>
      <c r="F9" s="63"/>
      <c r="G9" s="69"/>
    </row>
    <row r="10" spans="1:9" ht="34.35" customHeight="1" x14ac:dyDescent="0.25">
      <c r="A10" s="52" t="s">
        <v>474</v>
      </c>
      <c r="B10" s="28" t="s">
        <v>458</v>
      </c>
      <c r="C10" s="50" t="s">
        <v>22</v>
      </c>
      <c r="D10" s="65" t="s">
        <v>475</v>
      </c>
      <c r="E10" s="127" t="s">
        <v>24</v>
      </c>
      <c r="F10" s="1"/>
    </row>
    <row r="11" spans="1:9" ht="81.75" customHeight="1" x14ac:dyDescent="0.25">
      <c r="A11" s="28" t="s">
        <v>476</v>
      </c>
      <c r="B11" s="28" t="s">
        <v>458</v>
      </c>
      <c r="C11" s="125" t="s">
        <v>22</v>
      </c>
      <c r="D11" s="65" t="s">
        <v>477</v>
      </c>
      <c r="E11" s="127" t="s">
        <v>24</v>
      </c>
      <c r="F11" s="126"/>
      <c r="G11" s="69"/>
    </row>
    <row r="12" spans="1:9" ht="75" x14ac:dyDescent="0.25">
      <c r="A12" s="52" t="s">
        <v>478</v>
      </c>
      <c r="B12" s="28" t="s">
        <v>458</v>
      </c>
      <c r="C12" s="50" t="s">
        <v>22</v>
      </c>
      <c r="D12" s="65" t="s">
        <v>479</v>
      </c>
      <c r="E12" s="127" t="s">
        <v>24</v>
      </c>
      <c r="F12" s="1"/>
    </row>
    <row r="13" spans="1:9" ht="33.6" customHeight="1" x14ac:dyDescent="0.25">
      <c r="A13" s="52" t="s">
        <v>480</v>
      </c>
      <c r="B13" s="28" t="s">
        <v>458</v>
      </c>
      <c r="C13" s="50" t="s">
        <v>22</v>
      </c>
      <c r="D13" s="65" t="s">
        <v>481</v>
      </c>
      <c r="E13" s="127" t="s">
        <v>24</v>
      </c>
      <c r="F13" s="1"/>
    </row>
    <row r="14" spans="1:9" ht="40.35" customHeight="1" x14ac:dyDescent="0.25">
      <c r="A14" s="52" t="s">
        <v>482</v>
      </c>
      <c r="B14" s="28" t="s">
        <v>483</v>
      </c>
      <c r="C14" s="51" t="s">
        <v>22</v>
      </c>
      <c r="D14" s="27" t="s">
        <v>484</v>
      </c>
      <c r="E14" s="127" t="s">
        <v>24</v>
      </c>
      <c r="F14" s="2"/>
    </row>
    <row r="15" spans="1:9" ht="51.6" customHeight="1" x14ac:dyDescent="0.25">
      <c r="A15" s="52" t="s">
        <v>485</v>
      </c>
      <c r="B15" s="28" t="s">
        <v>483</v>
      </c>
      <c r="C15" s="51" t="s">
        <v>22</v>
      </c>
      <c r="D15" s="27" t="s">
        <v>486</v>
      </c>
      <c r="E15" s="127" t="s">
        <v>24</v>
      </c>
      <c r="F15" s="1"/>
    </row>
    <row r="16" spans="1:9" ht="46.9" customHeight="1" x14ac:dyDescent="0.25">
      <c r="A16" s="52" t="s">
        <v>487</v>
      </c>
      <c r="B16" s="28" t="s">
        <v>21</v>
      </c>
      <c r="C16" s="51" t="s">
        <v>22</v>
      </c>
      <c r="D16" s="72" t="s">
        <v>488</v>
      </c>
      <c r="E16" s="127" t="s">
        <v>24</v>
      </c>
      <c r="F16" s="33"/>
      <c r="G16" s="69"/>
    </row>
    <row r="17" spans="1:7" ht="94.5" customHeight="1" x14ac:dyDescent="0.25">
      <c r="A17" s="52" t="s">
        <v>489</v>
      </c>
      <c r="B17" s="28" t="s">
        <v>490</v>
      </c>
      <c r="C17" s="51" t="s">
        <v>22</v>
      </c>
      <c r="D17" s="27" t="s">
        <v>491</v>
      </c>
      <c r="E17" s="127" t="s">
        <v>24</v>
      </c>
      <c r="F17" s="1"/>
    </row>
    <row r="18" spans="1:7" ht="48.6" customHeight="1" x14ac:dyDescent="0.25">
      <c r="A18" s="52" t="s">
        <v>492</v>
      </c>
      <c r="B18" s="28" t="s">
        <v>490</v>
      </c>
      <c r="C18" s="51" t="s">
        <v>22</v>
      </c>
      <c r="D18" s="27" t="s">
        <v>493</v>
      </c>
      <c r="E18" s="127" t="s">
        <v>24</v>
      </c>
      <c r="F18" s="1"/>
    </row>
    <row r="19" spans="1:7" ht="88.9" customHeight="1" x14ac:dyDescent="0.25">
      <c r="A19" s="52" t="s">
        <v>494</v>
      </c>
      <c r="B19" s="28" t="s">
        <v>495</v>
      </c>
      <c r="C19" s="51" t="s">
        <v>22</v>
      </c>
      <c r="D19" s="27" t="s">
        <v>496</v>
      </c>
      <c r="E19" s="127" t="s">
        <v>24</v>
      </c>
      <c r="F19" s="1"/>
    </row>
    <row r="20" spans="1:7" ht="222.6" customHeight="1" x14ac:dyDescent="0.25">
      <c r="A20" s="52" t="s">
        <v>497</v>
      </c>
      <c r="B20" s="28" t="s">
        <v>495</v>
      </c>
      <c r="C20" s="51" t="s">
        <v>22</v>
      </c>
      <c r="D20" s="65" t="s">
        <v>498</v>
      </c>
      <c r="E20" s="127" t="s">
        <v>24</v>
      </c>
      <c r="F20" s="1"/>
    </row>
    <row r="21" spans="1:7" ht="178.9" customHeight="1" x14ac:dyDescent="0.25">
      <c r="A21" s="52" t="s">
        <v>499</v>
      </c>
      <c r="B21" s="28" t="s">
        <v>495</v>
      </c>
      <c r="C21" s="51" t="s">
        <v>22</v>
      </c>
      <c r="D21" s="65" t="s">
        <v>500</v>
      </c>
      <c r="E21" s="127" t="s">
        <v>24</v>
      </c>
      <c r="F21" s="1"/>
    </row>
    <row r="22" spans="1:7" ht="91.9" customHeight="1" x14ac:dyDescent="0.25">
      <c r="A22" s="52" t="s">
        <v>501</v>
      </c>
      <c r="B22" s="28" t="s">
        <v>495</v>
      </c>
      <c r="C22" s="51" t="s">
        <v>22</v>
      </c>
      <c r="D22" s="65" t="s">
        <v>502</v>
      </c>
      <c r="E22" s="127" t="s">
        <v>24</v>
      </c>
      <c r="F22" s="1"/>
    </row>
    <row r="23" spans="1:7" ht="87.6" customHeight="1" x14ac:dyDescent="0.25">
      <c r="A23" s="52" t="s">
        <v>503</v>
      </c>
      <c r="B23" s="28" t="s">
        <v>495</v>
      </c>
      <c r="C23" s="51" t="s">
        <v>22</v>
      </c>
      <c r="D23" s="27" t="s">
        <v>504</v>
      </c>
      <c r="E23" s="127" t="s">
        <v>24</v>
      </c>
      <c r="F23" s="1"/>
    </row>
    <row r="24" spans="1:7" ht="60" x14ac:dyDescent="0.25">
      <c r="A24" s="52" t="s">
        <v>505</v>
      </c>
      <c r="B24" s="28" t="s">
        <v>506</v>
      </c>
      <c r="C24" s="51" t="s">
        <v>22</v>
      </c>
      <c r="D24" s="62" t="s">
        <v>507</v>
      </c>
      <c r="E24" s="127" t="s">
        <v>24</v>
      </c>
      <c r="F24" s="33"/>
      <c r="G24" s="69"/>
    </row>
    <row r="25" spans="1:7" ht="19.350000000000001" customHeight="1" x14ac:dyDescent="0.25">
      <c r="A25" s="52" t="s">
        <v>508</v>
      </c>
      <c r="B25" s="28" t="s">
        <v>506</v>
      </c>
      <c r="C25" s="51" t="s">
        <v>22</v>
      </c>
      <c r="D25" s="65" t="s">
        <v>509</v>
      </c>
      <c r="E25" s="127" t="s">
        <v>24</v>
      </c>
      <c r="F25" s="33"/>
    </row>
    <row r="26" spans="1:7" ht="30.6" customHeight="1" x14ac:dyDescent="0.25">
      <c r="A26" s="52" t="s">
        <v>510</v>
      </c>
      <c r="B26" s="28" t="s">
        <v>506</v>
      </c>
      <c r="C26" s="51" t="s">
        <v>22</v>
      </c>
      <c r="D26" s="65" t="s">
        <v>511</v>
      </c>
      <c r="E26" s="127" t="s">
        <v>24</v>
      </c>
      <c r="F26" s="33"/>
      <c r="G26" s="69"/>
    </row>
    <row r="27" spans="1:7" ht="62.65" customHeight="1" x14ac:dyDescent="0.25">
      <c r="A27" s="52" t="s">
        <v>512</v>
      </c>
      <c r="B27" s="27" t="s">
        <v>513</v>
      </c>
      <c r="C27" s="51" t="s">
        <v>22</v>
      </c>
      <c r="D27" s="27" t="s">
        <v>514</v>
      </c>
      <c r="E27" s="127" t="s">
        <v>24</v>
      </c>
      <c r="F27" s="33"/>
    </row>
    <row r="28" spans="1:7" ht="31.35" customHeight="1" x14ac:dyDescent="0.25">
      <c r="A28" s="28" t="s">
        <v>515</v>
      </c>
      <c r="B28" s="27" t="s">
        <v>516</v>
      </c>
      <c r="C28" s="51" t="s">
        <v>22</v>
      </c>
      <c r="D28" s="27" t="s">
        <v>517</v>
      </c>
      <c r="E28" s="127" t="s">
        <v>24</v>
      </c>
      <c r="F28" s="33"/>
      <c r="G28" s="69"/>
    </row>
    <row r="29" spans="1:7" ht="31.9" customHeight="1" x14ac:dyDescent="0.25">
      <c r="A29" s="52" t="s">
        <v>518</v>
      </c>
      <c r="B29" s="27" t="s">
        <v>516</v>
      </c>
      <c r="C29" s="51" t="s">
        <v>22</v>
      </c>
      <c r="D29" s="27" t="s">
        <v>519</v>
      </c>
      <c r="E29" s="127" t="s">
        <v>24</v>
      </c>
      <c r="F29" s="33"/>
    </row>
    <row r="30" spans="1:7" ht="75" x14ac:dyDescent="0.25">
      <c r="A30" s="52" t="s">
        <v>520</v>
      </c>
      <c r="B30" s="27" t="s">
        <v>516</v>
      </c>
      <c r="C30" s="51" t="s">
        <v>22</v>
      </c>
      <c r="D30" s="72" t="s">
        <v>521</v>
      </c>
      <c r="E30" s="127" t="s">
        <v>24</v>
      </c>
      <c r="F30" s="33"/>
      <c r="G30" s="69"/>
    </row>
    <row r="31" spans="1:7" ht="118.5" customHeight="1" x14ac:dyDescent="0.25">
      <c r="A31" s="52" t="s">
        <v>522</v>
      </c>
      <c r="B31" s="27" t="s">
        <v>523</v>
      </c>
      <c r="C31" s="51" t="s">
        <v>22</v>
      </c>
      <c r="D31" s="27" t="s">
        <v>524</v>
      </c>
      <c r="E31" s="127" t="s">
        <v>24</v>
      </c>
      <c r="F31" s="1"/>
    </row>
    <row r="32" spans="1:7" ht="51" customHeight="1" x14ac:dyDescent="0.25">
      <c r="A32" s="52" t="s">
        <v>525</v>
      </c>
      <c r="B32" s="27" t="s">
        <v>523</v>
      </c>
      <c r="C32" s="51" t="s">
        <v>22</v>
      </c>
      <c r="D32" s="27" t="s">
        <v>526</v>
      </c>
      <c r="E32" s="127" t="s">
        <v>24</v>
      </c>
      <c r="F32" s="1"/>
    </row>
    <row r="33" spans="1:8" ht="58.35" customHeight="1" x14ac:dyDescent="0.25">
      <c r="A33" s="52" t="s">
        <v>527</v>
      </c>
      <c r="B33" s="27" t="s">
        <v>523</v>
      </c>
      <c r="C33" s="51" t="s">
        <v>22</v>
      </c>
      <c r="D33" s="27" t="s">
        <v>528</v>
      </c>
      <c r="E33" s="127" t="s">
        <v>24</v>
      </c>
      <c r="F33" s="1"/>
    </row>
    <row r="34" spans="1:8" ht="104.65" customHeight="1" x14ac:dyDescent="0.25">
      <c r="A34" s="52" t="s">
        <v>529</v>
      </c>
      <c r="B34" s="27" t="s">
        <v>530</v>
      </c>
      <c r="C34" s="51" t="s">
        <v>22</v>
      </c>
      <c r="D34" s="27" t="s">
        <v>531</v>
      </c>
      <c r="E34" s="127" t="s">
        <v>24</v>
      </c>
      <c r="F34" s="1"/>
    </row>
    <row r="35" spans="1:8" ht="51" customHeight="1" x14ac:dyDescent="0.25">
      <c r="A35" s="52" t="s">
        <v>532</v>
      </c>
      <c r="B35" s="27" t="s">
        <v>530</v>
      </c>
      <c r="C35" s="51" t="s">
        <v>22</v>
      </c>
      <c r="D35" s="27" t="s">
        <v>533</v>
      </c>
      <c r="E35" s="127" t="s">
        <v>24</v>
      </c>
      <c r="F35" s="1"/>
    </row>
    <row r="36" spans="1:8" ht="34.35" customHeight="1" x14ac:dyDescent="0.25">
      <c r="A36" s="52" t="s">
        <v>534</v>
      </c>
      <c r="B36" s="27" t="s">
        <v>530</v>
      </c>
      <c r="C36" s="51" t="s">
        <v>22</v>
      </c>
      <c r="D36" s="27" t="s">
        <v>535</v>
      </c>
      <c r="E36" s="127" t="s">
        <v>24</v>
      </c>
      <c r="F36" s="1"/>
    </row>
    <row r="37" spans="1:8" ht="29.25" customHeight="1" x14ac:dyDescent="0.25">
      <c r="A37" s="52" t="s">
        <v>536</v>
      </c>
      <c r="B37" s="27" t="s">
        <v>537</v>
      </c>
      <c r="C37" s="51" t="s">
        <v>22</v>
      </c>
      <c r="D37" s="27" t="s">
        <v>538</v>
      </c>
      <c r="E37" s="127" t="s">
        <v>24</v>
      </c>
      <c r="F37" s="1"/>
    </row>
    <row r="38" spans="1:8" ht="105" x14ac:dyDescent="0.25">
      <c r="A38" s="52" t="s">
        <v>539</v>
      </c>
      <c r="B38" s="27" t="s">
        <v>540</v>
      </c>
      <c r="C38" s="51" t="s">
        <v>22</v>
      </c>
      <c r="D38" s="27" t="s">
        <v>541</v>
      </c>
      <c r="E38" s="127" t="s">
        <v>24</v>
      </c>
      <c r="F38" s="134"/>
      <c r="G38" s="134"/>
      <c r="H38" s="71"/>
    </row>
    <row r="39" spans="1:8" ht="30.6" customHeight="1" x14ac:dyDescent="0.25">
      <c r="A39" s="52" t="s">
        <v>542</v>
      </c>
      <c r="B39" s="27" t="s">
        <v>543</v>
      </c>
      <c r="C39" s="51" t="s">
        <v>22</v>
      </c>
      <c r="D39" s="27" t="s">
        <v>544</v>
      </c>
      <c r="E39" s="127" t="s">
        <v>24</v>
      </c>
      <c r="F39" s="1"/>
    </row>
    <row r="40" spans="1:8" ht="104.65" customHeight="1" x14ac:dyDescent="0.25">
      <c r="A40" s="52" t="s">
        <v>545</v>
      </c>
      <c r="B40" s="27" t="s">
        <v>546</v>
      </c>
      <c r="C40" s="51" t="s">
        <v>22</v>
      </c>
      <c r="D40" s="27" t="s">
        <v>547</v>
      </c>
      <c r="E40" s="127" t="s">
        <v>24</v>
      </c>
      <c r="F40" s="1"/>
    </row>
    <row r="41" spans="1:8" ht="18" customHeight="1" x14ac:dyDescent="0.25">
      <c r="A41" s="52" t="s">
        <v>548</v>
      </c>
      <c r="B41" s="27" t="s">
        <v>546</v>
      </c>
      <c r="C41" s="51" t="s">
        <v>22</v>
      </c>
      <c r="D41" s="27" t="s">
        <v>549</v>
      </c>
      <c r="E41" s="127" t="s">
        <v>24</v>
      </c>
      <c r="F41" s="1"/>
    </row>
    <row r="42" spans="1:8" ht="37.9" customHeight="1" x14ac:dyDescent="0.25">
      <c r="A42" s="52" t="s">
        <v>550</v>
      </c>
      <c r="B42" s="27" t="s">
        <v>546</v>
      </c>
      <c r="C42" s="51" t="s">
        <v>22</v>
      </c>
      <c r="D42" s="27" t="s">
        <v>551</v>
      </c>
      <c r="E42" s="127" t="s">
        <v>24</v>
      </c>
      <c r="F42" s="1"/>
    </row>
    <row r="43" spans="1:8" ht="38.65" customHeight="1" x14ac:dyDescent="0.25">
      <c r="A43" s="52" t="s">
        <v>552</v>
      </c>
      <c r="B43" s="27" t="s">
        <v>546</v>
      </c>
      <c r="C43" s="51" t="s">
        <v>22</v>
      </c>
      <c r="D43" s="27" t="s">
        <v>553</v>
      </c>
      <c r="E43" s="127" t="s">
        <v>24</v>
      </c>
      <c r="F43" s="1"/>
    </row>
    <row r="44" spans="1:8" ht="32.65" customHeight="1" x14ac:dyDescent="0.25">
      <c r="A44" s="52" t="s">
        <v>554</v>
      </c>
      <c r="B44" s="27" t="s">
        <v>555</v>
      </c>
      <c r="C44" s="51" t="s">
        <v>22</v>
      </c>
      <c r="D44" s="66" t="s">
        <v>556</v>
      </c>
      <c r="E44" s="127" t="s">
        <v>24</v>
      </c>
      <c r="F44" s="1"/>
    </row>
    <row r="45" spans="1:8" ht="36.6" customHeight="1" x14ac:dyDescent="0.25">
      <c r="A45" s="52" t="s">
        <v>557</v>
      </c>
      <c r="B45" s="27" t="s">
        <v>555</v>
      </c>
      <c r="C45" s="51" t="s">
        <v>22</v>
      </c>
      <c r="D45" s="66" t="s">
        <v>558</v>
      </c>
      <c r="E45" s="127" t="s">
        <v>24</v>
      </c>
      <c r="F45" s="1"/>
    </row>
    <row r="46" spans="1:8" ht="32.65" customHeight="1" x14ac:dyDescent="0.25">
      <c r="A46" s="52" t="s">
        <v>559</v>
      </c>
      <c r="B46" s="27" t="s">
        <v>555</v>
      </c>
      <c r="C46" s="51" t="s">
        <v>22</v>
      </c>
      <c r="D46" s="27" t="s">
        <v>560</v>
      </c>
      <c r="E46" s="127" t="s">
        <v>24</v>
      </c>
      <c r="F46" s="1"/>
    </row>
    <row r="47" spans="1:8" ht="20.65" customHeight="1" x14ac:dyDescent="0.25">
      <c r="A47" s="52" t="s">
        <v>561</v>
      </c>
      <c r="B47" s="27" t="s">
        <v>555</v>
      </c>
      <c r="C47" s="51" t="s">
        <v>22</v>
      </c>
      <c r="D47" s="28" t="s">
        <v>562</v>
      </c>
      <c r="E47" s="127" t="s">
        <v>24</v>
      </c>
      <c r="F47" s="1"/>
    </row>
    <row r="48" spans="1:8" ht="31.9" customHeight="1" x14ac:dyDescent="0.25">
      <c r="A48" s="52" t="s">
        <v>563</v>
      </c>
      <c r="B48" s="27" t="s">
        <v>555</v>
      </c>
      <c r="C48" s="51" t="s">
        <v>22</v>
      </c>
      <c r="D48" s="66" t="s">
        <v>564</v>
      </c>
      <c r="E48" s="127" t="s">
        <v>24</v>
      </c>
      <c r="F48" s="1"/>
    </row>
    <row r="49" spans="1:8" ht="19.350000000000001" customHeight="1" x14ac:dyDescent="0.25">
      <c r="A49" s="52" t="s">
        <v>565</v>
      </c>
      <c r="B49" s="27" t="s">
        <v>555</v>
      </c>
      <c r="C49" s="51" t="s">
        <v>22</v>
      </c>
      <c r="D49" s="28" t="s">
        <v>566</v>
      </c>
      <c r="E49" s="127" t="s">
        <v>24</v>
      </c>
      <c r="F49" s="1"/>
    </row>
    <row r="50" spans="1:8" ht="17.649999999999999" customHeight="1" x14ac:dyDescent="0.25">
      <c r="A50" s="52" t="s">
        <v>567</v>
      </c>
      <c r="B50" s="27" t="s">
        <v>555</v>
      </c>
      <c r="C50" s="51" t="s">
        <v>22</v>
      </c>
      <c r="D50" s="27" t="s">
        <v>568</v>
      </c>
      <c r="E50" s="127" t="s">
        <v>24</v>
      </c>
      <c r="F50" s="1"/>
    </row>
    <row r="51" spans="1:8" ht="31.9" customHeight="1" x14ac:dyDescent="0.25">
      <c r="A51" s="52" t="s">
        <v>569</v>
      </c>
      <c r="B51" s="27" t="s">
        <v>555</v>
      </c>
      <c r="C51" s="51" t="s">
        <v>22</v>
      </c>
      <c r="D51" s="27" t="s">
        <v>570</v>
      </c>
      <c r="E51" s="127" t="s">
        <v>24</v>
      </c>
      <c r="F51" s="1"/>
    </row>
    <row r="52" spans="1:8" ht="45" customHeight="1" x14ac:dyDescent="0.25">
      <c r="A52" s="52" t="s">
        <v>571</v>
      </c>
      <c r="B52" s="28" t="s">
        <v>572</v>
      </c>
      <c r="C52" s="51" t="s">
        <v>22</v>
      </c>
      <c r="D52" s="27" t="s">
        <v>573</v>
      </c>
      <c r="E52" s="127" t="s">
        <v>24</v>
      </c>
      <c r="F52" s="2"/>
    </row>
    <row r="53" spans="1:8" ht="46.35" customHeight="1" x14ac:dyDescent="0.25">
      <c r="A53" s="52" t="s">
        <v>574</v>
      </c>
      <c r="B53" s="28" t="s">
        <v>572</v>
      </c>
      <c r="C53" s="51" t="s">
        <v>22</v>
      </c>
      <c r="D53" s="27" t="s">
        <v>575</v>
      </c>
      <c r="E53" s="127" t="s">
        <v>24</v>
      </c>
      <c r="F53" s="2"/>
    </row>
    <row r="54" spans="1:8" ht="31.35" customHeight="1" x14ac:dyDescent="0.25">
      <c r="A54" s="52" t="s">
        <v>576</v>
      </c>
      <c r="B54" s="28" t="s">
        <v>572</v>
      </c>
      <c r="C54" s="51" t="s">
        <v>22</v>
      </c>
      <c r="D54" s="27" t="s">
        <v>577</v>
      </c>
      <c r="E54" s="127" t="s">
        <v>24</v>
      </c>
      <c r="F54" s="2"/>
    </row>
    <row r="55" spans="1:8" ht="31.35" customHeight="1" x14ac:dyDescent="0.25">
      <c r="A55" s="52" t="s">
        <v>578</v>
      </c>
      <c r="B55" s="28" t="s">
        <v>572</v>
      </c>
      <c r="C55" s="51" t="s">
        <v>22</v>
      </c>
      <c r="D55" s="27" t="s">
        <v>579</v>
      </c>
      <c r="E55" s="127" t="s">
        <v>24</v>
      </c>
      <c r="F55" s="2"/>
    </row>
    <row r="56" spans="1:8" ht="31.9" customHeight="1" x14ac:dyDescent="0.25">
      <c r="A56" s="52" t="s">
        <v>580</v>
      </c>
      <c r="B56" s="28" t="s">
        <v>572</v>
      </c>
      <c r="C56" s="51" t="s">
        <v>22</v>
      </c>
      <c r="D56" s="27" t="s">
        <v>581</v>
      </c>
      <c r="E56" s="127" t="s">
        <v>24</v>
      </c>
      <c r="F56" s="2"/>
    </row>
    <row r="57" spans="1:8" ht="31.9" customHeight="1" x14ac:dyDescent="0.25">
      <c r="A57" s="52" t="s">
        <v>582</v>
      </c>
      <c r="B57" s="28" t="s">
        <v>572</v>
      </c>
      <c r="C57" s="51" t="s">
        <v>22</v>
      </c>
      <c r="D57" s="27" t="s">
        <v>583</v>
      </c>
      <c r="E57" s="127" t="s">
        <v>24</v>
      </c>
      <c r="F57" s="2"/>
    </row>
    <row r="58" spans="1:8" ht="48.6" customHeight="1" x14ac:dyDescent="0.25">
      <c r="A58" s="52" t="s">
        <v>584</v>
      </c>
      <c r="B58" s="28" t="s">
        <v>585</v>
      </c>
      <c r="C58" s="51" t="s">
        <v>22</v>
      </c>
      <c r="D58" s="27" t="s">
        <v>586</v>
      </c>
      <c r="E58" s="127" t="s">
        <v>24</v>
      </c>
      <c r="G58" s="69"/>
      <c r="H58" s="73"/>
    </row>
    <row r="59" spans="1:8" ht="30.6" customHeight="1" x14ac:dyDescent="0.25">
      <c r="A59" s="52" t="s">
        <v>587</v>
      </c>
      <c r="B59" s="28" t="s">
        <v>585</v>
      </c>
      <c r="C59" s="51" t="s">
        <v>22</v>
      </c>
      <c r="D59" s="27" t="s">
        <v>588</v>
      </c>
      <c r="E59" s="127" t="s">
        <v>24</v>
      </c>
    </row>
    <row r="60" spans="1:8" ht="43.9" customHeight="1" x14ac:dyDescent="0.25">
      <c r="A60" s="52" t="s">
        <v>589</v>
      </c>
      <c r="B60" s="28" t="s">
        <v>585</v>
      </c>
      <c r="C60" s="51" t="s">
        <v>22</v>
      </c>
      <c r="D60" s="27" t="s">
        <v>590</v>
      </c>
      <c r="E60" s="127" t="s">
        <v>24</v>
      </c>
    </row>
    <row r="61" spans="1:8" ht="33.75" customHeight="1" x14ac:dyDescent="0.25">
      <c r="A61" s="52" t="s">
        <v>591</v>
      </c>
      <c r="B61" s="28" t="s">
        <v>585</v>
      </c>
      <c r="C61" s="51" t="s">
        <v>22</v>
      </c>
      <c r="D61" s="80" t="s">
        <v>592</v>
      </c>
      <c r="E61" s="127" t="s">
        <v>24</v>
      </c>
    </row>
    <row r="62" spans="1:8" ht="48" customHeight="1" x14ac:dyDescent="0.25">
      <c r="A62" s="52" t="s">
        <v>593</v>
      </c>
      <c r="B62" s="28" t="s">
        <v>585</v>
      </c>
      <c r="C62" s="51" t="s">
        <v>22</v>
      </c>
      <c r="D62" s="27" t="s">
        <v>594</v>
      </c>
      <c r="E62" s="127" t="s">
        <v>24</v>
      </c>
      <c r="G62" s="69"/>
      <c r="H62" s="73"/>
    </row>
    <row r="63" spans="1:8" ht="46.35" customHeight="1" x14ac:dyDescent="0.25">
      <c r="A63" s="52" t="s">
        <v>595</v>
      </c>
      <c r="B63" s="28" t="s">
        <v>596</v>
      </c>
      <c r="C63" s="51" t="s">
        <v>22</v>
      </c>
      <c r="D63" s="27" t="s">
        <v>597</v>
      </c>
      <c r="E63" s="127" t="s">
        <v>24</v>
      </c>
      <c r="G63" s="69"/>
      <c r="H63" s="73"/>
    </row>
    <row r="64" spans="1:8" ht="36.6" customHeight="1" x14ac:dyDescent="0.25">
      <c r="A64" s="52" t="s">
        <v>598</v>
      </c>
      <c r="B64" s="28" t="s">
        <v>596</v>
      </c>
      <c r="C64" s="51" t="s">
        <v>22</v>
      </c>
      <c r="D64" s="27" t="s">
        <v>599</v>
      </c>
      <c r="E64" s="127" t="s">
        <v>24</v>
      </c>
    </row>
    <row r="65" spans="1:5" ht="71.650000000000006" customHeight="1" x14ac:dyDescent="0.25">
      <c r="A65" s="52" t="s">
        <v>600</v>
      </c>
      <c r="B65" s="28" t="s">
        <v>596</v>
      </c>
      <c r="C65" s="51" t="s">
        <v>22</v>
      </c>
      <c r="D65" s="27" t="s">
        <v>601</v>
      </c>
      <c r="E65" s="127" t="s">
        <v>24</v>
      </c>
    </row>
    <row r="66" spans="1:5" ht="17.649999999999999" customHeight="1" x14ac:dyDescent="0.25">
      <c r="A66" s="52" t="s">
        <v>602</v>
      </c>
      <c r="B66" s="28" t="s">
        <v>596</v>
      </c>
      <c r="C66" s="51" t="s">
        <v>22</v>
      </c>
      <c r="D66" s="27" t="s">
        <v>603</v>
      </c>
      <c r="E66" s="127" t="s">
        <v>24</v>
      </c>
    </row>
    <row r="67" spans="1:5" ht="64.900000000000006" customHeight="1" x14ac:dyDescent="0.25">
      <c r="A67" s="52" t="s">
        <v>604</v>
      </c>
      <c r="B67" s="28" t="s">
        <v>596</v>
      </c>
      <c r="C67" s="51" t="s">
        <v>22</v>
      </c>
      <c r="D67" s="27" t="s">
        <v>605</v>
      </c>
      <c r="E67" s="127" t="s">
        <v>24</v>
      </c>
    </row>
    <row r="68" spans="1:5" ht="33.6" customHeight="1" x14ac:dyDescent="0.25">
      <c r="A68" s="52" t="s">
        <v>606</v>
      </c>
      <c r="B68" s="28" t="s">
        <v>596</v>
      </c>
      <c r="C68" s="51" t="s">
        <v>22</v>
      </c>
      <c r="D68" s="27" t="s">
        <v>607</v>
      </c>
      <c r="E68" s="127" t="s">
        <v>24</v>
      </c>
    </row>
    <row r="69" spans="1:5" ht="34.35" customHeight="1" x14ac:dyDescent="0.25">
      <c r="A69" s="52" t="s">
        <v>608</v>
      </c>
      <c r="B69" s="28" t="s">
        <v>596</v>
      </c>
      <c r="C69" s="51" t="s">
        <v>22</v>
      </c>
      <c r="D69" s="27" t="s">
        <v>609</v>
      </c>
      <c r="E69" s="127" t="s">
        <v>24</v>
      </c>
    </row>
    <row r="70" spans="1:5" ht="46.35" customHeight="1" x14ac:dyDescent="0.25">
      <c r="A70" s="52" t="s">
        <v>610</v>
      </c>
      <c r="B70" s="28" t="s">
        <v>596</v>
      </c>
      <c r="C70" s="51" t="s">
        <v>22</v>
      </c>
      <c r="D70" s="27" t="s">
        <v>611</v>
      </c>
      <c r="E70" s="127" t="s">
        <v>24</v>
      </c>
    </row>
    <row r="71" spans="1:5" ht="33.6" customHeight="1" x14ac:dyDescent="0.25">
      <c r="A71" s="52" t="s">
        <v>612</v>
      </c>
      <c r="B71" s="28" t="s">
        <v>596</v>
      </c>
      <c r="C71" s="51" t="s">
        <v>22</v>
      </c>
      <c r="D71" s="27" t="s">
        <v>613</v>
      </c>
      <c r="E71" s="127" t="s">
        <v>24</v>
      </c>
    </row>
    <row r="72" spans="1:5" ht="17.649999999999999" customHeight="1" x14ac:dyDescent="0.25">
      <c r="A72" s="52" t="s">
        <v>614</v>
      </c>
      <c r="B72" s="28" t="s">
        <v>596</v>
      </c>
      <c r="C72" s="51" t="s">
        <v>22</v>
      </c>
      <c r="D72" s="27" t="s">
        <v>615</v>
      </c>
      <c r="E72" s="127" t="s">
        <v>24</v>
      </c>
    </row>
    <row r="73" spans="1:5" ht="77.650000000000006" customHeight="1" x14ac:dyDescent="0.25">
      <c r="A73" s="52" t="s">
        <v>616</v>
      </c>
      <c r="B73" s="28" t="s">
        <v>596</v>
      </c>
      <c r="C73" s="51" t="s">
        <v>22</v>
      </c>
      <c r="D73" s="27" t="s">
        <v>617</v>
      </c>
      <c r="E73" s="127" t="s">
        <v>24</v>
      </c>
    </row>
    <row r="74" spans="1:5" ht="32.65" customHeight="1" x14ac:dyDescent="0.25">
      <c r="A74" s="52" t="s">
        <v>618</v>
      </c>
      <c r="B74" s="28" t="s">
        <v>596</v>
      </c>
      <c r="C74" s="51" t="s">
        <v>22</v>
      </c>
      <c r="D74" s="27" t="s">
        <v>619</v>
      </c>
      <c r="E74" s="127" t="s">
        <v>24</v>
      </c>
    </row>
    <row r="75" spans="1:5" ht="19.899999999999999" customHeight="1" x14ac:dyDescent="0.25">
      <c r="A75" s="52" t="s">
        <v>620</v>
      </c>
      <c r="B75" s="28" t="s">
        <v>596</v>
      </c>
      <c r="C75" s="51" t="s">
        <v>22</v>
      </c>
      <c r="D75" s="27" t="s">
        <v>621</v>
      </c>
      <c r="E75" s="127" t="s">
        <v>24</v>
      </c>
    </row>
    <row r="76" spans="1:5" ht="48" customHeight="1" x14ac:dyDescent="0.25">
      <c r="A76" s="52" t="s">
        <v>622</v>
      </c>
      <c r="B76" s="28" t="s">
        <v>596</v>
      </c>
      <c r="C76" s="51" t="s">
        <v>22</v>
      </c>
      <c r="D76" s="27" t="s">
        <v>623</v>
      </c>
      <c r="E76" s="127" t="s">
        <v>24</v>
      </c>
    </row>
    <row r="77" spans="1:5" ht="19.899999999999999" customHeight="1" x14ac:dyDescent="0.25">
      <c r="A77" s="52" t="s">
        <v>624</v>
      </c>
      <c r="B77" s="28" t="s">
        <v>596</v>
      </c>
      <c r="C77" s="51" t="s">
        <v>22</v>
      </c>
      <c r="D77" s="27" t="s">
        <v>625</v>
      </c>
      <c r="E77" s="127" t="s">
        <v>24</v>
      </c>
    </row>
    <row r="78" spans="1:5" ht="148.35" customHeight="1" x14ac:dyDescent="0.25">
      <c r="A78" s="52" t="s">
        <v>626</v>
      </c>
      <c r="B78" s="28" t="s">
        <v>627</v>
      </c>
      <c r="C78" s="51" t="s">
        <v>22</v>
      </c>
      <c r="D78" s="65" t="s">
        <v>628</v>
      </c>
      <c r="E78" s="127" t="s">
        <v>24</v>
      </c>
    </row>
    <row r="79" spans="1:5" ht="56.65" customHeight="1" x14ac:dyDescent="0.25">
      <c r="A79" s="52" t="s">
        <v>629</v>
      </c>
      <c r="B79" s="28" t="s">
        <v>627</v>
      </c>
      <c r="C79" s="51" t="s">
        <v>22</v>
      </c>
      <c r="D79" s="65" t="s">
        <v>630</v>
      </c>
      <c r="E79" s="127" t="s">
        <v>24</v>
      </c>
    </row>
    <row r="80" spans="1:5" ht="52.9" customHeight="1" x14ac:dyDescent="0.25">
      <c r="A80" s="52" t="s">
        <v>631</v>
      </c>
      <c r="B80" s="28" t="s">
        <v>627</v>
      </c>
      <c r="C80" s="51" t="s">
        <v>22</v>
      </c>
      <c r="D80" s="65" t="s">
        <v>632</v>
      </c>
      <c r="E80" s="127" t="s">
        <v>24</v>
      </c>
    </row>
    <row r="81" spans="1:7" ht="66.599999999999994" customHeight="1" x14ac:dyDescent="0.25">
      <c r="A81" s="52" t="s">
        <v>633</v>
      </c>
      <c r="B81" s="28" t="s">
        <v>627</v>
      </c>
      <c r="C81" s="51" t="s">
        <v>22</v>
      </c>
      <c r="D81" s="65" t="s">
        <v>634</v>
      </c>
      <c r="E81" s="127" t="s">
        <v>24</v>
      </c>
    </row>
    <row r="82" spans="1:7" ht="63" customHeight="1" x14ac:dyDescent="0.25">
      <c r="A82" s="52" t="s">
        <v>635</v>
      </c>
      <c r="B82" s="28" t="s">
        <v>627</v>
      </c>
      <c r="C82" s="51" t="s">
        <v>22</v>
      </c>
      <c r="D82" s="65" t="s">
        <v>636</v>
      </c>
      <c r="E82" s="127" t="s">
        <v>24</v>
      </c>
    </row>
    <row r="83" spans="1:7" ht="32.65" customHeight="1" x14ac:dyDescent="0.25">
      <c r="A83" s="52" t="s">
        <v>637</v>
      </c>
      <c r="B83" s="28" t="s">
        <v>627</v>
      </c>
      <c r="C83" s="51" t="s">
        <v>22</v>
      </c>
      <c r="D83" s="65" t="s">
        <v>638</v>
      </c>
      <c r="E83" s="127" t="s">
        <v>24</v>
      </c>
    </row>
    <row r="84" spans="1:7" ht="145.35" customHeight="1" x14ac:dyDescent="0.25">
      <c r="A84" s="52" t="s">
        <v>639</v>
      </c>
      <c r="B84" s="28" t="s">
        <v>627</v>
      </c>
      <c r="C84" s="51" t="s">
        <v>22</v>
      </c>
      <c r="D84" s="65" t="s">
        <v>640</v>
      </c>
      <c r="E84" s="127" t="s">
        <v>24</v>
      </c>
    </row>
    <row r="85" spans="1:7" ht="59.65" customHeight="1" x14ac:dyDescent="0.25">
      <c r="A85" s="52" t="s">
        <v>641</v>
      </c>
      <c r="B85" s="28" t="s">
        <v>627</v>
      </c>
      <c r="C85" s="51" t="s">
        <v>22</v>
      </c>
      <c r="D85" s="65" t="s">
        <v>642</v>
      </c>
      <c r="E85" s="127" t="s">
        <v>24</v>
      </c>
    </row>
    <row r="86" spans="1:7" ht="35.65" customHeight="1" x14ac:dyDescent="0.25">
      <c r="A86" s="52" t="s">
        <v>643</v>
      </c>
      <c r="B86" s="28" t="s">
        <v>627</v>
      </c>
      <c r="C86" s="51" t="s">
        <v>22</v>
      </c>
      <c r="D86" s="65" t="s">
        <v>644</v>
      </c>
      <c r="E86" s="127" t="s">
        <v>24</v>
      </c>
    </row>
    <row r="87" spans="1:7" ht="48.6" customHeight="1" x14ac:dyDescent="0.25">
      <c r="A87" s="52" t="s">
        <v>645</v>
      </c>
      <c r="B87" s="28" t="s">
        <v>627</v>
      </c>
      <c r="C87" s="51" t="s">
        <v>22</v>
      </c>
      <c r="D87" s="65" t="s">
        <v>646</v>
      </c>
      <c r="E87" s="127" t="s">
        <v>24</v>
      </c>
    </row>
    <row r="88" spans="1:7" ht="44.25" customHeight="1" x14ac:dyDescent="0.25">
      <c r="A88" s="52" t="s">
        <v>647</v>
      </c>
      <c r="B88" s="28" t="s">
        <v>627</v>
      </c>
      <c r="C88" s="51" t="s">
        <v>22</v>
      </c>
      <c r="D88" s="65" t="s">
        <v>648</v>
      </c>
      <c r="E88" s="127" t="s">
        <v>24</v>
      </c>
      <c r="F88" s="63"/>
      <c r="G88" s="69"/>
    </row>
    <row r="89" spans="1:7" ht="44.25" customHeight="1" x14ac:dyDescent="0.25">
      <c r="A89" s="52" t="s">
        <v>649</v>
      </c>
      <c r="B89" s="28" t="s">
        <v>650</v>
      </c>
      <c r="C89" s="51" t="s">
        <v>22</v>
      </c>
      <c r="D89" s="65" t="s">
        <v>651</v>
      </c>
      <c r="E89" s="127" t="s">
        <v>24</v>
      </c>
    </row>
    <row r="90" spans="1:7" ht="44.25" customHeight="1" x14ac:dyDescent="0.25">
      <c r="A90" s="52" t="s">
        <v>652</v>
      </c>
      <c r="B90" s="28" t="s">
        <v>650</v>
      </c>
      <c r="C90" s="51" t="s">
        <v>22</v>
      </c>
      <c r="D90" s="65" t="s">
        <v>653</v>
      </c>
      <c r="E90" s="127" t="s">
        <v>24</v>
      </c>
    </row>
    <row r="91" spans="1:7" ht="44.25" customHeight="1" x14ac:dyDescent="0.25">
      <c r="A91" s="52" t="s">
        <v>654</v>
      </c>
      <c r="B91" s="28" t="s">
        <v>650</v>
      </c>
      <c r="C91" s="51" t="s">
        <v>22</v>
      </c>
      <c r="D91" s="65" t="s">
        <v>655</v>
      </c>
      <c r="E91" s="127" t="s">
        <v>24</v>
      </c>
    </row>
    <row r="92" spans="1:7" ht="60.75" customHeight="1" x14ac:dyDescent="0.25">
      <c r="A92" s="52" t="s">
        <v>656</v>
      </c>
      <c r="B92" s="78" t="s">
        <v>657</v>
      </c>
      <c r="C92" s="35" t="s">
        <v>22</v>
      </c>
      <c r="D92" s="65" t="s">
        <v>658</v>
      </c>
      <c r="E92" s="127" t="s">
        <v>24</v>
      </c>
      <c r="F92" s="7"/>
      <c r="G92" s="77"/>
    </row>
    <row r="93" spans="1:7" ht="177.75" customHeight="1" x14ac:dyDescent="0.25">
      <c r="A93" s="52" t="s">
        <v>659</v>
      </c>
      <c r="B93" s="28" t="s">
        <v>657</v>
      </c>
      <c r="C93" s="51" t="s">
        <v>22</v>
      </c>
      <c r="D93" s="8" t="s">
        <v>660</v>
      </c>
      <c r="E93" s="127" t="s">
        <v>24</v>
      </c>
      <c r="F93" s="7"/>
      <c r="G93" s="77"/>
    </row>
    <row r="94" spans="1:7" ht="35.25" customHeight="1" thickBot="1" x14ac:dyDescent="0.3">
      <c r="A94" s="22" t="s">
        <v>15</v>
      </c>
      <c r="B94" s="12" t="s">
        <v>16</v>
      </c>
      <c r="C94" s="12" t="s">
        <v>200</v>
      </c>
      <c r="D94" s="12" t="s">
        <v>18</v>
      </c>
      <c r="E94" s="11" t="s">
        <v>201</v>
      </c>
      <c r="F94" s="29" t="s">
        <v>202</v>
      </c>
    </row>
    <row r="95" spans="1:7" ht="39" customHeight="1" x14ac:dyDescent="0.25">
      <c r="A95" s="52" t="s">
        <v>661</v>
      </c>
      <c r="B95" s="28" t="s">
        <v>650</v>
      </c>
      <c r="C95" s="51" t="s">
        <v>204</v>
      </c>
      <c r="D95" s="65" t="s">
        <v>662</v>
      </c>
      <c r="E95" s="129" t="s">
        <v>24</v>
      </c>
      <c r="F95" s="67" t="str">
        <f t="shared" ref="F95:F101" si="0">IF(E95="Maak hier uw keuze","",IF(E95="nee",0,IF(E95="Ja, beschikbaar op 1 januari 2028",1,IF(E95="Ja, beschikbaar op 1 januari 2029",0.5))))</f>
        <v/>
      </c>
      <c r="G95" s="69"/>
    </row>
    <row r="96" spans="1:7" ht="50.65" customHeight="1" x14ac:dyDescent="0.25">
      <c r="A96" s="52" t="s">
        <v>663</v>
      </c>
      <c r="B96" s="31" t="s">
        <v>627</v>
      </c>
      <c r="C96" s="16" t="s">
        <v>204</v>
      </c>
      <c r="D96" s="67" t="s">
        <v>664</v>
      </c>
      <c r="E96" s="129" t="s">
        <v>24</v>
      </c>
      <c r="F96" s="67" t="str">
        <f t="shared" si="0"/>
        <v/>
      </c>
    </row>
    <row r="97" spans="1:6" ht="30" x14ac:dyDescent="0.25">
      <c r="A97" s="52" t="s">
        <v>665</v>
      </c>
      <c r="B97" s="27" t="s">
        <v>546</v>
      </c>
      <c r="C97" s="51" t="s">
        <v>204</v>
      </c>
      <c r="D97" s="72" t="s">
        <v>666</v>
      </c>
      <c r="E97" s="129" t="s">
        <v>24</v>
      </c>
      <c r="F97" s="67" t="str">
        <f t="shared" si="0"/>
        <v/>
      </c>
    </row>
    <row r="98" spans="1:6" ht="30" x14ac:dyDescent="0.25">
      <c r="A98" s="52" t="s">
        <v>667</v>
      </c>
      <c r="B98" s="28" t="s">
        <v>650</v>
      </c>
      <c r="C98" s="51" t="s">
        <v>204</v>
      </c>
      <c r="D98" s="67" t="s">
        <v>668</v>
      </c>
      <c r="E98" s="129" t="s">
        <v>24</v>
      </c>
      <c r="F98" s="67" t="str">
        <f t="shared" si="0"/>
        <v/>
      </c>
    </row>
    <row r="99" spans="1:6" ht="45" x14ac:dyDescent="0.25">
      <c r="A99" s="52" t="s">
        <v>669</v>
      </c>
      <c r="B99" s="28" t="s">
        <v>650</v>
      </c>
      <c r="C99" s="51" t="s">
        <v>204</v>
      </c>
      <c r="D99" s="67" t="s">
        <v>670</v>
      </c>
      <c r="E99" s="129" t="s">
        <v>24</v>
      </c>
      <c r="F99" s="67" t="str">
        <f t="shared" si="0"/>
        <v/>
      </c>
    </row>
    <row r="100" spans="1:6" ht="45" x14ac:dyDescent="0.25">
      <c r="A100" s="52" t="s">
        <v>671</v>
      </c>
      <c r="B100" s="87" t="s">
        <v>672</v>
      </c>
      <c r="C100" s="88" t="s">
        <v>204</v>
      </c>
      <c r="D100" s="101" t="s">
        <v>673</v>
      </c>
      <c r="E100" s="129" t="s">
        <v>24</v>
      </c>
      <c r="F100" s="67" t="str">
        <f t="shared" si="0"/>
        <v/>
      </c>
    </row>
    <row r="101" spans="1:6" ht="30" x14ac:dyDescent="0.25">
      <c r="A101" s="52" t="s">
        <v>674</v>
      </c>
      <c r="B101" s="90" t="s">
        <v>672</v>
      </c>
      <c r="C101" s="90" t="s">
        <v>675</v>
      </c>
      <c r="D101" s="89" t="s">
        <v>676</v>
      </c>
      <c r="E101" s="129" t="s">
        <v>24</v>
      </c>
      <c r="F101" s="96" t="str">
        <f t="shared" si="0"/>
        <v/>
      </c>
    </row>
    <row r="102" spans="1:6" ht="15" x14ac:dyDescent="0.25">
      <c r="A102" s="52"/>
      <c r="B102" s="28"/>
      <c r="C102" s="51"/>
      <c r="D102" s="67"/>
      <c r="E102" s="95" t="s">
        <v>240</v>
      </c>
      <c r="F102" s="97">
        <f>SUM(F95:F101)</f>
        <v>0</v>
      </c>
    </row>
    <row r="103" spans="1:6" ht="14.65" customHeight="1" x14ac:dyDescent="0.25">
      <c r="A103" s="74"/>
    </row>
    <row r="104" spans="1:6" ht="14.65" customHeight="1" x14ac:dyDescent="0.25">
      <c r="A104" s="74"/>
    </row>
    <row r="105" spans="1:6" ht="14.65" customHeight="1" x14ac:dyDescent="0.25">
      <c r="A105" s="74"/>
    </row>
    <row r="106" spans="1:6" ht="14.65" customHeight="1" x14ac:dyDescent="0.25">
      <c r="A106" s="74"/>
    </row>
    <row r="107" spans="1:6" ht="14.65" customHeight="1" x14ac:dyDescent="0.25">
      <c r="A107" s="74"/>
    </row>
    <row r="108" spans="1:6" ht="14.65" customHeight="1" x14ac:dyDescent="0.25">
      <c r="A108" s="74"/>
    </row>
    <row r="109" spans="1:6" ht="14.65" customHeight="1" x14ac:dyDescent="0.25">
      <c r="A109" s="74"/>
    </row>
    <row r="110" spans="1:6" ht="14.65" customHeight="1" x14ac:dyDescent="0.25">
      <c r="A110" s="74"/>
    </row>
    <row r="124" spans="5:5" ht="14.65" customHeight="1" x14ac:dyDescent="0.25">
      <c r="E124" s="4" t="str">
        <f>IF(E4="Maak hier uw keuze","",IF(E4="nee",0,IF(E4="Ja, beschikbaar op 1 januari 2028",1,IF(E4="Ja, beschikbaar op 1 januari 2029",0.5))))</f>
        <v/>
      </c>
    </row>
  </sheetData>
  <sheetProtection algorithmName="SHA-512" hashValue="qcwtY2oZaBjNxAibI6fyY7Jg10yExho1mMbZrtxO6if0XA/zcdZW6sZJ1hCe7NvmYNQq9B5HZUPsRnbTO0ddFg==" saltValue="UT6NSregPGqA9CNoahdVUw==" spinCount="100000" sheet="1" objects="1" scenarios="1" selectLockedCells="1"/>
  <mergeCells count="2">
    <mergeCell ref="F7:H7"/>
    <mergeCell ref="F38:G38"/>
  </mergeCells>
  <phoneticPr fontId="4" type="noConversion"/>
  <conditionalFormatting sqref="E1">
    <cfRule type="cellIs" dxfId="7" priority="15" operator="equal">
      <formula>"Ja, beschikbaar op 1 januari 2029"</formula>
    </cfRule>
    <cfRule type="cellIs" dxfId="6" priority="16" operator="equal">
      <formula>"Ja, beschikbaar op 1 januari 2028"</formula>
    </cfRule>
  </conditionalFormatting>
  <conditionalFormatting sqref="E2:E93">
    <cfRule type="cellIs" dxfId="5" priority="5" operator="equal">
      <formula>"Ja"</formula>
    </cfRule>
    <cfRule type="cellIs" dxfId="4" priority="6" operator="equal">
      <formula>"Nee"</formula>
    </cfRule>
  </conditionalFormatting>
  <conditionalFormatting sqref="E94:E101">
    <cfRule type="cellIs" dxfId="3" priority="1" operator="equal">
      <formula>"Ja, beschikbaar op 1 januari 2029"</formula>
    </cfRule>
    <cfRule type="cellIs" dxfId="2" priority="2" operator="equal">
      <formula>"Ja, beschikbaar op 1 januari 2028"</formula>
    </cfRule>
  </conditionalFormatting>
  <conditionalFormatting sqref="E95:E101">
    <cfRule type="cellIs" dxfId="1" priority="3" operator="equal">
      <formula>"Ja"</formula>
    </cfRule>
    <cfRule type="cellIs" dxfId="0" priority="4"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B8793D8-9130-4E80-AF61-F7F674734CC9}">
          <x14:formula1>
            <xm:f>Validatiedata!$B$1:$B$4</xm:f>
          </x14:formula1>
          <xm:sqref>E95:E101</xm:sqref>
        </x14:dataValidation>
        <x14:dataValidation type="list" allowBlank="1" showInputMessage="1" showErrorMessage="1" xr:uid="{1EB81254-EBD2-4290-ACC2-DB9F23DD3A2B}">
          <x14:formula1>
            <xm:f>Validatiedata!$A$1:$A$3</xm:f>
          </x14:formula1>
          <xm:sqref>E2:E93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9644D-AD8D-4947-BB0B-3C8E39DB841E}">
  <dimension ref="A1:C4"/>
  <sheetViews>
    <sheetView workbookViewId="0">
      <selection activeCell="F10" sqref="F10"/>
    </sheetView>
  </sheetViews>
  <sheetFormatPr defaultRowHeight="15" x14ac:dyDescent="0.25"/>
  <cols>
    <col min="1" max="1" width="19" customWidth="1"/>
    <col min="2" max="2" width="39" bestFit="1" customWidth="1"/>
  </cols>
  <sheetData>
    <row r="1" spans="1:3" x14ac:dyDescent="0.25">
      <c r="A1" t="s">
        <v>24</v>
      </c>
      <c r="B1" t="s">
        <v>24</v>
      </c>
      <c r="C1">
        <v>1</v>
      </c>
    </row>
    <row r="2" spans="1:3" x14ac:dyDescent="0.25">
      <c r="A2" t="s">
        <v>677</v>
      </c>
      <c r="B2" t="s">
        <v>678</v>
      </c>
      <c r="C2">
        <v>0.5</v>
      </c>
    </row>
    <row r="3" spans="1:3" x14ac:dyDescent="0.25">
      <c r="A3" t="s">
        <v>679</v>
      </c>
      <c r="B3" t="s">
        <v>680</v>
      </c>
      <c r="C3">
        <v>0</v>
      </c>
    </row>
    <row r="4" spans="1:3" x14ac:dyDescent="0.25">
      <c r="B4" t="s">
        <v>679</v>
      </c>
    </row>
  </sheetData>
  <sheetProtection algorithmName="SHA-512" hashValue="cW9p4Y5a4wZxW26Mfn5pxZ7QSEf1jxs0iNt19jD6VhJGu0D8f2NLhpHWXzr0BEqRS/mf95AtFbgoFPzl5zL3ig==" saltValue="fFipXi4cxPi1YzpH1BqAeQ==" spinCount="100000"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d15300-d2e6-4b0c-8098-41ffb86d5191">
      <Terms xmlns="http://schemas.microsoft.com/office/infopath/2007/PartnerControls"/>
    </lcf76f155ced4ddcb4097134ff3c332f>
    <TaxCatchAll xmlns="f96a02b6-17f6-48ca-931a-4bdeecbd18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72B8171B99AB4CBDED05183AE6AF6D" ma:contentTypeVersion="10" ma:contentTypeDescription="Create a new document." ma:contentTypeScope="" ma:versionID="28c4853ccdd52f1db837100301c72326">
  <xsd:schema xmlns:xsd="http://www.w3.org/2001/XMLSchema" xmlns:xs="http://www.w3.org/2001/XMLSchema" xmlns:p="http://schemas.microsoft.com/office/2006/metadata/properties" xmlns:ns2="d4d15300-d2e6-4b0c-8098-41ffb86d5191" xmlns:ns3="f96a02b6-17f6-48ca-931a-4bdeecbd18c7" targetNamespace="http://schemas.microsoft.com/office/2006/metadata/properties" ma:root="true" ma:fieldsID="4ffe6609fd1acdc4359cf7fa7625ed4b" ns2:_="" ns3:_="">
    <xsd:import namespace="d4d15300-d2e6-4b0c-8098-41ffb86d5191"/>
    <xsd:import namespace="f96a02b6-17f6-48ca-931a-4bdeecbd18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15300-d2e6-4b0c-8098-41ffb86d51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6a02b6-17f6-48ca-931a-4bdeecbd18c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9c46082-473a-496d-8fe0-1b7a8d2be05c}" ma:internalName="TaxCatchAll" ma:showField="CatchAllData" ma:web="f96a02b6-17f6-48ca-931a-4bdeecbd18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60C82B-F319-4489-A676-EDA942AE118F}">
  <ds:schemaRefs>
    <ds:schemaRef ds:uri="http://schemas.microsoft.com/sharepoint/v3/contenttype/forms"/>
  </ds:schemaRefs>
</ds:datastoreItem>
</file>

<file path=customXml/itemProps2.xml><?xml version="1.0" encoding="utf-8"?>
<ds:datastoreItem xmlns:ds="http://schemas.openxmlformats.org/officeDocument/2006/customXml" ds:itemID="{ED29D2DE-B9C8-4799-BC01-A6E9C67C888C}">
  <ds:schemaRefs>
    <ds:schemaRef ds:uri="http://schemas.microsoft.com/office/2006/documentManagement/types"/>
    <ds:schemaRef ds:uri="d4d15300-d2e6-4b0c-8098-41ffb86d5191"/>
    <ds:schemaRef ds:uri="http://schemas.openxmlformats.org/package/2006/metadata/core-properties"/>
    <ds:schemaRef ds:uri="http://purl.org/dc/dcmitype/"/>
    <ds:schemaRef ds:uri="http://schemas.microsoft.com/office/2006/metadata/properties"/>
    <ds:schemaRef ds:uri="http://purl.org/dc/terms/"/>
    <ds:schemaRef ds:uri="http://www.w3.org/XML/1998/namespace"/>
    <ds:schemaRef ds:uri="http://purl.org/dc/elements/1.1/"/>
    <ds:schemaRef ds:uri="http://schemas.microsoft.com/office/infopath/2007/PartnerControls"/>
    <ds:schemaRef ds:uri="f96a02b6-17f6-48ca-931a-4bdeecbd18c7"/>
  </ds:schemaRefs>
</ds:datastoreItem>
</file>

<file path=customXml/itemProps3.xml><?xml version="1.0" encoding="utf-8"?>
<ds:datastoreItem xmlns:ds="http://schemas.openxmlformats.org/officeDocument/2006/customXml" ds:itemID="{112916A4-CB85-4459-81EF-91EED3A56B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15300-d2e6-4b0c-8098-41ffb86d5191"/>
    <ds:schemaRef ds:uri="f96a02b6-17f6-48ca-931a-4bdeecbd18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Inhoudsopgave</vt:lpstr>
      <vt:lpstr>0. Algemeen</vt:lpstr>
      <vt:lpstr>1. Wgr. Inkoop</vt:lpstr>
      <vt:lpstr>2. Wgr. Verkoop</vt:lpstr>
      <vt:lpstr>3. Wgr. Grootboek </vt:lpstr>
      <vt:lpstr>4. Wgr. Projecten en activa </vt:lpstr>
      <vt:lpstr>5. Wgr. Budget tot controle </vt:lpstr>
      <vt:lpstr>6. Wgr. Rapportages, koppelinge</vt:lpstr>
      <vt:lpstr>Validatiedata</vt:lpstr>
      <vt:lpstr>'3. Wgr. Grootboek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Jorn Berentsen</dc:creator>
  <cp:keywords/>
  <dc:description/>
  <cp:lastModifiedBy>Dance Heijnen</cp:lastModifiedBy>
  <cp:revision/>
  <dcterms:created xsi:type="dcterms:W3CDTF">2025-03-20T12:08:34Z</dcterms:created>
  <dcterms:modified xsi:type="dcterms:W3CDTF">2026-09-04T07:14:50Z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0x010100FE72B8171B99AB4CBDED05183AE6AF6D</vt:lpwstr>
  </property>
  <property fmtid="{D5CDD505-2E9C-101B-9397-08002B2CF9AE}" pid="3" name="MediaServiceImageTags">
    <vt:lpwstr/>
  </property>
</Properties>
</file>