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uda.sharepoint.com/sites/Aanbesteding_brugbediening/Shared Documents/General/Stukken werkgroep aanbesteding 2026/"/>
    </mc:Choice>
  </mc:AlternateContent>
  <xr:revisionPtr revIDLastSave="337" documentId="8_{A1D76C3A-A673-44ED-A56B-10B2BB690D2B}" xr6:coauthVersionLast="47" xr6:coauthVersionMax="47" xr10:uidLastSave="{899AF749-EDCB-4100-B773-FAAE8F6D3E39}"/>
  <bookViews>
    <workbookView xWindow="-120" yWindow="-120" windowWidth="29040" windowHeight="15720" xr2:uid="{FC98E854-B7DA-4E5F-ADBA-F1BF10CCCE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8" i="1" l="1"/>
  <c r="I44" i="1" s="1"/>
  <c r="F31" i="1"/>
  <c r="I31" i="1" s="1"/>
  <c r="F18" i="1"/>
  <c r="I18" i="1" s="1"/>
  <c r="F29" i="1"/>
  <c r="F27" i="1"/>
  <c r="I27" i="1" s="1"/>
  <c r="F25" i="1"/>
  <c r="I25" i="1" s="1"/>
  <c r="F23" i="1"/>
  <c r="H24" i="1" s="1"/>
  <c r="I24" i="1" s="1"/>
  <c r="F16" i="1"/>
  <c r="F14" i="1"/>
  <c r="F12" i="1"/>
  <c r="F10" i="1"/>
  <c r="H11" i="1" l="1"/>
  <c r="I11" i="1" s="1"/>
  <c r="I10" i="1"/>
  <c r="H13" i="1"/>
  <c r="I13" i="1" s="1"/>
  <c r="I12" i="1"/>
  <c r="I14" i="1"/>
  <c r="H15" i="1"/>
  <c r="I15" i="1" s="1"/>
  <c r="H17" i="1"/>
  <c r="I17" i="1" s="1"/>
  <c r="I16" i="1"/>
  <c r="H30" i="1"/>
  <c r="I30" i="1" s="1"/>
  <c r="I29" i="1"/>
  <c r="H28" i="1"/>
  <c r="I28" i="1" s="1"/>
  <c r="H26" i="1"/>
  <c r="I26" i="1" s="1"/>
  <c r="I23" i="1"/>
  <c r="I32" i="1" l="1"/>
  <c r="I19" i="1"/>
  <c r="I42" i="1" l="1"/>
  <c r="I43" i="1" s="1"/>
  <c r="I45" i="1" s="1"/>
</calcChain>
</file>

<file path=xl/sharedStrings.xml><?xml version="1.0" encoding="utf-8"?>
<sst xmlns="http://schemas.openxmlformats.org/spreadsheetml/2006/main" count="79" uniqueCount="50">
  <si>
    <t>Prijsbijlage</t>
  </si>
  <si>
    <t>Brugbediening</t>
  </si>
  <si>
    <t>Gemeente Gouda</t>
  </si>
  <si>
    <t>Naam Inschrijver</t>
  </si>
  <si>
    <t>U dient de gele cellen in te vullen</t>
  </si>
  <si>
    <t>Brugwachter 1</t>
  </si>
  <si>
    <t>periode</t>
  </si>
  <si>
    <t>Wanneer</t>
  </si>
  <si>
    <t>Aantal uren</t>
  </si>
  <si>
    <t>uurtarief CAO</t>
  </si>
  <si>
    <t>Winst en risico</t>
  </si>
  <si>
    <t>Uurtarief dag</t>
  </si>
  <si>
    <t>Opslag weekend</t>
  </si>
  <si>
    <t>Uurtarief weekend</t>
  </si>
  <si>
    <t>Totale kosten</t>
  </si>
  <si>
    <t xml:space="preserve">Voor seizoen </t>
  </si>
  <si>
    <t>dag</t>
  </si>
  <si>
    <t>weekend</t>
  </si>
  <si>
    <t>Hoog seizoen</t>
  </si>
  <si>
    <t>Na seizoen</t>
  </si>
  <si>
    <t>Laag seizoen</t>
  </si>
  <si>
    <t>Inwerken nieuwe medewerker</t>
  </si>
  <si>
    <t>Max / jaar</t>
  </si>
  <si>
    <t>Totaal per jaar</t>
  </si>
  <si>
    <t>Brugwachter 2</t>
  </si>
  <si>
    <t>Inwerken</t>
  </si>
  <si>
    <t>Eenmalige kosten</t>
  </si>
  <si>
    <t>Onderwerp</t>
  </si>
  <si>
    <t>Aantal</t>
  </si>
  <si>
    <t>Eenheid</t>
  </si>
  <si>
    <t>Omschrijving</t>
  </si>
  <si>
    <t>Prijs</t>
  </si>
  <si>
    <t>Implementatie</t>
  </si>
  <si>
    <t>Job</t>
  </si>
  <si>
    <t>Vaste prijs op basis van het ingediende implementatieplan*</t>
  </si>
  <si>
    <t>Exit kosten</t>
  </si>
  <si>
    <t>job</t>
  </si>
  <si>
    <t>Vaste prijs op basis van het ingediende exitplan*</t>
  </si>
  <si>
    <t>Totaal eenmalige kosten</t>
  </si>
  <si>
    <t>Inschrijvingsprijs looptijd 4 jaar</t>
  </si>
  <si>
    <t>Totale kosten per jaar</t>
  </si>
  <si>
    <t>Totale kostprijs looptijd raamovereenkomst van 4 jaar</t>
  </si>
  <si>
    <t>Totale inschrijvingsprijs</t>
  </si>
  <si>
    <t>Overnemen in TenderNed</t>
  </si>
  <si>
    <t>Aldus naar waarheid ingevuld</t>
  </si>
  <si>
    <t>Naam</t>
  </si>
  <si>
    <t>Functie</t>
  </si>
  <si>
    <t>Handtekening</t>
  </si>
  <si>
    <t>Datum</t>
  </si>
  <si>
    <t>GOUDA01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</si>
</sst>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CC"/>
      <name val="Arial"/>
      <family val="2"/>
    </font>
    <font>
      <b/>
      <sz val="12"/>
      <name val="Arial"/>
      <family val="2"/>
    </font>
    <font>
      <sz val="11"/>
      <color rgb="FF0000CC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44" fontId="4" fillId="2" borderId="1" xfId="1" applyFont="1" applyFill="1" applyBorder="1" applyAlignment="1">
      <alignment vertical="top"/>
    </xf>
    <xf numFmtId="10" fontId="4" fillId="2" borderId="1" xfId="2" applyNumberFormat="1" applyFont="1" applyFill="1" applyBorder="1" applyAlignment="1">
      <alignment vertical="top"/>
    </xf>
    <xf numFmtId="4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0" fontId="4" fillId="0" borderId="1" xfId="2" applyNumberFormat="1" applyFont="1" applyFill="1" applyBorder="1" applyAlignment="1">
      <alignment vertical="top"/>
    </xf>
    <xf numFmtId="9" fontId="4" fillId="0" borderId="0" xfId="2" applyFont="1" applyAlignment="1">
      <alignment vertical="top"/>
    </xf>
    <xf numFmtId="0" fontId="6" fillId="0" borderId="0" xfId="0" applyFont="1" applyAlignment="1">
      <alignment vertical="top"/>
    </xf>
    <xf numFmtId="44" fontId="9" fillId="0" borderId="1" xfId="0" applyNumberFormat="1" applyFont="1" applyBorder="1" applyAlignment="1">
      <alignment vertical="top"/>
    </xf>
    <xf numFmtId="44" fontId="4" fillId="0" borderId="0" xfId="1" applyFont="1" applyFill="1" applyAlignment="1">
      <alignment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44" fontId="10" fillId="0" borderId="0" xfId="0" applyNumberFormat="1" applyFont="1" applyAlignment="1">
      <alignment vertical="top"/>
    </xf>
    <xf numFmtId="0" fontId="4" fillId="0" borderId="5" xfId="0" applyFont="1" applyBorder="1" applyAlignment="1">
      <alignment vertical="top"/>
    </xf>
    <xf numFmtId="44" fontId="4" fillId="2" borderId="5" xfId="1" applyFont="1" applyFill="1" applyBorder="1" applyAlignment="1">
      <alignment vertical="top"/>
    </xf>
    <xf numFmtId="44" fontId="9" fillId="0" borderId="5" xfId="1" applyFont="1" applyFill="1" applyBorder="1" applyAlignment="1">
      <alignment vertical="top"/>
    </xf>
    <xf numFmtId="44" fontId="10" fillId="0" borderId="5" xfId="0" applyNumberFormat="1" applyFont="1" applyBorder="1" applyAlignment="1">
      <alignment vertical="top"/>
    </xf>
    <xf numFmtId="44" fontId="9" fillId="0" borderId="5" xfId="0" applyNumberFormat="1" applyFont="1" applyBorder="1" applyAlignment="1">
      <alignment vertical="top"/>
    </xf>
    <xf numFmtId="0" fontId="12" fillId="0" borderId="5" xfId="0" applyFont="1" applyBorder="1" applyAlignment="1">
      <alignment horizontal="left" vertical="top"/>
    </xf>
    <xf numFmtId="44" fontId="12" fillId="0" borderId="5" xfId="0" applyNumberFormat="1" applyFont="1" applyBorder="1" applyAlignment="1">
      <alignment vertical="top"/>
    </xf>
    <xf numFmtId="0" fontId="4" fillId="2" borderId="0" xfId="0" applyFont="1" applyFill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9" fontId="4" fillId="0" borderId="2" xfId="2" applyFont="1" applyBorder="1" applyAlignment="1">
      <alignment horizontal="center" vertical="top"/>
    </xf>
    <xf numFmtId="9" fontId="4" fillId="0" borderId="4" xfId="2" applyFont="1" applyBorder="1" applyAlignment="1">
      <alignment horizontal="center" vertical="top"/>
    </xf>
    <xf numFmtId="10" fontId="4" fillId="0" borderId="2" xfId="2" applyNumberFormat="1" applyFont="1" applyFill="1" applyBorder="1" applyAlignment="1">
      <alignment horizontal="center" vertical="top"/>
    </xf>
    <xf numFmtId="10" fontId="4" fillId="0" borderId="4" xfId="2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3" fillId="0" borderId="0" xfId="0" applyFont="1" applyAlignment="1">
      <alignment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12E9-D554-4DD3-999A-342CE7EC0466}">
  <dimension ref="A1:I54"/>
  <sheetViews>
    <sheetView tabSelected="1" topLeftCell="A23" workbookViewId="0">
      <selection activeCell="I38" sqref="I38"/>
    </sheetView>
  </sheetViews>
  <sheetFormatPr defaultColWidth="9.140625" defaultRowHeight="14.25" x14ac:dyDescent="0.25"/>
  <cols>
    <col min="1" max="1" width="18.85546875" style="2" customWidth="1"/>
    <col min="2" max="2" width="15" style="2" bestFit="1" customWidth="1"/>
    <col min="3" max="3" width="11.85546875" style="2" customWidth="1"/>
    <col min="4" max="4" width="19.28515625" style="2" customWidth="1"/>
    <col min="5" max="5" width="21.5703125" style="2" customWidth="1"/>
    <col min="6" max="7" width="16.7109375" style="2" bestFit="1" customWidth="1"/>
    <col min="8" max="8" width="18" style="2" bestFit="1" customWidth="1"/>
    <col min="9" max="9" width="18" style="2" customWidth="1"/>
    <col min="10" max="16384" width="9.140625" style="2"/>
  </cols>
  <sheetData>
    <row r="1" spans="1:9" s="1" customFormat="1" ht="20.25" x14ac:dyDescent="0.25">
      <c r="A1" s="1" t="s">
        <v>0</v>
      </c>
      <c r="C1" s="1" t="s">
        <v>1</v>
      </c>
    </row>
    <row r="2" spans="1:9" ht="20.25" x14ac:dyDescent="0.25">
      <c r="B2" s="1"/>
      <c r="C2" s="1" t="s">
        <v>2</v>
      </c>
    </row>
    <row r="4" spans="1:9" ht="18" x14ac:dyDescent="0.25">
      <c r="A4" s="3" t="s">
        <v>3</v>
      </c>
      <c r="C4" s="26"/>
      <c r="D4" s="26"/>
      <c r="E4" s="26"/>
    </row>
    <row r="6" spans="1:9" ht="18" x14ac:dyDescent="0.25">
      <c r="A6" s="3" t="s">
        <v>4</v>
      </c>
    </row>
    <row r="7" spans="1:9" ht="18" x14ac:dyDescent="0.25">
      <c r="A7" s="3"/>
    </row>
    <row r="8" spans="1:9" ht="16.5" thickBot="1" x14ac:dyDescent="0.3">
      <c r="A8" s="4" t="s">
        <v>5</v>
      </c>
    </row>
    <row r="9" spans="1:9" ht="15" thickBot="1" x14ac:dyDescent="0.3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</row>
    <row r="10" spans="1:9" ht="15.75" customHeight="1" thickBot="1" x14ac:dyDescent="0.3">
      <c r="A10" s="5" t="s">
        <v>15</v>
      </c>
      <c r="B10" s="5" t="s">
        <v>16</v>
      </c>
      <c r="C10" s="5">
        <v>833</v>
      </c>
      <c r="D10" s="6"/>
      <c r="E10" s="7"/>
      <c r="F10" s="8">
        <f>D10+(D10*E10)</f>
        <v>0</v>
      </c>
      <c r="G10" s="42"/>
      <c r="H10" s="43"/>
      <c r="I10" s="8">
        <f>C10*F10</f>
        <v>0</v>
      </c>
    </row>
    <row r="11" spans="1:9" ht="15.75" customHeight="1" thickBot="1" x14ac:dyDescent="0.3">
      <c r="A11" s="5"/>
      <c r="B11" s="5" t="s">
        <v>17</v>
      </c>
      <c r="C11" s="5">
        <v>300</v>
      </c>
      <c r="D11" s="33"/>
      <c r="E11" s="34"/>
      <c r="F11" s="35"/>
      <c r="G11" s="7"/>
      <c r="H11" s="8">
        <f>F10+(F10*G11)</f>
        <v>0</v>
      </c>
      <c r="I11" s="8">
        <f>C11*H11</f>
        <v>0</v>
      </c>
    </row>
    <row r="12" spans="1:9" ht="15.75" customHeight="1" thickBot="1" x14ac:dyDescent="0.3">
      <c r="A12" s="5" t="s">
        <v>18</v>
      </c>
      <c r="B12" s="5" t="s">
        <v>16</v>
      </c>
      <c r="C12" s="5">
        <v>4759</v>
      </c>
      <c r="D12" s="6"/>
      <c r="E12" s="7"/>
      <c r="F12" s="8">
        <f>D12+(D12*E12)</f>
        <v>0</v>
      </c>
      <c r="G12" s="42"/>
      <c r="H12" s="43"/>
      <c r="I12" s="8">
        <f t="shared" ref="I12" si="0">C12*F12</f>
        <v>0</v>
      </c>
    </row>
    <row r="13" spans="1:9" ht="15.75" customHeight="1" thickBot="1" x14ac:dyDescent="0.3">
      <c r="A13" s="5"/>
      <c r="B13" s="5" t="s">
        <v>17</v>
      </c>
      <c r="C13" s="5">
        <v>1715</v>
      </c>
      <c r="D13" s="33"/>
      <c r="E13" s="34"/>
      <c r="F13" s="35"/>
      <c r="G13" s="7"/>
      <c r="H13" s="8">
        <f>F12+(F12*G13)</f>
        <v>0</v>
      </c>
      <c r="I13" s="8">
        <f t="shared" ref="I13" si="1">C13*H13</f>
        <v>0</v>
      </c>
    </row>
    <row r="14" spans="1:9" ht="15.75" customHeight="1" thickBot="1" x14ac:dyDescent="0.3">
      <c r="A14" s="5" t="s">
        <v>19</v>
      </c>
      <c r="B14" s="5" t="s">
        <v>16</v>
      </c>
      <c r="C14" s="5">
        <v>1704</v>
      </c>
      <c r="D14" s="6"/>
      <c r="E14" s="7"/>
      <c r="F14" s="8">
        <f>D14+(D14*E14)</f>
        <v>0</v>
      </c>
      <c r="G14" s="42"/>
      <c r="H14" s="43"/>
      <c r="I14" s="8">
        <f t="shared" ref="I14" si="2">C14*F14</f>
        <v>0</v>
      </c>
    </row>
    <row r="15" spans="1:9" ht="15.75" customHeight="1" thickBot="1" x14ac:dyDescent="0.3">
      <c r="A15" s="5"/>
      <c r="B15" s="5" t="s">
        <v>17</v>
      </c>
      <c r="C15" s="5">
        <v>614</v>
      </c>
      <c r="D15" s="33"/>
      <c r="E15" s="34"/>
      <c r="F15" s="35"/>
      <c r="G15" s="7"/>
      <c r="H15" s="8">
        <f>F14+(F14*G15)</f>
        <v>0</v>
      </c>
      <c r="I15" s="8">
        <f t="shared" ref="I15:I17" si="3">C15*H15</f>
        <v>0</v>
      </c>
    </row>
    <row r="16" spans="1:9" ht="15.75" customHeight="1" thickBot="1" x14ac:dyDescent="0.3">
      <c r="A16" s="5" t="s">
        <v>20</v>
      </c>
      <c r="B16" s="5" t="s">
        <v>16</v>
      </c>
      <c r="C16" s="5">
        <v>0</v>
      </c>
      <c r="D16" s="6"/>
      <c r="E16" s="7"/>
      <c r="F16" s="8">
        <f>D16+(D16*E16)</f>
        <v>0</v>
      </c>
      <c r="G16" s="42"/>
      <c r="H16" s="43"/>
      <c r="I16" s="8">
        <f t="shared" ref="I16" si="4">C16*F16</f>
        <v>0</v>
      </c>
    </row>
    <row r="17" spans="1:9" ht="15.75" customHeight="1" thickBot="1" x14ac:dyDescent="0.3">
      <c r="A17" s="5"/>
      <c r="B17" s="5" t="s">
        <v>17</v>
      </c>
      <c r="C17" s="5">
        <v>0</v>
      </c>
      <c r="D17" s="33"/>
      <c r="E17" s="34"/>
      <c r="F17" s="35"/>
      <c r="G17" s="7"/>
      <c r="H17" s="8">
        <f>F16+(F16*G17)</f>
        <v>0</v>
      </c>
      <c r="I17" s="8">
        <f t="shared" si="3"/>
        <v>0</v>
      </c>
    </row>
    <row r="18" spans="1:9" ht="29.25" thickBot="1" x14ac:dyDescent="0.3">
      <c r="A18" s="9" t="s">
        <v>21</v>
      </c>
      <c r="B18" s="5" t="s">
        <v>22</v>
      </c>
      <c r="C18" s="5">
        <v>240</v>
      </c>
      <c r="D18" s="6"/>
      <c r="E18" s="7"/>
      <c r="F18" s="8">
        <f>D18+(D18*E18)</f>
        <v>0</v>
      </c>
      <c r="G18" s="10"/>
      <c r="H18" s="8"/>
      <c r="I18" s="8">
        <f>C18*F18</f>
        <v>0</v>
      </c>
    </row>
    <row r="19" spans="1:9" ht="15.75" customHeight="1" thickBot="1" x14ac:dyDescent="0.3">
      <c r="A19" s="29" t="s">
        <v>23</v>
      </c>
      <c r="B19" s="30"/>
      <c r="C19" s="30"/>
      <c r="D19" s="30"/>
      <c r="E19" s="30"/>
      <c r="F19" s="30"/>
      <c r="G19" s="30"/>
      <c r="H19" s="31"/>
      <c r="I19" s="13">
        <f>SUM(I10:I17)</f>
        <v>0</v>
      </c>
    </row>
    <row r="20" spans="1:9" x14ac:dyDescent="0.25">
      <c r="G20" s="11"/>
    </row>
    <row r="21" spans="1:9" ht="16.5" thickBot="1" x14ac:dyDescent="0.3">
      <c r="A21" s="4" t="s">
        <v>24</v>
      </c>
    </row>
    <row r="22" spans="1:9" ht="15" thickBot="1" x14ac:dyDescent="0.3">
      <c r="A22" s="5" t="s">
        <v>6</v>
      </c>
      <c r="B22" s="5" t="s">
        <v>7</v>
      </c>
      <c r="C22" s="5" t="s">
        <v>8</v>
      </c>
      <c r="D22" s="5" t="s">
        <v>9</v>
      </c>
      <c r="E22" s="5" t="s">
        <v>10</v>
      </c>
      <c r="F22" s="5" t="s">
        <v>11</v>
      </c>
      <c r="G22" s="5" t="s">
        <v>12</v>
      </c>
      <c r="H22" s="5" t="s">
        <v>13</v>
      </c>
      <c r="I22" s="5"/>
    </row>
    <row r="23" spans="1:9" ht="15.75" customHeight="1" thickBot="1" x14ac:dyDescent="0.3">
      <c r="A23" s="5" t="s">
        <v>15</v>
      </c>
      <c r="B23" s="5" t="s">
        <v>16</v>
      </c>
      <c r="C23" s="5">
        <v>142</v>
      </c>
      <c r="D23" s="6"/>
      <c r="E23" s="7"/>
      <c r="F23" s="8">
        <f>D23+(D23*E23)</f>
        <v>0</v>
      </c>
      <c r="G23" s="42"/>
      <c r="H23" s="43"/>
      <c r="I23" s="8">
        <f>C23*F23</f>
        <v>0</v>
      </c>
    </row>
    <row r="24" spans="1:9" ht="15.75" customHeight="1" thickBot="1" x14ac:dyDescent="0.3">
      <c r="A24" s="5"/>
      <c r="B24" s="5" t="s">
        <v>17</v>
      </c>
      <c r="C24" s="5">
        <v>50</v>
      </c>
      <c r="D24" s="33"/>
      <c r="E24" s="34"/>
      <c r="F24" s="35"/>
      <c r="G24" s="7"/>
      <c r="H24" s="8">
        <f>F23+(F23*G24)</f>
        <v>0</v>
      </c>
      <c r="I24" s="8">
        <f>C24*H24</f>
        <v>0</v>
      </c>
    </row>
    <row r="25" spans="1:9" ht="15.75" customHeight="1" thickBot="1" x14ac:dyDescent="0.3">
      <c r="A25" s="5" t="s">
        <v>18</v>
      </c>
      <c r="B25" s="5" t="s">
        <v>16</v>
      </c>
      <c r="C25" s="5">
        <v>540</v>
      </c>
      <c r="D25" s="6"/>
      <c r="E25" s="7"/>
      <c r="F25" s="8">
        <f>D25+(D25*E25)</f>
        <v>0</v>
      </c>
      <c r="G25" s="42"/>
      <c r="H25" s="43"/>
      <c r="I25" s="8">
        <f t="shared" ref="I25" si="5">C25*F25</f>
        <v>0</v>
      </c>
    </row>
    <row r="26" spans="1:9" ht="15.75" customHeight="1" thickBot="1" x14ac:dyDescent="0.3">
      <c r="A26" s="5"/>
      <c r="B26" s="5" t="s">
        <v>17</v>
      </c>
      <c r="C26" s="5">
        <v>195</v>
      </c>
      <c r="D26" s="33"/>
      <c r="E26" s="34"/>
      <c r="F26" s="35"/>
      <c r="G26" s="7"/>
      <c r="H26" s="8">
        <f>F25+(F25*G26)</f>
        <v>0</v>
      </c>
      <c r="I26" s="8">
        <f t="shared" ref="I26" si="6">C26*H26</f>
        <v>0</v>
      </c>
    </row>
    <row r="27" spans="1:9" ht="15.75" customHeight="1" thickBot="1" x14ac:dyDescent="0.3">
      <c r="A27" s="5" t="s">
        <v>19</v>
      </c>
      <c r="B27" s="5" t="s">
        <v>16</v>
      </c>
      <c r="C27" s="5">
        <v>416</v>
      </c>
      <c r="D27" s="6"/>
      <c r="E27" s="7"/>
      <c r="F27" s="8">
        <f>D27+(D27*E27)</f>
        <v>0</v>
      </c>
      <c r="G27" s="42"/>
      <c r="H27" s="43"/>
      <c r="I27" s="8">
        <f t="shared" ref="I27" si="7">C27*F27</f>
        <v>0</v>
      </c>
    </row>
    <row r="28" spans="1:9" ht="15.75" customHeight="1" thickBot="1" x14ac:dyDescent="0.3">
      <c r="A28" s="5"/>
      <c r="B28" s="5" t="s">
        <v>17</v>
      </c>
      <c r="C28" s="5">
        <v>150</v>
      </c>
      <c r="D28" s="33"/>
      <c r="E28" s="34"/>
      <c r="F28" s="35"/>
      <c r="G28" s="7"/>
      <c r="H28" s="8">
        <f>F27+(F27*G28)</f>
        <v>0</v>
      </c>
      <c r="I28" s="8">
        <f t="shared" ref="I28" si="8">C28*H28</f>
        <v>0</v>
      </c>
    </row>
    <row r="29" spans="1:9" ht="15.75" customHeight="1" thickBot="1" x14ac:dyDescent="0.3">
      <c r="A29" s="5" t="s">
        <v>20</v>
      </c>
      <c r="B29" s="5" t="s">
        <v>16</v>
      </c>
      <c r="C29" s="5">
        <v>595</v>
      </c>
      <c r="D29" s="6"/>
      <c r="E29" s="7"/>
      <c r="F29" s="8">
        <f>D29+(D29*E29)</f>
        <v>0</v>
      </c>
      <c r="G29" s="42"/>
      <c r="H29" s="43"/>
      <c r="I29" s="8">
        <f t="shared" ref="I29:I31" si="9">C29*F29</f>
        <v>0</v>
      </c>
    </row>
    <row r="30" spans="1:9" ht="15.75" customHeight="1" thickBot="1" x14ac:dyDescent="0.3">
      <c r="A30" s="5"/>
      <c r="B30" s="5" t="s">
        <v>17</v>
      </c>
      <c r="C30" s="5">
        <v>215</v>
      </c>
      <c r="D30" s="33"/>
      <c r="E30" s="34"/>
      <c r="F30" s="35"/>
      <c r="G30" s="7"/>
      <c r="H30" s="8">
        <f>F29+(F29*G30)</f>
        <v>0</v>
      </c>
      <c r="I30" s="8">
        <f t="shared" ref="I30" si="10">C30*H30</f>
        <v>0</v>
      </c>
    </row>
    <row r="31" spans="1:9" ht="15.75" customHeight="1" thickBot="1" x14ac:dyDescent="0.3">
      <c r="A31" s="5" t="s">
        <v>25</v>
      </c>
      <c r="B31" s="5" t="s">
        <v>22</v>
      </c>
      <c r="C31" s="5">
        <v>100</v>
      </c>
      <c r="D31" s="6"/>
      <c r="E31" s="7"/>
      <c r="F31" s="8">
        <f>D31+(D31*E31)</f>
        <v>0</v>
      </c>
      <c r="G31" s="44"/>
      <c r="H31" s="45"/>
      <c r="I31" s="8">
        <f t="shared" si="9"/>
        <v>0</v>
      </c>
    </row>
    <row r="32" spans="1:9" ht="15.75" customHeight="1" thickBot="1" x14ac:dyDescent="0.3">
      <c r="A32" s="29" t="s">
        <v>23</v>
      </c>
      <c r="B32" s="30"/>
      <c r="C32" s="30"/>
      <c r="D32" s="30"/>
      <c r="E32" s="30"/>
      <c r="F32" s="30"/>
      <c r="G32" s="30"/>
      <c r="H32" s="31"/>
      <c r="I32" s="13">
        <f>SUM(I23:I30)</f>
        <v>0</v>
      </c>
    </row>
    <row r="34" spans="1:9" ht="15.75" x14ac:dyDescent="0.25">
      <c r="A34" s="4" t="s">
        <v>26</v>
      </c>
    </row>
    <row r="35" spans="1:9" x14ac:dyDescent="0.25">
      <c r="A35" s="19" t="s">
        <v>27</v>
      </c>
      <c r="B35" s="19" t="s">
        <v>28</v>
      </c>
      <c r="C35" s="19" t="s">
        <v>29</v>
      </c>
      <c r="D35" s="46" t="s">
        <v>30</v>
      </c>
      <c r="E35" s="46"/>
      <c r="F35" s="46"/>
      <c r="G35" s="46"/>
      <c r="H35" s="46"/>
      <c r="I35" s="19" t="s">
        <v>31</v>
      </c>
    </row>
    <row r="36" spans="1:9" x14ac:dyDescent="0.25">
      <c r="A36" s="19" t="s">
        <v>32</v>
      </c>
      <c r="B36" s="19">
        <v>1</v>
      </c>
      <c r="C36" s="19" t="s">
        <v>33</v>
      </c>
      <c r="D36" s="19" t="s">
        <v>34</v>
      </c>
      <c r="E36" s="19"/>
      <c r="F36" s="19"/>
      <c r="G36" s="19"/>
      <c r="H36" s="19"/>
      <c r="I36" s="20"/>
    </row>
    <row r="37" spans="1:9" x14ac:dyDescent="0.25">
      <c r="A37" s="19" t="s">
        <v>35</v>
      </c>
      <c r="B37" s="19">
        <v>1</v>
      </c>
      <c r="C37" s="19" t="s">
        <v>36</v>
      </c>
      <c r="D37" s="19" t="s">
        <v>37</v>
      </c>
      <c r="E37" s="19"/>
      <c r="F37" s="19"/>
      <c r="G37" s="19"/>
      <c r="H37" s="19"/>
      <c r="I37" s="20"/>
    </row>
    <row r="38" spans="1:9" ht="15" x14ac:dyDescent="0.25">
      <c r="A38" s="32" t="s">
        <v>38</v>
      </c>
      <c r="B38" s="32"/>
      <c r="C38" s="32"/>
      <c r="D38" s="32"/>
      <c r="E38" s="32"/>
      <c r="F38" s="32"/>
      <c r="G38" s="32"/>
      <c r="H38" s="32"/>
      <c r="I38" s="21">
        <f>SUM(I36:I37)</f>
        <v>0</v>
      </c>
    </row>
    <row r="39" spans="1:9" x14ac:dyDescent="0.25">
      <c r="I39" s="14"/>
    </row>
    <row r="40" spans="1:9" x14ac:dyDescent="0.25">
      <c r="I40" s="14"/>
    </row>
    <row r="41" spans="1:9" ht="15.75" x14ac:dyDescent="0.25">
      <c r="A41" s="4" t="s">
        <v>39</v>
      </c>
    </row>
    <row r="42" spans="1:9" ht="15" customHeight="1" x14ac:dyDescent="0.25">
      <c r="A42" s="32" t="s">
        <v>40</v>
      </c>
      <c r="B42" s="32"/>
      <c r="C42" s="32"/>
      <c r="D42" s="32"/>
      <c r="E42" s="32"/>
      <c r="F42" s="32"/>
      <c r="G42" s="32"/>
      <c r="H42" s="32"/>
      <c r="I42" s="23">
        <f>I19+I32</f>
        <v>0</v>
      </c>
    </row>
    <row r="43" spans="1:9" ht="15" customHeight="1" x14ac:dyDescent="0.25">
      <c r="A43" s="47" t="s">
        <v>41</v>
      </c>
      <c r="B43" s="47"/>
      <c r="C43" s="47"/>
      <c r="D43" s="47"/>
      <c r="E43" s="47"/>
      <c r="F43" s="47"/>
      <c r="G43" s="47"/>
      <c r="H43" s="24">
        <v>4</v>
      </c>
      <c r="I43" s="25">
        <f>I42*H43</f>
        <v>0</v>
      </c>
    </row>
    <row r="44" spans="1:9" ht="15" customHeight="1" x14ac:dyDescent="0.25">
      <c r="A44" s="36" t="s">
        <v>38</v>
      </c>
      <c r="B44" s="37"/>
      <c r="C44" s="37"/>
      <c r="D44" s="37"/>
      <c r="E44" s="37"/>
      <c r="F44" s="37"/>
      <c r="G44" s="37"/>
      <c r="H44" s="38"/>
      <c r="I44" s="23">
        <f>I38</f>
        <v>0</v>
      </c>
    </row>
    <row r="45" spans="1:9" ht="15" customHeight="1" x14ac:dyDescent="0.25">
      <c r="A45" s="39" t="s">
        <v>42</v>
      </c>
      <c r="B45" s="40"/>
      <c r="C45" s="40"/>
      <c r="D45" s="40"/>
      <c r="E45" s="40"/>
      <c r="F45" s="40"/>
      <c r="G45" s="40"/>
      <c r="H45" s="41"/>
      <c r="I45" s="22">
        <f>SUM(I43:I44)</f>
        <v>0</v>
      </c>
    </row>
    <row r="46" spans="1:9" ht="15" customHeight="1" x14ac:dyDescent="0.25">
      <c r="A46" s="17"/>
      <c r="B46" s="17"/>
      <c r="C46" s="17"/>
      <c r="D46" s="17"/>
      <c r="E46" s="17"/>
      <c r="F46" s="17"/>
      <c r="G46" s="17"/>
      <c r="H46" s="17"/>
      <c r="I46" s="15" t="s">
        <v>43</v>
      </c>
    </row>
    <row r="47" spans="1:9" ht="15" customHeight="1" x14ac:dyDescent="0.25">
      <c r="A47" s="17"/>
      <c r="B47" s="17"/>
      <c r="C47" s="17"/>
      <c r="D47" s="17"/>
      <c r="E47" s="17"/>
      <c r="F47" s="17"/>
      <c r="G47" s="17"/>
      <c r="H47" s="17"/>
      <c r="I47" s="18"/>
    </row>
    <row r="49" spans="1:5" ht="16.5" thickBot="1" x14ac:dyDescent="0.3">
      <c r="A49" s="16" t="s">
        <v>44</v>
      </c>
      <c r="B49" s="12"/>
      <c r="C49" s="12"/>
      <c r="D49" s="12"/>
      <c r="E49" s="12"/>
    </row>
    <row r="50" spans="1:5" ht="18.75" customHeight="1" thickBot="1" x14ac:dyDescent="0.3">
      <c r="A50" s="27" t="s">
        <v>45</v>
      </c>
      <c r="B50" s="27"/>
      <c r="C50" s="28"/>
      <c r="D50" s="28"/>
      <c r="E50" s="28"/>
    </row>
    <row r="51" spans="1:5" ht="21.75" customHeight="1" thickBot="1" x14ac:dyDescent="0.3">
      <c r="A51" s="27" t="s">
        <v>46</v>
      </c>
      <c r="B51" s="27"/>
      <c r="C51" s="28"/>
      <c r="D51" s="28"/>
      <c r="E51" s="28"/>
    </row>
    <row r="52" spans="1:5" ht="55.5" customHeight="1" thickBot="1" x14ac:dyDescent="0.3">
      <c r="A52" s="27" t="s">
        <v>47</v>
      </c>
      <c r="B52" s="27"/>
      <c r="C52" s="28"/>
      <c r="D52" s="28"/>
      <c r="E52" s="28"/>
    </row>
    <row r="53" spans="1:5" ht="15.75" thickBot="1" x14ac:dyDescent="0.3">
      <c r="A53" s="27" t="s">
        <v>48</v>
      </c>
      <c r="B53" s="27"/>
      <c r="C53" s="28"/>
      <c r="D53" s="28"/>
      <c r="E53" s="28"/>
    </row>
    <row r="54" spans="1:5" x14ac:dyDescent="0.25">
      <c r="A54" s="48" t="s">
        <v>49</v>
      </c>
    </row>
  </sheetData>
  <sheetProtection algorithmName="SHA-512" hashValue="YoLCgWLJOkrbYjP3Cbt62CZ8XkOW3BLsJ+JSshMHIW9g/AHnAd/z8fQeTrn+Blwl5BWmohVIDi0MnFTaKJc+lw==" saltValue="OmM54zqg6+wCFJ5NUqOmCA==" spinCount="100000" sheet="1" objects="1" scenarios="1"/>
  <protectedRanges>
    <protectedRange sqref="C50:E53" name="Bereik21"/>
    <protectedRange sqref="I36:I37" name="Bereik20"/>
    <protectedRange sqref="D31:E31" name="Bereik19"/>
    <protectedRange sqref="G30" name="Bereik18"/>
    <protectedRange sqref="D29:E29" name="Bereik17"/>
    <protectedRange sqref="G28" name="Bereik16"/>
    <protectedRange sqref="D27:E27" name="Bereik15"/>
    <protectedRange sqref="G26" name="Bereik14"/>
    <protectedRange sqref="D25:E25" name="Bereik13"/>
    <protectedRange sqref="G24" name="Bereik12"/>
    <protectedRange sqref="D23:E23" name="Bereik11"/>
    <protectedRange sqref="D18:E18" name="Bereik10"/>
    <protectedRange sqref="G17" name="Bereik9"/>
    <protectedRange sqref="D16:E16" name="Bereik8"/>
    <protectedRange sqref="G15" name="Bereik7"/>
    <protectedRange sqref="D14:E14" name="Bereik6"/>
    <protectedRange sqref="G13" name="Bereik5"/>
    <protectedRange sqref="D12:E12" name="Bereik4"/>
    <protectedRange sqref="G11" name="Bereik3"/>
    <protectedRange sqref="D10:E10" name="Bereik2"/>
    <protectedRange sqref="C4" name="Bereik1"/>
  </protectedRanges>
  <mergeCells count="34">
    <mergeCell ref="G12:H12"/>
    <mergeCell ref="G14:H14"/>
    <mergeCell ref="G16:H16"/>
    <mergeCell ref="G31:H31"/>
    <mergeCell ref="A32:H32"/>
    <mergeCell ref="D26:F26"/>
    <mergeCell ref="D28:F28"/>
    <mergeCell ref="D30:F30"/>
    <mergeCell ref="A52:B52"/>
    <mergeCell ref="C52:E52"/>
    <mergeCell ref="A53:B53"/>
    <mergeCell ref="C53:E53"/>
    <mergeCell ref="G23:H23"/>
    <mergeCell ref="G25:H25"/>
    <mergeCell ref="G27:H27"/>
    <mergeCell ref="G29:H29"/>
    <mergeCell ref="D35:H35"/>
    <mergeCell ref="A43:G43"/>
    <mergeCell ref="C4:E4"/>
    <mergeCell ref="A50:B50"/>
    <mergeCell ref="C50:E50"/>
    <mergeCell ref="A51:B51"/>
    <mergeCell ref="C51:E51"/>
    <mergeCell ref="A19:H19"/>
    <mergeCell ref="A42:H42"/>
    <mergeCell ref="D11:F11"/>
    <mergeCell ref="D13:F13"/>
    <mergeCell ref="D15:F15"/>
    <mergeCell ref="D17:F17"/>
    <mergeCell ref="A38:H38"/>
    <mergeCell ref="A44:H44"/>
    <mergeCell ref="A45:H45"/>
    <mergeCell ref="D24:F24"/>
    <mergeCell ref="G10:H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ouda afdelingsdocument" ma:contentTypeID="0x0101002859384C76FBF24CA8D7524B6C79F57B020036F859F2E825FA4792790F0E5AD9C09C" ma:contentTypeVersion="7" ma:contentTypeDescription="Document voor het afdelingstemplate" ma:contentTypeScope="" ma:versionID="e4de94f8db00b948b010b3988e95a57d">
  <xsd:schema xmlns:xsd="http://www.w3.org/2001/XMLSchema" xmlns:xs="http://www.w3.org/2001/XMLSchema" xmlns:p="http://schemas.microsoft.com/office/2006/metadata/properties" xmlns:ns2="b7a62b35-0bb6-4585-a33f-866d66a3c363" xmlns:ns3="2b3a5638-dbbc-4a90-9713-595fe53f3caa" targetNamespace="http://schemas.microsoft.com/office/2006/metadata/properties" ma:root="true" ma:fieldsID="6f881f84cfafeb2df7c6e1a86819d535" ns2:_="" ns3:_="">
    <xsd:import namespace="b7a62b35-0bb6-4585-a33f-866d66a3c363"/>
    <xsd:import namespace="2b3a5638-dbbc-4a90-9713-595fe53f3caa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8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3791cca-0094-4a9b-897d-102c03e558b5}" ma:internalName="TaxCatchAll" ma:showField="CatchAllData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791cca-0094-4a9b-897d-102c03e558b5}" ma:internalName="TaxCatchAllLabel" ma:readOnly="true" ma:showField="CatchAllDataLabel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2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a5638-dbbc-4a90-9713-595fe53f3c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k7d3361741ef47ed8f5fc612d1aa042b xmlns="b7a62b35-0bb6-4585-a33f-866d66a3c363" xsi:nil="true"/>
    <TaxCatchAll xmlns="b7a62b35-0bb6-4585-a33f-866d66a3c363">
      <Value>1</Value>
    </TaxCatchAll>
    <_dlc_DocId xmlns="2b3a5638-dbbc-4a90-9713-595fe53f3caa">2K6TKMEZ6V2J-333240437-139113</_dlc_DocId>
    <_dlc_DocIdUrl xmlns="2b3a5638-dbbc-4a90-9713-595fe53f3caa">
      <Url>https://gemeentegouda.sharepoint.com/sites/ICAV-/_layouts/15/DocIdRedir.aspx?ID=2K6TKMEZ6V2J-333240437-139113</Url>
      <Description>2K6TKMEZ6V2J-333240437-139113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9cd780cd-240e-409c-8ece-5fd62b21dc85" ContentTypeId="0x0101002859384C76FBF24CA8D7524B6C79F57B02" PreviousValue="false"/>
</file>

<file path=customXml/itemProps1.xml><?xml version="1.0" encoding="utf-8"?>
<ds:datastoreItem xmlns:ds="http://schemas.openxmlformats.org/officeDocument/2006/customXml" ds:itemID="{74355DEE-51F4-4AD2-9BD1-779CF42BA0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0508A97-4438-487E-8E22-49E5B99B55D8}"/>
</file>

<file path=customXml/itemProps3.xml><?xml version="1.0" encoding="utf-8"?>
<ds:datastoreItem xmlns:ds="http://schemas.openxmlformats.org/officeDocument/2006/customXml" ds:itemID="{0EE8C966-48A9-46A3-9824-B7CDEB5C6B6F}">
  <ds:schemaRefs>
    <ds:schemaRef ds:uri="c20d3d56-594b-4d88-a8e0-2a0b9dc1a93c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7a62b35-0bb6-4585-a33f-866d66a3c363"/>
    <ds:schemaRef ds:uri="http://purl.org/dc/elements/1.1/"/>
    <ds:schemaRef ds:uri="0bced2de-6f4e-4c44-84a0-bb447efcb40c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0109CCF-A049-466B-8F98-DCFDFBD0FE7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F67386D-464F-4254-A730-A2CFD7A4E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van Loenhout</dc:creator>
  <cp:keywords/>
  <dc:description/>
  <cp:lastModifiedBy>Johan van Loenhout</cp:lastModifiedBy>
  <cp:revision/>
  <dcterms:created xsi:type="dcterms:W3CDTF">2026-08-17T15:50:30Z</dcterms:created>
  <dcterms:modified xsi:type="dcterms:W3CDTF">2026-08-19T04:45:57Z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0x0101002859384C76FBF24CA8D7524B6C79F57B020036F859F2E825FA4792790F0E5AD9C09C</vt:lpwstr>
  </property>
  <property fmtid="{D5CDD505-2E9C-101B-9397-08002B2CF9AE}" pid="3" name="_dlc_DocIdItemGuid">
    <vt:lpwstr>37dbace6-29f9-40f4-8113-3dd9bea64d28</vt:lpwstr>
  </property>
  <property fmtid="{D5CDD505-2E9C-101B-9397-08002B2CF9AE}" pid="4" name="Afdeling">
    <vt:lpwstr/>
  </property>
  <property fmtid="{D5CDD505-2E9C-101B-9397-08002B2CF9AE}" pid="5" name="Documentsoort">
    <vt:lpwstr/>
  </property>
  <property fmtid="{D5CDD505-2E9C-101B-9397-08002B2CF9AE}" pid="6" name="Archiefvormer">
    <vt:lpwstr>1;#Gemeente Gouda|6479f7ea-bafe-4720-a6df-05cb27071ec6</vt:lpwstr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