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22727241-my.sharepoint.com/personal/gert_regiz_nl/Documents/OBA/OBA HW/OFA/"/>
    </mc:Choice>
  </mc:AlternateContent>
  <xr:revisionPtr revIDLastSave="2824" documentId="8_{AE97591E-AA5C-2649-BE4D-682017AFF6F6}" xr6:coauthVersionLast="47" xr6:coauthVersionMax="47" xr10:uidLastSave="{8555423A-5BB8-4AE8-ADFB-6082E6BFAA63}"/>
  <bookViews>
    <workbookView xWindow="32100" yWindow="9400" windowWidth="35640" windowHeight="18280" xr2:uid="{92BFFF2A-C235-994A-884C-D0A450EA9C06}"/>
  </bookViews>
  <sheets>
    <sheet name="Prijzenblad" sheetId="1" r:id="rId1"/>
    <sheet name="Productspecificat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G58" i="1"/>
  <c r="F59" i="1"/>
  <c r="G59" i="1"/>
  <c r="F60" i="1"/>
  <c r="G60" i="1"/>
  <c r="F61" i="1"/>
  <c r="G61" i="1"/>
  <c r="F62" i="1"/>
  <c r="G62" i="1"/>
  <c r="F63" i="1"/>
  <c r="G63" i="1"/>
  <c r="F65" i="1"/>
  <c r="G65" i="1"/>
  <c r="F66" i="1"/>
  <c r="G66" i="1"/>
  <c r="F67" i="1"/>
  <c r="G67" i="1"/>
  <c r="F57" i="1"/>
  <c r="G57" i="1" s="1"/>
  <c r="F53" i="1"/>
  <c r="G53" i="1" s="1"/>
  <c r="F45" i="1"/>
  <c r="G45" i="1"/>
  <c r="F46" i="1"/>
  <c r="G46" i="1"/>
  <c r="F47" i="1"/>
  <c r="G47" i="1"/>
  <c r="F48" i="1"/>
  <c r="G48" i="1"/>
  <c r="F40" i="1"/>
  <c r="G40" i="1" s="1"/>
  <c r="G39" i="1"/>
  <c r="F39" i="1"/>
  <c r="F35" i="1"/>
  <c r="G35" i="1" s="1"/>
  <c r="E34" i="1"/>
  <c r="F34" i="1"/>
  <c r="G34" i="1"/>
  <c r="G29" i="1"/>
  <c r="G30" i="1"/>
  <c r="G28" i="1"/>
  <c r="F29" i="1"/>
  <c r="F30" i="1"/>
  <c r="F28" i="1"/>
  <c r="F21" i="1"/>
  <c r="F22" i="1"/>
  <c r="F23" i="1"/>
  <c r="F24" i="1"/>
  <c r="G24" i="1" s="1"/>
  <c r="G21" i="1"/>
  <c r="G22" i="1"/>
  <c r="G23" i="1"/>
  <c r="F20" i="1"/>
  <c r="G20" i="1" s="1"/>
  <c r="F16" i="1"/>
  <c r="G13" i="1"/>
  <c r="G14" i="1"/>
  <c r="G15" i="1"/>
  <c r="G16" i="1"/>
  <c r="G12" i="1"/>
  <c r="F13" i="1"/>
  <c r="F14" i="1"/>
  <c r="F15" i="1"/>
  <c r="F12" i="1"/>
  <c r="F5" i="1"/>
  <c r="F6" i="1"/>
  <c r="F7" i="1"/>
  <c r="F74" i="1"/>
  <c r="G74" i="1"/>
  <c r="F73" i="1"/>
  <c r="G73" i="1" s="1"/>
  <c r="D29" i="1"/>
  <c r="E29" i="1" s="1"/>
  <c r="D28" i="1"/>
  <c r="E28" i="1"/>
  <c r="G31" i="1" s="1"/>
  <c r="D58" i="1"/>
  <c r="E58" i="1" s="1"/>
  <c r="D59" i="1"/>
  <c r="E59" i="1" s="1"/>
  <c r="D60" i="1"/>
  <c r="E60" i="1" s="1"/>
  <c r="D61" i="1"/>
  <c r="E61" i="1" s="1"/>
  <c r="D62" i="1"/>
  <c r="E62" i="1" s="1"/>
  <c r="D63" i="1"/>
  <c r="E63" i="1" s="1"/>
  <c r="D64" i="1"/>
  <c r="E64" i="1" s="1"/>
  <c r="D65" i="1"/>
  <c r="E65" i="1" s="1"/>
  <c r="D47" i="1"/>
  <c r="E47" i="1"/>
  <c r="D45" i="1"/>
  <c r="E45" i="1" s="1"/>
  <c r="D46" i="1"/>
  <c r="E46" i="1" s="1"/>
  <c r="D48" i="1"/>
  <c r="E48" i="1" s="1"/>
  <c r="D49" i="1"/>
  <c r="E49" i="1" s="1"/>
  <c r="D5" i="1"/>
  <c r="E5" i="1" s="1"/>
  <c r="G5" i="1" s="1"/>
  <c r="D6" i="1"/>
  <c r="E6" i="1" s="1"/>
  <c r="G6" i="1" s="1"/>
  <c r="D7" i="1"/>
  <c r="D4" i="1"/>
  <c r="E13" i="1"/>
  <c r="D13" i="1"/>
  <c r="D66" i="1"/>
  <c r="E66" i="1" s="1"/>
  <c r="D39" i="1"/>
  <c r="E39" i="1" s="1"/>
  <c r="D67" i="1"/>
  <c r="E15" i="1"/>
  <c r="D15" i="1"/>
  <c r="D44" i="1"/>
  <c r="E44" i="1" s="1"/>
  <c r="F44" i="1" s="1"/>
  <c r="G44" i="1" s="1"/>
  <c r="E14" i="1"/>
  <c r="F64" i="1" l="1"/>
  <c r="G64" i="1"/>
  <c r="F49" i="1"/>
  <c r="G49" i="1"/>
  <c r="E67" i="1"/>
  <c r="D57" i="1"/>
  <c r="E57" i="1" s="1"/>
  <c r="D34" i="1"/>
  <c r="D53" i="1"/>
  <c r="E53" i="1" s="1"/>
  <c r="D21" i="1"/>
  <c r="E21" i="1" s="1"/>
  <c r="D22" i="1"/>
  <c r="E22" i="1" s="1"/>
  <c r="D23" i="1"/>
  <c r="E23" i="1" s="1"/>
  <c r="D20" i="1"/>
  <c r="D14" i="1"/>
  <c r="D12" i="1"/>
  <c r="E12" i="1"/>
  <c r="E7" i="1"/>
  <c r="G7" i="1" s="1"/>
  <c r="G50" i="1"/>
  <c r="G8" i="1"/>
  <c r="G75" i="1" l="1"/>
  <c r="G25" i="1"/>
  <c r="G54" i="1"/>
  <c r="E4" i="1"/>
  <c r="G36" i="1"/>
  <c r="G41" i="1"/>
  <c r="G17" i="1"/>
  <c r="G68" i="1"/>
  <c r="F4" i="1" l="1"/>
  <c r="G4" i="1" s="1"/>
  <c r="G9" i="1"/>
  <c r="G77" i="1" s="1"/>
</calcChain>
</file>

<file path=xl/sharedStrings.xml><?xml version="1.0" encoding="utf-8"?>
<sst xmlns="http://schemas.openxmlformats.org/spreadsheetml/2006/main" count="263" uniqueCount="158">
  <si>
    <t>Prijzenblad Computer Hardware en Software</t>
  </si>
  <si>
    <t xml:space="preserve"> WindowsDekstops</t>
  </si>
  <si>
    <t>Totaal**</t>
  </si>
  <si>
    <t>Inkoopprijs per stuk</t>
  </si>
  <si>
    <t>Opslagpercentage per productsoort</t>
  </si>
  <si>
    <t>Verkoopprijs per stuk</t>
  </si>
  <si>
    <t>BTW 21%</t>
  </si>
  <si>
    <t>Subtotaal</t>
  </si>
  <si>
    <t>Merk, Model, Type en Artikelnummer  Indien alternatief wordt aangeboden:</t>
  </si>
  <si>
    <t>URL naar specs</t>
  </si>
  <si>
    <t>DELL Pro Slim desktop art.nr: QCS1250 *</t>
  </si>
  <si>
    <t>HP Pro Tower 400 G9 desktop  art.nr: 99P68ET#ABH *</t>
  </si>
  <si>
    <t>Lenovo ThinkCentre M70s Gen 6 SFF art.nr.: 12YKCTO1WWNL1 *</t>
  </si>
  <si>
    <t>Extra jaar garantie Desktops</t>
  </si>
  <si>
    <t>Gecertificeerde afvoer Desktops (Windows)</t>
  </si>
  <si>
    <t xml:space="preserve">* of vergelijkbaar, zie tabbald 'Productspecificaties' * Geef achter de productregel in kolom H het door u aangeboden product op met URL naar specificaties in kolom I. </t>
  </si>
  <si>
    <t>Windows Laptops</t>
  </si>
  <si>
    <t>DELL Pro 14 laptop art.nr.: PC14250 *</t>
  </si>
  <si>
    <t>HP ProBook 4 G1i 14 art.nr. : B39XNAT#ABH *</t>
  </si>
  <si>
    <t>Lenovo ThinkBook 14 Gen 9 art. nr.: 21UY000YMH *</t>
  </si>
  <si>
    <t>Extra jaar garantie Laptops</t>
  </si>
  <si>
    <t>Gecertificeerde afvoer Laptops (Windows)</t>
  </si>
  <si>
    <t>Apple Desktop</t>
  </si>
  <si>
    <t xml:space="preserve">iMac Type 1. Zie voor specificaties tabblad 'Productspecificaties' </t>
  </si>
  <si>
    <t>Apple care 1 jaar voor iMac Type 1</t>
  </si>
  <si>
    <t xml:space="preserve">iMac Type 2. Zie voor specificaties tabblad 'Productspecificaties' </t>
  </si>
  <si>
    <t>Apple care 1 jaar voor iMac Type 2</t>
  </si>
  <si>
    <t>Gecertificeerde afvoer Desktop (Apple)</t>
  </si>
  <si>
    <t>Thin Client computers</t>
  </si>
  <si>
    <t>Dell Pro Micro Thin Client art.nr.: Q9M1260</t>
  </si>
  <si>
    <t>HP Elite T655 art.nr.: 5H0W2EA#ABH*</t>
  </si>
  <si>
    <t>Gecertificeerde afvoer Thin Clients</t>
  </si>
  <si>
    <t>Smartphones</t>
  </si>
  <si>
    <t>Samsung Galaxy A27 5G art.nr.: SM-A276BZKBEUB *</t>
  </si>
  <si>
    <t>Gecertificeerde afvoer Smartphones</t>
  </si>
  <si>
    <t>Tablets</t>
  </si>
  <si>
    <t>Samsung Galaxy Tab A11+ art.nr.:SM-X230NZAPEUB*</t>
  </si>
  <si>
    <t>Gecertificeerde afvoer Tablet</t>
  </si>
  <si>
    <t>Monitoren</t>
  </si>
  <si>
    <t>DELL Pro P24 art.nr.: 210-BVKM *</t>
  </si>
  <si>
    <t>DELL Pro P24 USB-C hubmonitor art.nr.: 210-BVKN *</t>
  </si>
  <si>
    <t>HP Series 5 Pro 524 art.nr.: 9D9L6UT#ABB *</t>
  </si>
  <si>
    <t>HP Serie 5 Pro 524PU USB-C monitor art.nl.: 9D9V7AA#ABB *</t>
  </si>
  <si>
    <t>Lenovo ThinkVision T24 art.nr.: 64A4MATXEU *</t>
  </si>
  <si>
    <t>Lenovo ThinkVision T24D-40 docking monitor art.nr.: 64B9GAT1EU *</t>
  </si>
  <si>
    <t>Lapropkar</t>
  </si>
  <si>
    <t>Xioxi laptopkar met sleutel en USB C oplaadstation art. nr.: CHRGCUC-LS-16 *</t>
  </si>
  <si>
    <t xml:space="preserve">* Of vergelijkbaar alternatief. Geef achter de productregel in kolom H het door u aangeboden product op met URL naar specificaties in kolom I. </t>
  </si>
  <si>
    <t>Assesoires en toebehoren</t>
  </si>
  <si>
    <t>DELL Pro Dockingstation WD25 art.nr.: 210-BRFQ *</t>
  </si>
  <si>
    <t>HP UCB-C 100W G6 dockingstation art.nr.: 9X3V1UT#ABB *</t>
  </si>
  <si>
    <t>ThinkPad Hybrid USB-C met USB-A-dockingstation art. nr.: 40AF0135EU *</t>
  </si>
  <si>
    <t>DELL toetsenbord art.nr.: 580-ADGT *</t>
  </si>
  <si>
    <t>HP toetsenbord art.nr.: 664R5AA#ABB *</t>
  </si>
  <si>
    <t>Lenovo toetsenbord art.nr.: 4Y41R64616 *</t>
  </si>
  <si>
    <t>DELL muis art.nr.: 580-ADGT *</t>
  </si>
  <si>
    <t>HP muis art.nr.: 6VY96AA#ABB *</t>
  </si>
  <si>
    <t>Lenovo muis art.nr.: 4Y50R20863 *</t>
  </si>
  <si>
    <t>Epson labelprinter  TM-L90 (465)*</t>
  </si>
  <si>
    <t>Laptopsleeve voor 14" laptop *</t>
  </si>
  <si>
    <t>Aanvullende dienstverlening</t>
  </si>
  <si>
    <t>Dienstverlening</t>
  </si>
  <si>
    <t>Pick-up and return per apparaat buiten garantie</t>
  </si>
  <si>
    <t>Onderzoekskosten per ingeleverd apparaat buiten garantie</t>
  </si>
  <si>
    <t>Totaalprijs incl. BTW</t>
  </si>
  <si>
    <t>Productgroep</t>
  </si>
  <si>
    <t>Opslag
 percentage</t>
  </si>
  <si>
    <t>Desktops Windows</t>
  </si>
  <si>
    <t>Laptops Windows</t>
  </si>
  <si>
    <t>Desktops Apple</t>
  </si>
  <si>
    <t>Laptops Apple</t>
  </si>
  <si>
    <t>Lapropkarren</t>
  </si>
  <si>
    <t>Accesoires</t>
  </si>
  <si>
    <t>** De genoemde aantallen zijn indicatief, hieraan kunnen geen rechten en/of plichten worden ontleend.</t>
  </si>
  <si>
    <t>Naam en handtekening van de persoon die de onderneming rechtsgeldig vertegenwoordigt:</t>
  </si>
  <si>
    <t>Naam</t>
  </si>
  <si>
    <t>Handtekening</t>
  </si>
  <si>
    <t>Productspecificaties</t>
  </si>
  <si>
    <t>Specificaties Windows Desktop</t>
  </si>
  <si>
    <t>Omschrijving minimale specificatie (aanbod mag betere specificaties hebben)</t>
  </si>
  <si>
    <t>Processor</t>
  </si>
  <si>
    <t>Intel Core i5 14th generation of Ryzen 5 of hoger</t>
  </si>
  <si>
    <t>Compatibele 64-bits processor</t>
  </si>
  <si>
    <t>Opslagcapaciteit</t>
  </si>
  <si>
    <t>256 GB SSD  of 512 GB SSD</t>
  </si>
  <si>
    <t>Werkgeheugen</t>
  </si>
  <si>
    <t>16 GB DDR5</t>
  </si>
  <si>
    <t>Behuizing</t>
  </si>
  <si>
    <t>Mini / Smal Form Factor</t>
  </si>
  <si>
    <t>Grafische kaart</t>
  </si>
  <si>
    <t>Intel UHD Graphics geïntegreerd</t>
  </si>
  <si>
    <t>High-definition (720p) beeldscherm dat groter is dan 9” diagonaal, 8 bits per kleurkanaal</t>
  </si>
  <si>
    <t>Compatibel met DirectX 12 of nieuwer met WDDM 2.0-stuurprogramma</t>
  </si>
  <si>
    <t>Connectiviteit draadloos</t>
  </si>
  <si>
    <t>Wifi 6, Bluetooth® versie 5 of hoger</t>
  </si>
  <si>
    <t>Aansluitingen</t>
  </si>
  <si>
    <t>1x USB-C, 6x USB-A minimaal 2 voor en 2 achterkant, RJ-45 Gigabit netwerkkaart</t>
  </si>
  <si>
    <t>1x HDMI videouitgang, koptelefoonuitgang/microfoon (headset) mini-jack stereo</t>
  </si>
  <si>
    <t>Chipset</t>
  </si>
  <si>
    <t>TPM version 2.0.</t>
  </si>
  <si>
    <t>Besturingssysteem</t>
  </si>
  <si>
    <t>Windows 11 Pro</t>
  </si>
  <si>
    <t>Duurzaamheid en MVO</t>
  </si>
  <si>
    <t>Gelijk of beter ten aanzien van MVO, gebruikte materialen, duurzame productie</t>
  </si>
  <si>
    <t>Specificaties Windows Laptops</t>
  </si>
  <si>
    <t>Intern geheugen</t>
  </si>
  <si>
    <t>Ingebouwde HD webcam</t>
  </si>
  <si>
    <t>Ja</t>
  </si>
  <si>
    <t>Beeldscherm</t>
  </si>
  <si>
    <t>14 inch, ontspiegeld, 300nits,  60Hz, Full HD (1920x1080 of hoger) zonder touchfunctie, IPS</t>
  </si>
  <si>
    <t xml:space="preserve">High-definition beeldscherm, WUXGA (1920 x 1200), </t>
  </si>
  <si>
    <t>Toetsenbord</t>
  </si>
  <si>
    <t>QWERTY</t>
  </si>
  <si>
    <t>Audio uitgang mini-jack stereo</t>
  </si>
  <si>
    <t xml:space="preserve">2x USB-A 3.0 </t>
  </si>
  <si>
    <t>1x USB-C Full Function (USB+DP+PD)</t>
  </si>
  <si>
    <t>HDMI (aanvullend displayport optioneel)</t>
  </si>
  <si>
    <t>3.5mm Combo Audio Jack</t>
  </si>
  <si>
    <t>Accuduur</t>
  </si>
  <si>
    <t>Minimaal 5 uur bij contimu gebruik Microsoft Office applicaties en Webbrowser</t>
  </si>
  <si>
    <t>Wifi standaarden</t>
  </si>
  <si>
    <t>Wifi 6 of hoger</t>
  </si>
  <si>
    <t>Bluetooth</t>
  </si>
  <si>
    <t>Bluetooth® versie 5 of hoger</t>
  </si>
  <si>
    <t>Toepassingsgebied</t>
  </si>
  <si>
    <t>Bewezen geschikt voor het intensief gebruik in kantoor en openbare ruimtes in zowel prestatie als gebruik (handelingen/robuustheid)</t>
  </si>
  <si>
    <t>Robustheid</t>
  </si>
  <si>
    <t>Robuuste behuizing voor intensief gebruik (slagbestendige behulzing, schok- en val bestendig, morsbestendig toetsenbord, sterke scharnieren, intensief en continu gebruik )</t>
  </si>
  <si>
    <t>Beveiliging</t>
  </si>
  <si>
    <t>Biometrische beveiliging compatibel met Windows Hello</t>
  </si>
  <si>
    <t>Specificatie Monitoren</t>
  </si>
  <si>
    <t>Alternatief  voor:</t>
  </si>
  <si>
    <t>Monitor zonder USB-C Dockingstation</t>
  </si>
  <si>
    <t>Monitor met USB-C Dockingstation</t>
  </si>
  <si>
    <t>Formaat</t>
  </si>
  <si>
    <t>24 inch, ontspiegeld, 300nits, IPS</t>
  </si>
  <si>
    <t>Resolutie</t>
  </si>
  <si>
    <t>Full HD (1920 x 1080)</t>
  </si>
  <si>
    <t>FULL HD (1920 x 1080), 120Hz</t>
  </si>
  <si>
    <t>Beeldverhouding</t>
  </si>
  <si>
    <t>16:9</t>
  </si>
  <si>
    <t>Reactietijd</t>
  </si>
  <si>
    <t>5ms</t>
  </si>
  <si>
    <t>Inkijkhoek</t>
  </si>
  <si>
    <t>175 gr</t>
  </si>
  <si>
    <t>178 gr</t>
  </si>
  <si>
    <t>Voet in hoogte verstelbaar</t>
  </si>
  <si>
    <t>Aansluiting</t>
  </si>
  <si>
    <t xml:space="preserve"> HDMI en displaypoort</t>
  </si>
  <si>
    <t>HDMI en 2x USB-A,  USB-C hub (USB+DP+PD)</t>
  </si>
  <si>
    <t>VESA geschikt voor bureausteun</t>
  </si>
  <si>
    <t>Draaibare bureauvoet</t>
  </si>
  <si>
    <t>Gelijk of beter ten aanzien van MVO, gebruikte materialen, duurzame productie en energieverbruik</t>
  </si>
  <si>
    <t>iMac type 1</t>
  </si>
  <si>
    <t>iMac 24-inch, zilver, Model MWUF3FN, M4 chip with 8C CPU and 8C GPU, 16GB unified memory, 250 GB storage, Two Thunderbolt / USB 4 ports, POWER ADAPTER, MAGIC MOUSE 2-INT, MAGIC KEYBOARD-US ENG
Of recenter model</t>
  </si>
  <si>
    <t>iMac ttpe 2</t>
  </si>
  <si>
    <t>iMac 24-inch 4.5K Retina display, zilver, Model MWUF3FN, M4 chip with 10C CPU and 10C GPU, 24GB unified memory, 512 GB storage, Two Thunderbolt / USB 4 ports, POWER ADAPTER, MAGIC MOUSE 2-INT, MAGIC KEYBOARD-US ENG
Of recenter model</t>
  </si>
  <si>
    <t xml:space="preserve">Voor alle producten waarvan geen specificatie is uitgewerkt dient de Inschrijver uit te gaan van de specifiocaties van het opgegeven product en daarvan een alternatief aan te bieden met dezelfde of betere specificaties.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</si>
</sst>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font>
      <sz val="12"/>
      <color theme="1"/>
      <name val="Aptos Narrow"/>
      <family val="2"/>
      <scheme val="minor"/>
    </font>
    <font>
      <sz val="12"/>
      <color theme="1"/>
      <name val="Aptos Narrow"/>
      <family val="2"/>
      <scheme val="minor"/>
    </font>
    <font>
      <b/>
      <sz val="12"/>
      <color theme="1"/>
      <name val="Aptos Narrow"/>
      <scheme val="minor"/>
    </font>
    <font>
      <b/>
      <sz val="10"/>
      <color rgb="FF000000"/>
      <name val="Aptos Narrow"/>
      <scheme val="minor"/>
    </font>
    <font>
      <sz val="10"/>
      <color rgb="FF000000"/>
      <name val="Aptos Narrow"/>
      <scheme val="minor"/>
    </font>
    <font>
      <b/>
      <sz val="8"/>
      <color rgb="FF000000"/>
      <name val="Aptos Narrow"/>
      <scheme val="minor"/>
    </font>
    <font>
      <b/>
      <sz val="12"/>
      <color rgb="FF000000"/>
      <name val="Aptos Narrow"/>
      <scheme val="minor"/>
    </font>
    <font>
      <b/>
      <sz val="24"/>
      <name val="Aptos Narrow"/>
      <scheme val="minor"/>
    </font>
    <font>
      <sz val="11"/>
      <color rgb="FFFF0000"/>
      <name val="Aptos Narrow"/>
      <scheme val="minor"/>
    </font>
    <font>
      <sz val="12"/>
      <color theme="1"/>
      <name val="Aptos Narrow"/>
      <scheme val="minor"/>
    </font>
    <font>
      <b/>
      <sz val="10"/>
      <color theme="1"/>
      <name val="Aptos Narrow"/>
      <scheme val="minor"/>
    </font>
    <font>
      <sz val="10"/>
      <color theme="1"/>
      <name val="Aptos Narrow"/>
      <scheme val="minor"/>
    </font>
    <font>
      <sz val="8"/>
      <color rgb="FF000000"/>
      <name val="Aptos Narrow"/>
      <scheme val="minor"/>
    </font>
    <font>
      <sz val="10"/>
      <color rgb="FFFF0000"/>
      <name val="Aptos Narrow"/>
      <scheme val="minor"/>
    </font>
    <font>
      <sz val="10"/>
      <color rgb="FF242424"/>
      <name val="Aptos Narrow"/>
      <scheme val="minor"/>
    </font>
    <font>
      <sz val="12"/>
      <color theme="1"/>
      <name val="Calibri"/>
      <family val="2"/>
    </font>
    <font>
      <b/>
      <sz val="14"/>
      <color theme="0"/>
      <name val="Calibri"/>
      <family val="2"/>
    </font>
    <font>
      <b/>
      <sz val="10"/>
      <color rgb="FF000000"/>
      <name val="Aptos Narrow"/>
    </font>
    <font>
      <sz val="10"/>
      <color rgb="FF000000"/>
      <name val="Aptos Narrow"/>
    </font>
    <font>
      <b/>
      <sz val="14"/>
      <color rgb="FFFF0000"/>
      <name val="Aptos Narrow"/>
      <scheme val="minor"/>
    </font>
  </fonts>
  <fills count="16">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
      <patternFill patternType="solid">
        <fgColor theme="0"/>
        <bgColor rgb="FF000000"/>
      </patternFill>
    </fill>
    <fill>
      <patternFill patternType="solid">
        <fgColor rgb="FFFFFF00"/>
        <bgColor rgb="FF000000"/>
      </patternFill>
    </fill>
    <fill>
      <patternFill patternType="solid">
        <fgColor theme="7" tint="0.79998168889431442"/>
        <bgColor indexed="64"/>
      </patternFill>
    </fill>
    <fill>
      <patternFill patternType="solid">
        <fgColor rgb="FFFFC000"/>
        <bgColor indexed="64"/>
      </patternFill>
    </fill>
    <fill>
      <patternFill patternType="solid">
        <fgColor rgb="FFFF0000"/>
        <bgColor indexed="64"/>
      </patternFill>
    </fill>
    <fill>
      <patternFill patternType="solid">
        <fgColor rgb="FFBFBFBF"/>
        <bgColor rgb="FFBFBFBF"/>
      </patternFill>
    </fill>
    <fill>
      <patternFill patternType="solid">
        <fgColor rgb="FFF2F2F2"/>
        <bgColor rgb="FFF2F2F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7">
    <xf numFmtId="0" fontId="0" fillId="0" borderId="0" xfId="0"/>
    <xf numFmtId="0" fontId="4" fillId="4" borderId="1" xfId="0" applyFont="1" applyFill="1" applyBorder="1" applyAlignment="1">
      <alignment wrapText="1"/>
    </xf>
    <xf numFmtId="0" fontId="5" fillId="4" borderId="0" xfId="0" applyFont="1" applyFill="1" applyAlignment="1">
      <alignment horizontal="left" indent="2"/>
    </xf>
    <xf numFmtId="0" fontId="7" fillId="0" borderId="0" xfId="0" applyFont="1" applyAlignment="1">
      <alignment horizontal="left"/>
    </xf>
    <xf numFmtId="0" fontId="7" fillId="0" borderId="0" xfId="0" applyFont="1" applyAlignment="1">
      <alignment horizontal="center"/>
    </xf>
    <xf numFmtId="0" fontId="8" fillId="4" borderId="0" xfId="0" applyFont="1" applyFill="1"/>
    <xf numFmtId="0" fontId="9" fillId="4" borderId="0" xfId="0" applyFont="1" applyFill="1"/>
    <xf numFmtId="0" fontId="9" fillId="0" borderId="0" xfId="0" applyFont="1"/>
    <xf numFmtId="0" fontId="10" fillId="4" borderId="0" xfId="0" applyFont="1" applyFill="1" applyAlignment="1">
      <alignment horizontal="left" vertical="center"/>
    </xf>
    <xf numFmtId="0" fontId="3" fillId="6" borderId="0" xfId="0" applyFont="1" applyFill="1" applyAlignment="1">
      <alignment horizontal="left" vertical="center"/>
    </xf>
    <xf numFmtId="0" fontId="10" fillId="11" borderId="1" xfId="0" applyFont="1" applyFill="1" applyBorder="1" applyAlignment="1">
      <alignment horizontal="left" vertical="center"/>
    </xf>
    <xf numFmtId="0" fontId="10" fillId="11" borderId="1" xfId="0" applyFont="1" applyFill="1" applyBorder="1" applyAlignment="1">
      <alignment horizontal="center" vertical="center"/>
    </xf>
    <xf numFmtId="0" fontId="10" fillId="11" borderId="1" xfId="0" applyFont="1" applyFill="1" applyBorder="1" applyAlignment="1">
      <alignment horizontal="center" vertical="center" wrapText="1"/>
    </xf>
    <xf numFmtId="0" fontId="3" fillId="9" borderId="1" xfId="0" applyFont="1" applyFill="1" applyBorder="1" applyAlignment="1">
      <alignment horizontal="left" vertical="center" indent="1"/>
    </xf>
    <xf numFmtId="0" fontId="4" fillId="4" borderId="1" xfId="0" applyFont="1" applyFill="1" applyBorder="1" applyAlignment="1">
      <alignment horizontal="center" wrapText="1"/>
    </xf>
    <xf numFmtId="164" fontId="11" fillId="7" borderId="1" xfId="1" applyFont="1" applyFill="1" applyBorder="1" applyAlignment="1" applyProtection="1">
      <alignment horizontal="center"/>
      <protection locked="0"/>
    </xf>
    <xf numFmtId="164" fontId="11" fillId="0" borderId="1" xfId="1" applyFont="1" applyFill="1" applyBorder="1" applyAlignment="1" applyProtection="1">
      <alignment horizontal="center"/>
    </xf>
    <xf numFmtId="44" fontId="4" fillId="4" borderId="1" xfId="0" applyNumberFormat="1" applyFont="1" applyFill="1" applyBorder="1" applyAlignment="1">
      <alignment wrapText="1"/>
    </xf>
    <xf numFmtId="0" fontId="4" fillId="7" borderId="1" xfId="0" applyFont="1" applyFill="1" applyBorder="1"/>
    <xf numFmtId="0" fontId="4" fillId="4" borderId="1" xfId="0" applyFont="1" applyFill="1" applyBorder="1" applyAlignment="1">
      <alignment horizontal="left" wrapText="1"/>
    </xf>
    <xf numFmtId="0" fontId="12" fillId="4" borderId="0" xfId="0" applyFont="1" applyFill="1" applyAlignment="1">
      <alignment horizontal="center" wrapText="1"/>
    </xf>
    <xf numFmtId="0" fontId="12" fillId="4" borderId="0" xfId="0" applyFont="1" applyFill="1" applyAlignment="1">
      <alignment horizontal="left" wrapText="1" indent="2"/>
    </xf>
    <xf numFmtId="164" fontId="11" fillId="4" borderId="0" xfId="1" applyFont="1" applyFill="1" applyBorder="1" applyAlignment="1" applyProtection="1">
      <alignment horizontal="center"/>
    </xf>
    <xf numFmtId="44" fontId="4" fillId="11" borderId="1" xfId="0" applyNumberFormat="1" applyFont="1" applyFill="1" applyBorder="1" applyAlignment="1">
      <alignment wrapText="1"/>
    </xf>
    <xf numFmtId="44" fontId="4" fillId="4" borderId="0" xfId="0" applyNumberFormat="1" applyFont="1" applyFill="1" applyAlignment="1">
      <alignment wrapText="1"/>
    </xf>
    <xf numFmtId="164" fontId="11" fillId="4" borderId="1" xfId="1" applyFont="1" applyFill="1" applyBorder="1" applyAlignment="1" applyProtection="1">
      <alignment horizontal="center"/>
    </xf>
    <xf numFmtId="0" fontId="4" fillId="4" borderId="0" xfId="0" applyFont="1" applyFill="1" applyAlignment="1">
      <alignment horizontal="center" wrapText="1"/>
    </xf>
    <xf numFmtId="0" fontId="12" fillId="8" borderId="0" xfId="0" applyFont="1" applyFill="1" applyAlignment="1">
      <alignment vertical="top" wrapText="1"/>
    </xf>
    <xf numFmtId="0" fontId="3" fillId="10" borderId="1" xfId="0" applyFont="1" applyFill="1" applyBorder="1" applyAlignment="1">
      <alignment horizontal="left" vertical="center" wrapText="1" indent="1"/>
    </xf>
    <xf numFmtId="0" fontId="3" fillId="10" borderId="1" xfId="0" applyFont="1" applyFill="1" applyBorder="1" applyAlignment="1">
      <alignment horizontal="left" vertical="center" indent="1"/>
    </xf>
    <xf numFmtId="0" fontId="4" fillId="4" borderId="1" xfId="0" applyFont="1" applyFill="1" applyBorder="1"/>
    <xf numFmtId="0" fontId="13" fillId="4" borderId="0" xfId="0" applyFont="1" applyFill="1"/>
    <xf numFmtId="0" fontId="4" fillId="4" borderId="0" xfId="0" applyFont="1" applyFill="1"/>
    <xf numFmtId="0" fontId="10" fillId="5" borderId="1" xfId="0" applyFont="1" applyFill="1" applyBorder="1" applyAlignment="1">
      <alignment horizontal="left" vertical="center"/>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1" fillId="4" borderId="0" xfId="0" applyFont="1" applyFill="1"/>
    <xf numFmtId="0" fontId="10" fillId="0" borderId="1" xfId="0" applyFont="1" applyBorder="1"/>
    <xf numFmtId="0" fontId="10" fillId="4" borderId="1" xfId="0" applyFont="1" applyFill="1" applyBorder="1"/>
    <xf numFmtId="10" fontId="11" fillId="7" borderId="1" xfId="2" applyNumberFormat="1" applyFont="1" applyFill="1" applyBorder="1" applyAlignment="1" applyProtection="1">
      <alignment horizontal="center"/>
      <protection locked="0"/>
    </xf>
    <xf numFmtId="0" fontId="8" fillId="0" borderId="0" xfId="0" applyFont="1"/>
    <xf numFmtId="0" fontId="11"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11" fillId="4" borderId="0" xfId="0" applyFont="1" applyFill="1" applyAlignment="1">
      <alignment horizontal="left" vertical="top" wrapText="1"/>
    </xf>
    <xf numFmtId="0" fontId="11" fillId="4" borderId="0" xfId="0" applyFont="1" applyFill="1" applyAlignment="1">
      <alignment horizontal="left" vertical="top"/>
    </xf>
    <xf numFmtId="0" fontId="4" fillId="3" borderId="1" xfId="0" applyFont="1" applyFill="1" applyBorder="1" applyAlignment="1">
      <alignment horizontal="left" vertical="top"/>
    </xf>
    <xf numFmtId="0" fontId="11" fillId="3" borderId="1" xfId="0" applyFont="1" applyFill="1" applyBorder="1" applyAlignment="1">
      <alignment horizontal="left" vertical="top"/>
    </xf>
    <xf numFmtId="0" fontId="3" fillId="4" borderId="1" xfId="0" applyFont="1" applyFill="1" applyBorder="1" applyAlignment="1">
      <alignment horizontal="left" vertical="top" wrapText="1"/>
    </xf>
    <xf numFmtId="0" fontId="4" fillId="3" borderId="2" xfId="0" applyFont="1" applyFill="1" applyBorder="1" applyAlignment="1">
      <alignment horizontal="left" vertical="top"/>
    </xf>
    <xf numFmtId="0" fontId="11" fillId="3" borderId="2" xfId="0" applyFont="1" applyFill="1" applyBorder="1" applyAlignment="1">
      <alignment horizontal="left" vertical="top"/>
    </xf>
    <xf numFmtId="0" fontId="4" fillId="3" borderId="3" xfId="0" applyFont="1" applyFill="1" applyBorder="1" applyAlignment="1">
      <alignment horizontal="left" vertical="top"/>
    </xf>
    <xf numFmtId="49" fontId="11" fillId="2" borderId="1" xfId="0" applyNumberFormat="1" applyFont="1" applyFill="1" applyBorder="1" applyAlignment="1">
      <alignment horizontal="left" vertical="top" wrapText="1"/>
    </xf>
    <xf numFmtId="0" fontId="14" fillId="2" borderId="1" xfId="0" applyFont="1" applyFill="1" applyBorder="1" applyAlignment="1">
      <alignment horizontal="left" vertical="top" wrapText="1"/>
    </xf>
    <xf numFmtId="0" fontId="10" fillId="4" borderId="0" xfId="0" applyFont="1" applyFill="1" applyAlignment="1">
      <alignment horizontal="left" vertical="top"/>
    </xf>
    <xf numFmtId="0" fontId="2" fillId="4" borderId="0" xfId="0" applyFont="1" applyFill="1" applyAlignment="1">
      <alignment horizontal="left" vertical="top"/>
    </xf>
    <xf numFmtId="0" fontId="5" fillId="4" borderId="0" xfId="0" applyFont="1" applyFill="1" applyAlignment="1">
      <alignment horizontal="left" wrapText="1" indent="2"/>
    </xf>
    <xf numFmtId="10" fontId="8" fillId="4" borderId="0" xfId="0" applyNumberFormat="1" applyFont="1" applyFill="1"/>
    <xf numFmtId="10" fontId="3" fillId="6" borderId="0" xfId="2" applyNumberFormat="1" applyFont="1" applyFill="1" applyAlignment="1">
      <alignment horizontal="left" vertical="center"/>
    </xf>
    <xf numFmtId="10" fontId="10" fillId="11" borderId="1" xfId="2" applyNumberFormat="1" applyFont="1" applyFill="1" applyBorder="1" applyAlignment="1">
      <alignment horizontal="center" vertical="center" wrapText="1"/>
    </xf>
    <xf numFmtId="10" fontId="11" fillId="0" borderId="1" xfId="2" applyNumberFormat="1" applyFont="1" applyFill="1" applyBorder="1" applyAlignment="1" applyProtection="1">
      <alignment horizontal="center"/>
      <protection locked="0"/>
    </xf>
    <xf numFmtId="10" fontId="12" fillId="4" borderId="1" xfId="2" applyNumberFormat="1" applyFont="1" applyFill="1" applyBorder="1" applyAlignment="1">
      <alignment horizontal="left" wrapText="1" indent="2"/>
    </xf>
    <xf numFmtId="10" fontId="12" fillId="4" borderId="0" xfId="2" applyNumberFormat="1" applyFont="1" applyFill="1" applyAlignment="1">
      <alignment horizontal="left" wrapText="1" indent="2"/>
    </xf>
    <xf numFmtId="10" fontId="11" fillId="4" borderId="0" xfId="2" applyNumberFormat="1" applyFont="1" applyFill="1" applyBorder="1" applyAlignment="1" applyProtection="1">
      <alignment horizontal="center"/>
    </xf>
    <xf numFmtId="10" fontId="12" fillId="8" borderId="0" xfId="2" applyNumberFormat="1" applyFont="1" applyFill="1" applyAlignment="1">
      <alignment vertical="top" wrapText="1"/>
    </xf>
    <xf numFmtId="10" fontId="10" fillId="5" borderId="1" xfId="2" applyNumberFormat="1" applyFont="1" applyFill="1" applyBorder="1" applyAlignment="1">
      <alignment horizontal="center" vertical="center" wrapText="1"/>
    </xf>
    <xf numFmtId="10" fontId="12" fillId="0" borderId="1" xfId="2" applyNumberFormat="1" applyFont="1" applyBorder="1" applyAlignment="1">
      <alignment horizontal="left" wrapText="1" indent="2"/>
    </xf>
    <xf numFmtId="10" fontId="11" fillId="4" borderId="0" xfId="2" applyNumberFormat="1" applyFont="1" applyFill="1"/>
    <xf numFmtId="10" fontId="11" fillId="4" borderId="0" xfId="2" applyNumberFormat="1" applyFont="1" applyFill="1" applyAlignment="1">
      <alignment horizontal="justify" vertical="center"/>
    </xf>
    <xf numFmtId="10" fontId="9" fillId="4" borderId="0" xfId="2" applyNumberFormat="1" applyFont="1" applyFill="1"/>
    <xf numFmtId="10" fontId="9" fillId="0" borderId="0" xfId="2" applyNumberFormat="1" applyFont="1" applyFill="1"/>
    <xf numFmtId="10" fontId="9" fillId="0" borderId="0" xfId="2" applyNumberFormat="1" applyFont="1"/>
    <xf numFmtId="164" fontId="8" fillId="4" borderId="0" xfId="1" applyFont="1" applyFill="1"/>
    <xf numFmtId="164" fontId="3" fillId="6" borderId="0" xfId="1" applyFont="1" applyFill="1" applyAlignment="1">
      <alignment horizontal="left" vertical="center"/>
    </xf>
    <xf numFmtId="164" fontId="10" fillId="11" borderId="1" xfId="1" applyFont="1" applyFill="1" applyBorder="1" applyAlignment="1">
      <alignment horizontal="center" vertical="center" wrapText="1"/>
    </xf>
    <xf numFmtId="164" fontId="12" fillId="4" borderId="1" xfId="1" applyFont="1" applyFill="1" applyBorder="1" applyAlignment="1">
      <alignment horizontal="left" wrapText="1" indent="2"/>
    </xf>
    <xf numFmtId="164" fontId="12" fillId="4" borderId="0" xfId="1" applyFont="1" applyFill="1" applyAlignment="1">
      <alignment horizontal="left" wrapText="1" indent="2"/>
    </xf>
    <xf numFmtId="164" fontId="12" fillId="8" borderId="0" xfId="1" applyFont="1" applyFill="1" applyAlignment="1">
      <alignment vertical="top" wrapText="1"/>
    </xf>
    <xf numFmtId="164" fontId="10" fillId="5" borderId="1" xfId="1" applyFont="1" applyFill="1" applyBorder="1" applyAlignment="1">
      <alignment horizontal="center" vertical="center" wrapText="1"/>
    </xf>
    <xf numFmtId="164" fontId="12" fillId="0" borderId="1" xfId="1" applyFont="1" applyBorder="1" applyAlignment="1">
      <alignment horizontal="left" wrapText="1" indent="2"/>
    </xf>
    <xf numFmtId="164" fontId="11" fillId="4" borderId="0" xfId="1" applyFont="1" applyFill="1"/>
    <xf numFmtId="164" fontId="11" fillId="4" borderId="0" xfId="1" applyFont="1" applyFill="1" applyAlignment="1">
      <alignment horizontal="justify" vertical="center"/>
    </xf>
    <xf numFmtId="164" fontId="9" fillId="4" borderId="0" xfId="1" applyFont="1" applyFill="1"/>
    <xf numFmtId="164" fontId="9" fillId="0" borderId="0" xfId="1" applyFont="1"/>
    <xf numFmtId="44" fontId="4" fillId="11" borderId="1" xfId="0" applyNumberFormat="1" applyFont="1" applyFill="1" applyBorder="1" applyAlignment="1">
      <alignment vertical="top" wrapText="1"/>
    </xf>
    <xf numFmtId="0" fontId="4" fillId="8" borderId="0" xfId="0" applyFont="1" applyFill="1" applyAlignment="1">
      <alignment vertical="top" wrapText="1"/>
    </xf>
    <xf numFmtId="44" fontId="4" fillId="5" borderId="1" xfId="0" applyNumberFormat="1" applyFont="1" applyFill="1" applyBorder="1" applyAlignment="1">
      <alignment vertical="top" wrapText="1"/>
    </xf>
    <xf numFmtId="0" fontId="11" fillId="0" borderId="0" xfId="0" applyFont="1"/>
    <xf numFmtId="0" fontId="10" fillId="4" borderId="1" xfId="0" applyFont="1" applyFill="1" applyBorder="1" applyAlignment="1">
      <alignment wrapText="1"/>
    </xf>
    <xf numFmtId="0" fontId="16" fillId="13" borderId="1" xfId="0" applyFont="1" applyFill="1" applyBorder="1"/>
    <xf numFmtId="0" fontId="4" fillId="4" borderId="8" xfId="0" applyFont="1" applyFill="1" applyBorder="1" applyAlignment="1">
      <alignment wrapText="1"/>
    </xf>
    <xf numFmtId="0" fontId="4" fillId="4" borderId="8" xfId="0" applyFont="1" applyFill="1" applyBorder="1" applyAlignment="1">
      <alignment horizontal="center" wrapText="1"/>
    </xf>
    <xf numFmtId="0" fontId="4" fillId="4" borderId="9" xfId="0" applyFont="1" applyFill="1" applyBorder="1" applyAlignment="1">
      <alignment wrapText="1"/>
    </xf>
    <xf numFmtId="0" fontId="4" fillId="4" borderId="9" xfId="0" applyFont="1" applyFill="1" applyBorder="1" applyAlignment="1">
      <alignment horizontal="center" wrapText="1"/>
    </xf>
    <xf numFmtId="44" fontId="4" fillId="11" borderId="10" xfId="0" applyNumberFormat="1" applyFont="1" applyFill="1" applyBorder="1" applyAlignment="1">
      <alignment vertical="top" wrapText="1"/>
    </xf>
    <xf numFmtId="0" fontId="3" fillId="10" borderId="8" xfId="0" applyFont="1" applyFill="1" applyBorder="1" applyAlignment="1">
      <alignment horizontal="left" vertical="center" wrapText="1" indent="1"/>
    </xf>
    <xf numFmtId="0" fontId="3" fillId="10" borderId="8" xfId="0" applyFont="1" applyFill="1" applyBorder="1" applyAlignment="1">
      <alignment horizontal="left" vertical="center" indent="1"/>
    </xf>
    <xf numFmtId="0" fontId="3" fillId="10" borderId="9" xfId="0" applyFont="1" applyFill="1" applyBorder="1" applyAlignment="1">
      <alignment horizontal="left" vertical="center" wrapText="1" indent="1"/>
    </xf>
    <xf numFmtId="0" fontId="3" fillId="10" borderId="9" xfId="0" applyFont="1" applyFill="1" applyBorder="1" applyAlignment="1">
      <alignment horizontal="left" vertical="center" indent="1"/>
    </xf>
    <xf numFmtId="0" fontId="17" fillId="14" borderId="8" xfId="0" applyFont="1" applyFill="1" applyBorder="1" applyAlignment="1">
      <alignment wrapText="1"/>
    </xf>
    <xf numFmtId="0" fontId="17" fillId="14" borderId="12" xfId="0" applyFont="1" applyFill="1" applyBorder="1" applyAlignment="1">
      <alignment wrapText="1"/>
    </xf>
    <xf numFmtId="0" fontId="19" fillId="4" borderId="0" xfId="0" applyFont="1" applyFill="1" applyAlignment="1">
      <alignment horizontal="left" vertical="center"/>
    </xf>
    <xf numFmtId="0" fontId="11" fillId="2" borderId="8" xfId="0" applyFont="1" applyFill="1" applyBorder="1" applyAlignment="1">
      <alignment horizontal="left" vertical="top" wrapText="1"/>
    </xf>
    <xf numFmtId="0" fontId="11" fillId="2" borderId="8" xfId="0" applyFont="1" applyFill="1" applyBorder="1" applyAlignment="1">
      <alignment horizontal="center" vertical="top" wrapText="1"/>
    </xf>
    <xf numFmtId="0" fontId="11" fillId="2" borderId="8" xfId="0" applyFont="1" applyFill="1" applyBorder="1" applyAlignment="1">
      <alignment vertical="top" wrapText="1"/>
    </xf>
    <xf numFmtId="0" fontId="3" fillId="3" borderId="8" xfId="0" applyFont="1" applyFill="1" applyBorder="1" applyAlignment="1">
      <alignment vertical="top" wrapText="1"/>
    </xf>
    <xf numFmtId="0" fontId="3" fillId="3" borderId="2" xfId="0" applyFont="1" applyFill="1" applyBorder="1" applyAlignment="1">
      <alignment horizontal="left" vertical="top"/>
    </xf>
    <xf numFmtId="0" fontId="11" fillId="3" borderId="3" xfId="0" applyFont="1" applyFill="1" applyBorder="1" applyAlignment="1">
      <alignment horizontal="left" vertical="top"/>
    </xf>
    <xf numFmtId="0" fontId="4" fillId="3" borderId="4" xfId="0" applyFont="1" applyFill="1" applyBorder="1" applyAlignment="1">
      <alignment horizontal="left" vertical="top"/>
    </xf>
    <xf numFmtId="0" fontId="11" fillId="3" borderId="4" xfId="0" applyFont="1" applyFill="1" applyBorder="1" applyAlignment="1">
      <alignment horizontal="left" vertical="top"/>
    </xf>
    <xf numFmtId="44" fontId="10" fillId="0" borderId="1" xfId="0" applyNumberFormat="1" applyFont="1" applyBorder="1"/>
    <xf numFmtId="0" fontId="4" fillId="7" borderId="8" xfId="0" applyFont="1" applyFill="1" applyBorder="1"/>
    <xf numFmtId="0" fontId="4" fillId="7" borderId="9" xfId="0" applyFont="1" applyFill="1" applyBorder="1"/>
    <xf numFmtId="0" fontId="4" fillId="7" borderId="4" xfId="0" applyFont="1" applyFill="1" applyBorder="1"/>
    <xf numFmtId="0" fontId="15" fillId="7" borderId="1" xfId="0" applyFont="1" applyFill="1" applyBorder="1" applyAlignment="1">
      <alignment horizontal="left" vertical="top"/>
    </xf>
    <xf numFmtId="0" fontId="16" fillId="13" borderId="2" xfId="0" applyFont="1" applyFill="1" applyBorder="1" applyAlignment="1">
      <alignment horizontal="left"/>
    </xf>
    <xf numFmtId="0" fontId="16" fillId="13" borderId="6" xfId="0" applyFont="1" applyFill="1" applyBorder="1" applyAlignment="1">
      <alignment horizontal="left"/>
    </xf>
    <xf numFmtId="0" fontId="16" fillId="13" borderId="5" xfId="0" applyFont="1" applyFill="1" applyBorder="1" applyAlignment="1">
      <alignment horizontal="left"/>
    </xf>
    <xf numFmtId="0" fontId="6" fillId="12" borderId="0" xfId="0" applyFont="1" applyFill="1" applyAlignment="1">
      <alignment horizontal="left" vertical="top"/>
    </xf>
    <xf numFmtId="0" fontId="3" fillId="5" borderId="2" xfId="0" applyFont="1" applyFill="1" applyBorder="1" applyAlignment="1">
      <alignment horizontal="center" wrapText="1"/>
    </xf>
    <xf numFmtId="0" fontId="3" fillId="5" borderId="6" xfId="0" applyFont="1" applyFill="1" applyBorder="1" applyAlignment="1">
      <alignment horizontal="center" wrapText="1"/>
    </xf>
    <xf numFmtId="0" fontId="3" fillId="5" borderId="5" xfId="0" applyFont="1" applyFill="1" applyBorder="1" applyAlignment="1">
      <alignment horizontal="center" wrapText="1"/>
    </xf>
    <xf numFmtId="0" fontId="18" fillId="15" borderId="7" xfId="0" applyFont="1" applyFill="1" applyBorder="1" applyAlignment="1">
      <alignment wrapText="1"/>
    </xf>
    <xf numFmtId="0" fontId="18" fillId="15" borderId="11" xfId="0" applyFont="1" applyFill="1" applyBorder="1" applyAlignment="1">
      <alignment wrapText="1"/>
    </xf>
    <xf numFmtId="0" fontId="10" fillId="12" borderId="0" xfId="0" applyFont="1" applyFill="1" applyAlignment="1">
      <alignment horizontal="left" vertical="top" wrapText="1"/>
    </xf>
    <xf numFmtId="0" fontId="3" fillId="3" borderId="2" xfId="0" applyFont="1" applyFill="1" applyBorder="1" applyAlignment="1">
      <alignment horizontal="left" vertical="top" wrapText="1"/>
    </xf>
    <xf numFmtId="0" fontId="3" fillId="3" borderId="5" xfId="0" applyFont="1" applyFill="1" applyBorder="1" applyAlignment="1">
      <alignment horizontal="left" vertical="top" wrapText="1"/>
    </xf>
    <xf numFmtId="164" fontId="11" fillId="4" borderId="1" xfId="1" applyFont="1" applyFill="1" applyBorder="1" applyAlignment="1" applyProtection="1">
      <alignment horizontal="center"/>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59C7-DF34-6247-94DD-764BD51268B8}">
  <dimension ref="A1:L168"/>
  <sheetViews>
    <sheetView tabSelected="1" zoomScale="120" zoomScaleNormal="120" workbookViewId="0">
      <selection activeCell="C5" sqref="C5"/>
    </sheetView>
  </sheetViews>
  <sheetFormatPr defaultColWidth="29.375" defaultRowHeight="15.75" customHeight="1"/>
  <cols>
    <col min="1" max="1" width="56.125" style="7" customWidth="1"/>
    <col min="2" max="2" width="9.125" style="7" customWidth="1"/>
    <col min="3" max="3" width="17.625" style="82" customWidth="1"/>
    <col min="4" max="4" width="17.625" style="70" customWidth="1"/>
    <col min="5" max="5" width="17.625" style="7" customWidth="1"/>
    <col min="6" max="6" width="14.375" style="7" customWidth="1"/>
    <col min="7" max="7" width="17.375" style="86" customWidth="1"/>
    <col min="8" max="8" width="4.625" style="5" customWidth="1"/>
    <col min="9" max="9" width="59.875" style="6" customWidth="1"/>
    <col min="10" max="12" width="29.375" style="6"/>
    <col min="13" max="16384" width="29.375" style="7"/>
  </cols>
  <sheetData>
    <row r="1" spans="1:10" ht="31.5">
      <c r="A1" s="3" t="s">
        <v>0</v>
      </c>
      <c r="B1" s="4"/>
      <c r="C1" s="71"/>
      <c r="D1" s="56"/>
      <c r="E1" s="5"/>
      <c r="F1" s="5"/>
      <c r="G1" s="31"/>
    </row>
    <row r="2" spans="1:10" ht="18.75">
      <c r="A2" s="100"/>
      <c r="B2" s="8"/>
      <c r="C2" s="72"/>
      <c r="D2" s="57"/>
      <c r="E2" s="9"/>
      <c r="F2" s="9"/>
      <c r="G2" s="8"/>
    </row>
    <row r="3" spans="1:10" ht="25.5">
      <c r="A3" s="10" t="s">
        <v>1</v>
      </c>
      <c r="B3" s="11" t="s">
        <v>2</v>
      </c>
      <c r="C3" s="73" t="s">
        <v>3</v>
      </c>
      <c r="D3" s="58" t="s">
        <v>4</v>
      </c>
      <c r="E3" s="12" t="s">
        <v>5</v>
      </c>
      <c r="F3" s="12" t="s">
        <v>6</v>
      </c>
      <c r="G3" s="11" t="s">
        <v>7</v>
      </c>
      <c r="I3" s="13" t="s">
        <v>8</v>
      </c>
      <c r="J3" s="13" t="s">
        <v>9</v>
      </c>
    </row>
    <row r="4" spans="1:10">
      <c r="A4" s="1" t="s">
        <v>10</v>
      </c>
      <c r="B4" s="14">
        <v>66</v>
      </c>
      <c r="C4" s="15">
        <v>0</v>
      </c>
      <c r="D4" s="59">
        <f>$B$80</f>
        <v>0</v>
      </c>
      <c r="E4" s="16">
        <f>C4+(C4*D4)</f>
        <v>0</v>
      </c>
      <c r="F4" s="16">
        <f>E4*21%</f>
        <v>0</v>
      </c>
      <c r="G4" s="17">
        <f>B4*(E4+F4)</f>
        <v>0</v>
      </c>
      <c r="I4" s="111"/>
      <c r="J4" s="111"/>
    </row>
    <row r="5" spans="1:10">
      <c r="A5" s="1" t="s">
        <v>11</v>
      </c>
      <c r="B5" s="14">
        <v>67</v>
      </c>
      <c r="C5" s="15">
        <v>0</v>
      </c>
      <c r="D5" s="59">
        <f t="shared" ref="D5:D7" si="0">$B$80</f>
        <v>0</v>
      </c>
      <c r="E5" s="16">
        <f t="shared" ref="E5:E6" si="1">C5+(C5*D5)</f>
        <v>0</v>
      </c>
      <c r="F5" s="16">
        <f t="shared" ref="F5:F7" si="2">E5*21%</f>
        <v>0</v>
      </c>
      <c r="G5" s="17">
        <f t="shared" ref="G5:G7" si="3">B5*(E5+F5)</f>
        <v>0</v>
      </c>
      <c r="I5" s="112"/>
      <c r="J5" s="110"/>
    </row>
    <row r="6" spans="1:10">
      <c r="A6" s="1" t="s">
        <v>12</v>
      </c>
      <c r="B6" s="14">
        <v>67</v>
      </c>
      <c r="C6" s="15">
        <v>0</v>
      </c>
      <c r="D6" s="59">
        <f t="shared" si="0"/>
        <v>0</v>
      </c>
      <c r="E6" s="16">
        <f t="shared" si="1"/>
        <v>0</v>
      </c>
      <c r="F6" s="16">
        <f t="shared" si="2"/>
        <v>0</v>
      </c>
      <c r="G6" s="17">
        <f t="shared" si="3"/>
        <v>0</v>
      </c>
      <c r="I6" s="112"/>
      <c r="J6" s="110"/>
    </row>
    <row r="7" spans="1:10">
      <c r="A7" s="19" t="s">
        <v>13</v>
      </c>
      <c r="B7" s="14">
        <v>200</v>
      </c>
      <c r="C7" s="15">
        <v>0</v>
      </c>
      <c r="D7" s="59">
        <f t="shared" si="0"/>
        <v>0</v>
      </c>
      <c r="E7" s="16">
        <f>C7+(C7*D7)</f>
        <v>0</v>
      </c>
      <c r="F7" s="16">
        <f t="shared" si="2"/>
        <v>0</v>
      </c>
      <c r="G7" s="17">
        <f t="shared" si="3"/>
        <v>0</v>
      </c>
    </row>
    <row r="8" spans="1:10">
      <c r="A8" s="19" t="s">
        <v>14</v>
      </c>
      <c r="B8" s="14">
        <v>200</v>
      </c>
      <c r="C8" s="74"/>
      <c r="D8" s="60"/>
      <c r="E8" s="15">
        <v>0</v>
      </c>
      <c r="F8" s="15"/>
      <c r="G8" s="17">
        <f t="shared" ref="G8" si="4">B8*(E8)</f>
        <v>0</v>
      </c>
    </row>
    <row r="9" spans="1:10">
      <c r="A9" s="2" t="s">
        <v>15</v>
      </c>
      <c r="B9" s="20"/>
      <c r="C9" s="75"/>
      <c r="D9" s="61"/>
      <c r="E9" s="22"/>
      <c r="F9" s="22"/>
      <c r="G9" s="23">
        <f>SUM(G4:G8)</f>
        <v>0</v>
      </c>
    </row>
    <row r="10" spans="1:10">
      <c r="A10" s="21"/>
      <c r="B10" s="20"/>
      <c r="C10" s="75"/>
      <c r="D10" s="61"/>
      <c r="E10" s="22"/>
      <c r="F10" s="22"/>
      <c r="G10" s="24"/>
    </row>
    <row r="11" spans="1:10" ht="25.5">
      <c r="A11" s="10" t="s">
        <v>16</v>
      </c>
      <c r="B11" s="11" t="s">
        <v>2</v>
      </c>
      <c r="C11" s="73" t="s">
        <v>3</v>
      </c>
      <c r="D11" s="58" t="s">
        <v>4</v>
      </c>
      <c r="E11" s="12" t="s">
        <v>5</v>
      </c>
      <c r="F11" s="12" t="s">
        <v>6</v>
      </c>
      <c r="G11" s="11" t="s">
        <v>7</v>
      </c>
      <c r="I11" s="13" t="s">
        <v>8</v>
      </c>
      <c r="J11" s="13" t="s">
        <v>9</v>
      </c>
    </row>
    <row r="12" spans="1:10">
      <c r="A12" s="1" t="s">
        <v>17</v>
      </c>
      <c r="B12" s="14">
        <v>300</v>
      </c>
      <c r="C12" s="15">
        <v>0</v>
      </c>
      <c r="D12" s="59">
        <f>$B$81</f>
        <v>0</v>
      </c>
      <c r="E12" s="25">
        <f>C12+(C12*$B$81)</f>
        <v>0</v>
      </c>
      <c r="F12" s="25">
        <f>E12*21%</f>
        <v>0</v>
      </c>
      <c r="G12" s="17">
        <f>B12*(E12+F12)</f>
        <v>0</v>
      </c>
      <c r="I12" s="18"/>
      <c r="J12" s="18"/>
    </row>
    <row r="13" spans="1:10">
      <c r="A13" s="1" t="s">
        <v>18</v>
      </c>
      <c r="B13" s="14">
        <v>300</v>
      </c>
      <c r="C13" s="15">
        <v>0</v>
      </c>
      <c r="D13" s="59">
        <f>$B$81</f>
        <v>0</v>
      </c>
      <c r="E13" s="25">
        <f>C13+(C13*$B$81)</f>
        <v>0</v>
      </c>
      <c r="F13" s="25">
        <f t="shared" ref="F13:F16" si="5">E13*21%</f>
        <v>0</v>
      </c>
      <c r="G13" s="17">
        <f t="shared" ref="G13:G16" si="6">B13*(E13+F13)</f>
        <v>0</v>
      </c>
      <c r="I13" s="18"/>
      <c r="J13" s="18"/>
    </row>
    <row r="14" spans="1:10">
      <c r="A14" s="1" t="s">
        <v>19</v>
      </c>
      <c r="B14" s="14">
        <v>180</v>
      </c>
      <c r="C14" s="15">
        <v>0</v>
      </c>
      <c r="D14" s="59">
        <f>$B$81</f>
        <v>0</v>
      </c>
      <c r="E14" s="25">
        <f>C14+(C14*$B$81)</f>
        <v>0</v>
      </c>
      <c r="F14" s="25">
        <f t="shared" si="5"/>
        <v>0</v>
      </c>
      <c r="G14" s="17">
        <f t="shared" si="6"/>
        <v>0</v>
      </c>
      <c r="I14" s="18"/>
      <c r="J14" s="18"/>
    </row>
    <row r="15" spans="1:10">
      <c r="A15" s="1" t="s">
        <v>20</v>
      </c>
      <c r="B15" s="14">
        <v>780</v>
      </c>
      <c r="C15" s="15">
        <v>0</v>
      </c>
      <c r="D15" s="59">
        <f>$B$81</f>
        <v>0</v>
      </c>
      <c r="E15" s="25">
        <f>C15+(C15*$B$81)</f>
        <v>0</v>
      </c>
      <c r="F15" s="25">
        <f t="shared" si="5"/>
        <v>0</v>
      </c>
      <c r="G15" s="17">
        <f t="shared" si="6"/>
        <v>0</v>
      </c>
      <c r="I15" s="32"/>
      <c r="J15" s="32"/>
    </row>
    <row r="16" spans="1:10">
      <c r="A16" s="19" t="s">
        <v>21</v>
      </c>
      <c r="B16" s="14">
        <v>780</v>
      </c>
      <c r="C16" s="74"/>
      <c r="D16" s="60"/>
      <c r="E16" s="15">
        <v>0</v>
      </c>
      <c r="F16" s="25">
        <f t="shared" si="5"/>
        <v>0</v>
      </c>
      <c r="G16" s="17">
        <f t="shared" si="6"/>
        <v>0</v>
      </c>
    </row>
    <row r="17" spans="1:10">
      <c r="A17" s="2" t="s">
        <v>15</v>
      </c>
      <c r="B17" s="26"/>
      <c r="C17" s="22"/>
      <c r="D17" s="62"/>
      <c r="E17" s="22"/>
      <c r="F17" s="22"/>
      <c r="G17" s="23">
        <f>SUM(G12:G16)</f>
        <v>0</v>
      </c>
    </row>
    <row r="18" spans="1:10">
      <c r="A18" s="21"/>
      <c r="B18" s="26"/>
      <c r="C18" s="22"/>
      <c r="D18" s="62"/>
      <c r="E18" s="22"/>
      <c r="F18" s="22"/>
      <c r="G18" s="22"/>
      <c r="H18" s="22"/>
    </row>
    <row r="19" spans="1:10" ht="25.5">
      <c r="A19" s="10" t="s">
        <v>22</v>
      </c>
      <c r="B19" s="11" t="s">
        <v>2</v>
      </c>
      <c r="C19" s="73" t="s">
        <v>3</v>
      </c>
      <c r="D19" s="58" t="s">
        <v>4</v>
      </c>
      <c r="E19" s="12" t="s">
        <v>5</v>
      </c>
      <c r="F19" s="12" t="s">
        <v>6</v>
      </c>
      <c r="G19" s="11" t="s">
        <v>7</v>
      </c>
      <c r="I19" s="13" t="s">
        <v>8</v>
      </c>
      <c r="J19" s="13" t="s">
        <v>9</v>
      </c>
    </row>
    <row r="20" spans="1:10">
      <c r="A20" s="1" t="s">
        <v>23</v>
      </c>
      <c r="B20" s="14">
        <v>4</v>
      </c>
      <c r="C20" s="15">
        <v>0</v>
      </c>
      <c r="D20" s="59">
        <f>$B$82</f>
        <v>0</v>
      </c>
      <c r="E20" s="25">
        <v>0</v>
      </c>
      <c r="F20" s="25">
        <f>E20*21%</f>
        <v>0</v>
      </c>
      <c r="G20" s="17">
        <f>B20*(E20+F20)</f>
        <v>0</v>
      </c>
      <c r="I20" s="30"/>
      <c r="J20" s="30"/>
    </row>
    <row r="21" spans="1:10">
      <c r="A21" s="1" t="s">
        <v>24</v>
      </c>
      <c r="B21" s="14">
        <v>3</v>
      </c>
      <c r="C21" s="15">
        <v>0</v>
      </c>
      <c r="D21" s="59">
        <f>$B$82</f>
        <v>0</v>
      </c>
      <c r="E21" s="25">
        <f t="shared" ref="E21:E23" si="7">C21+(C21*D21)</f>
        <v>0</v>
      </c>
      <c r="F21" s="25">
        <f t="shared" ref="F21:F24" si="8">E21*21%</f>
        <v>0</v>
      </c>
      <c r="G21" s="17">
        <f t="shared" ref="G21:G24" si="9">B21*(E21+F21)</f>
        <v>0</v>
      </c>
      <c r="I21" s="30"/>
      <c r="J21" s="30"/>
    </row>
    <row r="22" spans="1:10">
      <c r="A22" s="1" t="s">
        <v>25</v>
      </c>
      <c r="B22" s="14">
        <v>3</v>
      </c>
      <c r="C22" s="15">
        <v>0</v>
      </c>
      <c r="D22" s="59">
        <f>$B$82</f>
        <v>0</v>
      </c>
      <c r="E22" s="25">
        <f t="shared" si="7"/>
        <v>0</v>
      </c>
      <c r="F22" s="25">
        <f t="shared" si="8"/>
        <v>0</v>
      </c>
      <c r="G22" s="17">
        <f t="shared" si="9"/>
        <v>0</v>
      </c>
      <c r="I22" s="30"/>
      <c r="J22" s="30"/>
    </row>
    <row r="23" spans="1:10">
      <c r="A23" s="1" t="s">
        <v>26</v>
      </c>
      <c r="B23" s="14">
        <v>10</v>
      </c>
      <c r="C23" s="15">
        <v>0</v>
      </c>
      <c r="D23" s="59">
        <f>$B$82</f>
        <v>0</v>
      </c>
      <c r="E23" s="25">
        <f t="shared" si="7"/>
        <v>0</v>
      </c>
      <c r="F23" s="25">
        <f t="shared" si="8"/>
        <v>0</v>
      </c>
      <c r="G23" s="17">
        <f t="shared" si="9"/>
        <v>0</v>
      </c>
      <c r="I23" s="30"/>
      <c r="J23" s="30"/>
    </row>
    <row r="24" spans="1:10">
      <c r="A24" s="19" t="s">
        <v>27</v>
      </c>
      <c r="B24" s="14">
        <v>1</v>
      </c>
      <c r="C24" s="74"/>
      <c r="D24" s="60"/>
      <c r="E24" s="15">
        <v>0</v>
      </c>
      <c r="F24" s="25">
        <f t="shared" si="8"/>
        <v>0</v>
      </c>
      <c r="G24" s="17">
        <f>B24*(E24+F24)</f>
        <v>0</v>
      </c>
    </row>
    <row r="25" spans="1:10">
      <c r="A25" s="55"/>
      <c r="B25" s="26"/>
      <c r="C25" s="22"/>
      <c r="D25" s="62"/>
      <c r="E25" s="22"/>
      <c r="F25" s="22"/>
      <c r="G25" s="23">
        <f>SUM(G20:G24)</f>
        <v>0</v>
      </c>
      <c r="H25" s="22"/>
    </row>
    <row r="26" spans="1:10">
      <c r="A26" s="21"/>
      <c r="B26" s="26"/>
      <c r="C26" s="22"/>
      <c r="D26" s="62"/>
      <c r="E26" s="22"/>
      <c r="F26" s="22"/>
      <c r="G26" s="22"/>
      <c r="H26" s="22"/>
    </row>
    <row r="27" spans="1:10" ht="25.5">
      <c r="A27" s="10" t="s">
        <v>28</v>
      </c>
      <c r="B27" s="11" t="s">
        <v>2</v>
      </c>
      <c r="C27" s="73" t="s">
        <v>3</v>
      </c>
      <c r="D27" s="58" t="s">
        <v>4</v>
      </c>
      <c r="E27" s="12" t="s">
        <v>5</v>
      </c>
      <c r="F27" s="12" t="s">
        <v>6</v>
      </c>
      <c r="G27" s="11" t="s">
        <v>7</v>
      </c>
      <c r="I27" s="13" t="s">
        <v>8</v>
      </c>
      <c r="J27" s="13" t="s">
        <v>9</v>
      </c>
    </row>
    <row r="28" spans="1:10">
      <c r="A28" s="1" t="s">
        <v>29</v>
      </c>
      <c r="B28" s="14">
        <v>50</v>
      </c>
      <c r="C28" s="15">
        <v>0</v>
      </c>
      <c r="D28" s="59">
        <f>$B$84</f>
        <v>0</v>
      </c>
      <c r="E28" s="16">
        <f>C28+(C28*D28)</f>
        <v>0</v>
      </c>
      <c r="F28" s="16">
        <f>E28*21%</f>
        <v>0</v>
      </c>
      <c r="G28" s="17">
        <f>B28*(E28+F28)</f>
        <v>0</v>
      </c>
      <c r="I28" s="111"/>
      <c r="J28" s="111"/>
    </row>
    <row r="29" spans="1:10">
      <c r="A29" s="1" t="s">
        <v>30</v>
      </c>
      <c r="B29" s="14">
        <v>50</v>
      </c>
      <c r="C29" s="15">
        <v>0</v>
      </c>
      <c r="D29" s="59">
        <f>$B$84</f>
        <v>0</v>
      </c>
      <c r="E29" s="16">
        <f>C29+(C29*D29)</f>
        <v>0</v>
      </c>
      <c r="F29" s="16">
        <f t="shared" ref="F29:F30" si="10">E29*21%</f>
        <v>0</v>
      </c>
      <c r="G29" s="17">
        <f t="shared" ref="G29:G30" si="11">B29*(E29+F29)</f>
        <v>0</v>
      </c>
      <c r="I29" s="110"/>
      <c r="J29" s="110"/>
    </row>
    <row r="30" spans="1:10">
      <c r="A30" s="19" t="s">
        <v>31</v>
      </c>
      <c r="B30" s="14">
        <v>50</v>
      </c>
      <c r="C30" s="74"/>
      <c r="D30" s="60"/>
      <c r="E30" s="15">
        <v>0</v>
      </c>
      <c r="F30" s="16">
        <f t="shared" si="10"/>
        <v>0</v>
      </c>
      <c r="G30" s="17">
        <f t="shared" si="11"/>
        <v>0</v>
      </c>
    </row>
    <row r="31" spans="1:10">
      <c r="A31" s="2" t="s">
        <v>15</v>
      </c>
      <c r="B31" s="27"/>
      <c r="C31" s="76"/>
      <c r="D31" s="63"/>
      <c r="E31" s="27"/>
      <c r="F31" s="27"/>
      <c r="G31" s="83">
        <f>SUM(G28:G30)</f>
        <v>0</v>
      </c>
    </row>
    <row r="32" spans="1:10">
      <c r="A32" s="21"/>
      <c r="B32" s="26"/>
      <c r="C32" s="22"/>
      <c r="D32" s="62"/>
      <c r="E32" s="22"/>
      <c r="F32" s="22"/>
      <c r="G32" s="22"/>
      <c r="H32" s="22"/>
    </row>
    <row r="33" spans="1:10" ht="25.5">
      <c r="A33" s="10" t="s">
        <v>32</v>
      </c>
      <c r="B33" s="11" t="s">
        <v>2</v>
      </c>
      <c r="C33" s="73" t="s">
        <v>3</v>
      </c>
      <c r="D33" s="58" t="s">
        <v>4</v>
      </c>
      <c r="E33" s="12" t="s">
        <v>5</v>
      </c>
      <c r="F33" s="12" t="s">
        <v>6</v>
      </c>
      <c r="G33" s="11" t="s">
        <v>7</v>
      </c>
      <c r="I33" s="13" t="s">
        <v>8</v>
      </c>
      <c r="J33" s="13" t="s">
        <v>9</v>
      </c>
    </row>
    <row r="34" spans="1:10">
      <c r="A34" s="1" t="s">
        <v>33</v>
      </c>
      <c r="B34" s="14">
        <v>260</v>
      </c>
      <c r="C34" s="15">
        <v>0</v>
      </c>
      <c r="D34" s="59">
        <f>$B$85</f>
        <v>0</v>
      </c>
      <c r="E34" s="16">
        <f>C34+(C34*D34)</f>
        <v>0</v>
      </c>
      <c r="F34" s="16">
        <f>E34*21%</f>
        <v>0</v>
      </c>
      <c r="G34" s="17">
        <f>B34*(E34+F34)</f>
        <v>0</v>
      </c>
      <c r="I34" s="18"/>
      <c r="J34" s="18"/>
    </row>
    <row r="35" spans="1:10">
      <c r="A35" s="19" t="s">
        <v>34</v>
      </c>
      <c r="B35" s="14">
        <v>260</v>
      </c>
      <c r="C35" s="74"/>
      <c r="D35" s="60"/>
      <c r="E35" s="15">
        <v>0</v>
      </c>
      <c r="F35" s="16">
        <f>E35*21%</f>
        <v>0</v>
      </c>
      <c r="G35" s="17">
        <f>B35*(E35+F35)</f>
        <v>0</v>
      </c>
    </row>
    <row r="36" spans="1:10">
      <c r="A36" s="2" t="s">
        <v>15</v>
      </c>
      <c r="B36" s="27"/>
      <c r="C36" s="76"/>
      <c r="D36" s="63"/>
      <c r="E36" s="27"/>
      <c r="F36" s="27"/>
      <c r="G36" s="83">
        <f>SUM(G34:G35)</f>
        <v>0</v>
      </c>
    </row>
    <row r="37" spans="1:10" s="6" customFormat="1">
      <c r="A37" s="21"/>
      <c r="B37" s="26"/>
      <c r="C37" s="22"/>
      <c r="D37" s="62"/>
      <c r="E37" s="22"/>
      <c r="F37" s="22"/>
      <c r="G37" s="22"/>
      <c r="H37" s="22"/>
    </row>
    <row r="38" spans="1:10" ht="25.5">
      <c r="A38" s="10" t="s">
        <v>35</v>
      </c>
      <c r="B38" s="11" t="s">
        <v>2</v>
      </c>
      <c r="C38" s="73" t="s">
        <v>3</v>
      </c>
      <c r="D38" s="58" t="s">
        <v>4</v>
      </c>
      <c r="E38" s="12" t="s">
        <v>5</v>
      </c>
      <c r="F38" s="12" t="s">
        <v>6</v>
      </c>
      <c r="G38" s="11" t="s">
        <v>7</v>
      </c>
      <c r="I38" s="13" t="s">
        <v>8</v>
      </c>
      <c r="J38" s="13" t="s">
        <v>9</v>
      </c>
    </row>
    <row r="39" spans="1:10">
      <c r="A39" s="1" t="s">
        <v>36</v>
      </c>
      <c r="B39" s="14">
        <v>100</v>
      </c>
      <c r="C39" s="15">
        <v>0</v>
      </c>
      <c r="D39" s="59">
        <f>$B$86</f>
        <v>0</v>
      </c>
      <c r="E39" s="16">
        <f>C39+(C39*D39)</f>
        <v>0</v>
      </c>
      <c r="F39" s="16">
        <f>E39*21%</f>
        <v>0</v>
      </c>
      <c r="G39" s="17">
        <f>B39*(E39+F39)</f>
        <v>0</v>
      </c>
      <c r="I39" s="18"/>
      <c r="J39" s="18"/>
    </row>
    <row r="40" spans="1:10">
      <c r="A40" s="19" t="s">
        <v>37</v>
      </c>
      <c r="B40" s="14">
        <v>100</v>
      </c>
      <c r="C40" s="74"/>
      <c r="D40" s="60"/>
      <c r="E40" s="15">
        <v>0</v>
      </c>
      <c r="F40" s="16">
        <f>E40*21%</f>
        <v>0</v>
      </c>
      <c r="G40" s="17">
        <f>B40*(E40+F40)</f>
        <v>0</v>
      </c>
    </row>
    <row r="41" spans="1:10">
      <c r="A41" s="2" t="s">
        <v>15</v>
      </c>
      <c r="B41" s="27"/>
      <c r="C41" s="76"/>
      <c r="D41" s="63"/>
      <c r="E41" s="27"/>
      <c r="F41" s="27"/>
      <c r="G41" s="83">
        <f>SUM(G39:G40)</f>
        <v>0</v>
      </c>
    </row>
    <row r="42" spans="1:10" s="6" customFormat="1">
      <c r="A42" s="21"/>
      <c r="B42" s="26"/>
      <c r="C42" s="22"/>
      <c r="D42" s="62"/>
      <c r="E42" s="22"/>
      <c r="F42" s="22"/>
      <c r="G42" s="22"/>
      <c r="H42" s="22"/>
    </row>
    <row r="43" spans="1:10" ht="25.5">
      <c r="A43" s="10" t="s">
        <v>38</v>
      </c>
      <c r="B43" s="11" t="s">
        <v>2</v>
      </c>
      <c r="C43" s="73" t="s">
        <v>3</v>
      </c>
      <c r="D43" s="58" t="s">
        <v>4</v>
      </c>
      <c r="E43" s="12" t="s">
        <v>5</v>
      </c>
      <c r="F43" s="12" t="s">
        <v>6</v>
      </c>
      <c r="G43" s="11" t="s">
        <v>7</v>
      </c>
      <c r="I43" s="13" t="s">
        <v>8</v>
      </c>
      <c r="J43" s="13" t="s">
        <v>9</v>
      </c>
    </row>
    <row r="44" spans="1:10">
      <c r="A44" s="1" t="s">
        <v>39</v>
      </c>
      <c r="B44" s="14">
        <v>50</v>
      </c>
      <c r="C44" s="15">
        <v>0</v>
      </c>
      <c r="D44" s="59">
        <f>$B$87</f>
        <v>0</v>
      </c>
      <c r="E44" s="16">
        <f>C44+(C44*D44)</f>
        <v>0</v>
      </c>
      <c r="F44" s="16">
        <f>E44*21%</f>
        <v>0</v>
      </c>
      <c r="G44" s="17">
        <f>B44*(E44+F44)</f>
        <v>0</v>
      </c>
      <c r="I44" s="28"/>
      <c r="J44" s="29"/>
    </row>
    <row r="45" spans="1:10">
      <c r="A45" s="1" t="s">
        <v>40</v>
      </c>
      <c r="B45" s="14">
        <v>50</v>
      </c>
      <c r="C45" s="15">
        <v>0</v>
      </c>
      <c r="D45" s="59">
        <f t="shared" ref="D45:D49" si="12">$B$87</f>
        <v>0</v>
      </c>
      <c r="E45" s="16">
        <f t="shared" ref="E45:E49" si="13">C45+(C45*D45)</f>
        <v>0</v>
      </c>
      <c r="F45" s="16">
        <f t="shared" ref="F45:F49" si="14">E45*21%</f>
        <v>0</v>
      </c>
      <c r="G45" s="17">
        <f t="shared" ref="G45:G49" si="15">B45*(E45+F45)</f>
        <v>0</v>
      </c>
      <c r="I45" s="28"/>
      <c r="J45" s="29"/>
    </row>
    <row r="46" spans="1:10">
      <c r="A46" s="1" t="s">
        <v>41</v>
      </c>
      <c r="B46" s="14">
        <v>50</v>
      </c>
      <c r="C46" s="15">
        <v>0</v>
      </c>
      <c r="D46" s="59">
        <f t="shared" si="12"/>
        <v>0</v>
      </c>
      <c r="E46" s="16">
        <f t="shared" si="13"/>
        <v>0</v>
      </c>
      <c r="F46" s="16">
        <f t="shared" si="14"/>
        <v>0</v>
      </c>
      <c r="G46" s="17">
        <f t="shared" si="15"/>
        <v>0</v>
      </c>
      <c r="I46" s="28"/>
      <c r="J46" s="29"/>
    </row>
    <row r="47" spans="1:10">
      <c r="A47" s="91" t="s">
        <v>42</v>
      </c>
      <c r="B47" s="92">
        <v>50</v>
      </c>
      <c r="C47" s="15">
        <v>0</v>
      </c>
      <c r="D47" s="59">
        <f t="shared" si="12"/>
        <v>0</v>
      </c>
      <c r="E47" s="16">
        <f t="shared" si="13"/>
        <v>0</v>
      </c>
      <c r="F47" s="16">
        <f t="shared" si="14"/>
        <v>0</v>
      </c>
      <c r="G47" s="17">
        <f t="shared" si="15"/>
        <v>0</v>
      </c>
      <c r="I47" s="96"/>
      <c r="J47" s="97"/>
    </row>
    <row r="48" spans="1:10">
      <c r="A48" s="91" t="s">
        <v>43</v>
      </c>
      <c r="B48" s="92">
        <v>50</v>
      </c>
      <c r="C48" s="15">
        <v>0</v>
      </c>
      <c r="D48" s="59">
        <f t="shared" si="12"/>
        <v>0</v>
      </c>
      <c r="E48" s="16">
        <f t="shared" si="13"/>
        <v>0</v>
      </c>
      <c r="F48" s="16">
        <f t="shared" si="14"/>
        <v>0</v>
      </c>
      <c r="G48" s="17">
        <f t="shared" si="15"/>
        <v>0</v>
      </c>
      <c r="I48" s="96"/>
      <c r="J48" s="97"/>
    </row>
    <row r="49" spans="1:10">
      <c r="A49" s="89" t="s">
        <v>44</v>
      </c>
      <c r="B49" s="90">
        <v>50</v>
      </c>
      <c r="C49" s="15">
        <v>0</v>
      </c>
      <c r="D49" s="59">
        <f t="shared" si="12"/>
        <v>0</v>
      </c>
      <c r="E49" s="16">
        <f t="shared" si="13"/>
        <v>0</v>
      </c>
      <c r="F49" s="16">
        <f t="shared" si="14"/>
        <v>0</v>
      </c>
      <c r="G49" s="17">
        <f t="shared" si="15"/>
        <v>0</v>
      </c>
      <c r="I49" s="94"/>
      <c r="J49" s="95"/>
    </row>
    <row r="50" spans="1:10">
      <c r="A50" s="2" t="s">
        <v>15</v>
      </c>
      <c r="B50" s="27"/>
      <c r="C50" s="76"/>
      <c r="D50" s="63"/>
      <c r="E50" s="27"/>
      <c r="F50" s="27"/>
      <c r="G50" s="93">
        <f>SUM(G44:G49)</f>
        <v>0</v>
      </c>
      <c r="I50" s="32"/>
      <c r="J50" s="32"/>
    </row>
    <row r="51" spans="1:10">
      <c r="A51" s="27"/>
      <c r="B51" s="27"/>
      <c r="C51" s="76"/>
      <c r="D51" s="63"/>
      <c r="E51" s="27"/>
      <c r="F51" s="27"/>
      <c r="G51" s="84"/>
      <c r="I51" s="32"/>
      <c r="J51" s="32"/>
    </row>
    <row r="52" spans="1:10" ht="25.5">
      <c r="A52" s="10" t="s">
        <v>45</v>
      </c>
      <c r="B52" s="11" t="s">
        <v>2</v>
      </c>
      <c r="C52" s="73" t="s">
        <v>3</v>
      </c>
      <c r="D52" s="58" t="s">
        <v>4</v>
      </c>
      <c r="E52" s="12" t="s">
        <v>5</v>
      </c>
      <c r="F52" s="12" t="s">
        <v>6</v>
      </c>
      <c r="G52" s="11" t="s">
        <v>7</v>
      </c>
      <c r="I52" s="13" t="s">
        <v>8</v>
      </c>
      <c r="J52" s="13" t="s">
        <v>9</v>
      </c>
    </row>
    <row r="53" spans="1:10">
      <c r="A53" s="1" t="s">
        <v>46</v>
      </c>
      <c r="B53" s="14">
        <v>5</v>
      </c>
      <c r="C53" s="15">
        <v>0</v>
      </c>
      <c r="D53" s="59">
        <f>$B$88</f>
        <v>0</v>
      </c>
      <c r="E53" s="16">
        <f>C53+(C53*D53)</f>
        <v>0</v>
      </c>
      <c r="F53" s="16">
        <f>E53*21%</f>
        <v>0</v>
      </c>
      <c r="G53" s="17">
        <f>B53*(E53+F53)</f>
        <v>0</v>
      </c>
      <c r="I53" s="28"/>
      <c r="J53" s="29"/>
    </row>
    <row r="54" spans="1:10">
      <c r="A54" s="2" t="s">
        <v>47</v>
      </c>
      <c r="B54" s="27"/>
      <c r="C54" s="76"/>
      <c r="D54" s="63"/>
      <c r="E54" s="27"/>
      <c r="F54" s="27"/>
      <c r="G54" s="83">
        <f>SUM(G53:G53)</f>
        <v>0</v>
      </c>
    </row>
    <row r="55" spans="1:10" s="6" customFormat="1">
      <c r="A55" s="21"/>
      <c r="B55" s="26"/>
      <c r="C55" s="22"/>
      <c r="D55" s="62"/>
      <c r="E55" s="22"/>
      <c r="F55" s="22"/>
      <c r="G55" s="22"/>
      <c r="H55" s="22"/>
    </row>
    <row r="56" spans="1:10" ht="25.5">
      <c r="A56" s="10" t="s">
        <v>48</v>
      </c>
      <c r="B56" s="11" t="s">
        <v>2</v>
      </c>
      <c r="C56" s="73" t="s">
        <v>3</v>
      </c>
      <c r="D56" s="58" t="s">
        <v>4</v>
      </c>
      <c r="E56" s="12" t="s">
        <v>5</v>
      </c>
      <c r="F56" s="12" t="s">
        <v>6</v>
      </c>
      <c r="G56" s="11" t="s">
        <v>7</v>
      </c>
      <c r="I56" s="13" t="s">
        <v>8</v>
      </c>
      <c r="J56" s="13" t="s">
        <v>9</v>
      </c>
    </row>
    <row r="57" spans="1:10">
      <c r="A57" s="1" t="s">
        <v>49</v>
      </c>
      <c r="B57" s="14">
        <v>70</v>
      </c>
      <c r="C57" s="15">
        <v>0</v>
      </c>
      <c r="D57" s="59">
        <f>$B$89</f>
        <v>0</v>
      </c>
      <c r="E57" s="16">
        <f>C57+(C57*D57)</f>
        <v>0</v>
      </c>
      <c r="F57" s="16">
        <f>E57*21%</f>
        <v>0</v>
      </c>
      <c r="G57" s="17">
        <f>B57*(E57+F57)</f>
        <v>0</v>
      </c>
      <c r="I57" s="28"/>
      <c r="J57" s="29"/>
    </row>
    <row r="58" spans="1:10">
      <c r="A58" s="1" t="s">
        <v>50</v>
      </c>
      <c r="B58" s="14">
        <v>70</v>
      </c>
      <c r="C58" s="15">
        <v>0</v>
      </c>
      <c r="D58" s="59">
        <f>$B$89</f>
        <v>0</v>
      </c>
      <c r="E58" s="16">
        <f t="shared" ref="E58:E65" si="16">C58+(C58*D58)</f>
        <v>0</v>
      </c>
      <c r="F58" s="16">
        <f t="shared" ref="F58:F67" si="17">E58*21%</f>
        <v>0</v>
      </c>
      <c r="G58" s="17">
        <f t="shared" ref="G58:G67" si="18">B58*(E58+F58)</f>
        <v>0</v>
      </c>
      <c r="I58" s="28"/>
      <c r="J58" s="29"/>
    </row>
    <row r="59" spans="1:10">
      <c r="A59" s="1" t="s">
        <v>51</v>
      </c>
      <c r="B59" s="14">
        <v>60</v>
      </c>
      <c r="C59" s="15">
        <v>0</v>
      </c>
      <c r="D59" s="59">
        <f>$B$89</f>
        <v>0</v>
      </c>
      <c r="E59" s="16">
        <f t="shared" si="16"/>
        <v>0</v>
      </c>
      <c r="F59" s="16">
        <f t="shared" si="17"/>
        <v>0</v>
      </c>
      <c r="G59" s="17">
        <f t="shared" si="18"/>
        <v>0</v>
      </c>
      <c r="I59" s="28"/>
      <c r="J59" s="29"/>
    </row>
    <row r="60" spans="1:10">
      <c r="A60" s="1" t="s">
        <v>52</v>
      </c>
      <c r="B60" s="14">
        <v>100</v>
      </c>
      <c r="C60" s="15">
        <v>0</v>
      </c>
      <c r="D60" s="59">
        <f>$B$89</f>
        <v>0</v>
      </c>
      <c r="E60" s="16">
        <f t="shared" si="16"/>
        <v>0</v>
      </c>
      <c r="F60" s="16">
        <f t="shared" si="17"/>
        <v>0</v>
      </c>
      <c r="G60" s="17">
        <f t="shared" si="18"/>
        <v>0</v>
      </c>
      <c r="I60" s="28"/>
      <c r="J60" s="29"/>
    </row>
    <row r="61" spans="1:10">
      <c r="A61" s="1" t="s">
        <v>53</v>
      </c>
      <c r="B61" s="14">
        <v>100</v>
      </c>
      <c r="C61" s="15">
        <v>0</v>
      </c>
      <c r="D61" s="59">
        <f>$B$89</f>
        <v>0</v>
      </c>
      <c r="E61" s="16">
        <f t="shared" si="16"/>
        <v>0</v>
      </c>
      <c r="F61" s="16">
        <f t="shared" si="17"/>
        <v>0</v>
      </c>
      <c r="G61" s="17">
        <f t="shared" si="18"/>
        <v>0</v>
      </c>
      <c r="I61" s="28"/>
      <c r="J61" s="29"/>
    </row>
    <row r="62" spans="1:10">
      <c r="A62" s="1" t="s">
        <v>54</v>
      </c>
      <c r="B62" s="14">
        <v>200</v>
      </c>
      <c r="C62" s="15">
        <v>0</v>
      </c>
      <c r="D62" s="59">
        <f>$B$89</f>
        <v>0</v>
      </c>
      <c r="E62" s="16">
        <f t="shared" si="16"/>
        <v>0</v>
      </c>
      <c r="F62" s="16">
        <f t="shared" si="17"/>
        <v>0</v>
      </c>
      <c r="G62" s="17">
        <f t="shared" si="18"/>
        <v>0</v>
      </c>
      <c r="I62" s="28"/>
      <c r="J62" s="29"/>
    </row>
    <row r="63" spans="1:10">
      <c r="A63" s="1" t="s">
        <v>55</v>
      </c>
      <c r="B63" s="14">
        <v>100</v>
      </c>
      <c r="C63" s="15">
        <v>0</v>
      </c>
      <c r="D63" s="59">
        <f>$B$89</f>
        <v>0</v>
      </c>
      <c r="E63" s="16">
        <f t="shared" si="16"/>
        <v>0</v>
      </c>
      <c r="F63" s="16">
        <f t="shared" si="17"/>
        <v>0</v>
      </c>
      <c r="G63" s="17">
        <f t="shared" si="18"/>
        <v>0</v>
      </c>
      <c r="I63" s="28"/>
      <c r="J63" s="29"/>
    </row>
    <row r="64" spans="1:10">
      <c r="A64" s="1" t="s">
        <v>56</v>
      </c>
      <c r="B64" s="14">
        <v>100</v>
      </c>
      <c r="C64" s="15">
        <v>0</v>
      </c>
      <c r="D64" s="59">
        <f>$B$89</f>
        <v>0</v>
      </c>
      <c r="E64" s="16">
        <f t="shared" si="16"/>
        <v>0</v>
      </c>
      <c r="F64" s="16">
        <f t="shared" si="17"/>
        <v>0</v>
      </c>
      <c r="G64" s="17">
        <f t="shared" si="18"/>
        <v>0</v>
      </c>
      <c r="I64" s="28"/>
      <c r="J64" s="29"/>
    </row>
    <row r="65" spans="1:10">
      <c r="A65" s="1" t="s">
        <v>57</v>
      </c>
      <c r="B65" s="14">
        <v>200</v>
      </c>
      <c r="C65" s="15">
        <v>0</v>
      </c>
      <c r="D65" s="59">
        <f>$B$89</f>
        <v>0</v>
      </c>
      <c r="E65" s="16">
        <f t="shared" si="16"/>
        <v>0</v>
      </c>
      <c r="F65" s="16">
        <f t="shared" si="17"/>
        <v>0</v>
      </c>
      <c r="G65" s="17">
        <f t="shared" si="18"/>
        <v>0</v>
      </c>
      <c r="I65" s="28"/>
      <c r="J65" s="29"/>
    </row>
    <row r="66" spans="1:10">
      <c r="A66" s="1" t="s">
        <v>58</v>
      </c>
      <c r="B66" s="14">
        <v>5</v>
      </c>
      <c r="C66" s="15">
        <v>0</v>
      </c>
      <c r="D66" s="59">
        <f>$B$89</f>
        <v>0</v>
      </c>
      <c r="E66" s="16">
        <f t="shared" ref="E66" si="19">C66+(C66*D66)</f>
        <v>0</v>
      </c>
      <c r="F66" s="16">
        <f t="shared" si="17"/>
        <v>0</v>
      </c>
      <c r="G66" s="17">
        <f t="shared" si="18"/>
        <v>0</v>
      </c>
      <c r="I66" s="28"/>
      <c r="J66" s="29"/>
    </row>
    <row r="67" spans="1:10">
      <c r="A67" s="1" t="s">
        <v>59</v>
      </c>
      <c r="B67" s="14">
        <v>150</v>
      </c>
      <c r="C67" s="15">
        <v>0</v>
      </c>
      <c r="D67" s="59">
        <f>$B$89</f>
        <v>0</v>
      </c>
      <c r="E67" s="16">
        <f t="shared" ref="E67" si="20">C67+(C67*D67)</f>
        <v>0</v>
      </c>
      <c r="F67" s="16">
        <f t="shared" si="17"/>
        <v>0</v>
      </c>
      <c r="G67" s="17">
        <f t="shared" si="18"/>
        <v>0</v>
      </c>
      <c r="I67" s="28"/>
      <c r="J67" s="29"/>
    </row>
    <row r="68" spans="1:10">
      <c r="A68" s="2" t="s">
        <v>47</v>
      </c>
      <c r="B68" s="27"/>
      <c r="C68" s="76"/>
      <c r="D68" s="63"/>
      <c r="E68" s="27"/>
      <c r="F68" s="27"/>
      <c r="G68" s="83">
        <f>SUM(G57:G67)</f>
        <v>0</v>
      </c>
    </row>
    <row r="69" spans="1:10">
      <c r="A69" s="27"/>
      <c r="B69" s="27"/>
      <c r="C69" s="76"/>
      <c r="D69" s="63"/>
      <c r="E69" s="27"/>
      <c r="F69" s="27"/>
      <c r="G69" s="84"/>
    </row>
    <row r="70" spans="1:10">
      <c r="A70" s="5"/>
      <c r="B70" s="5"/>
      <c r="C70" s="71"/>
      <c r="D70" s="56"/>
      <c r="E70" s="5"/>
      <c r="F70" s="5"/>
      <c r="G70" s="31"/>
    </row>
    <row r="71" spans="1:10">
      <c r="A71" s="118" t="s">
        <v>60</v>
      </c>
      <c r="B71" s="119"/>
      <c r="C71" s="119"/>
      <c r="D71" s="119"/>
      <c r="E71" s="119"/>
      <c r="F71" s="119"/>
      <c r="G71" s="120"/>
    </row>
    <row r="72" spans="1:10">
      <c r="A72" s="33" t="s">
        <v>61</v>
      </c>
      <c r="B72" s="34" t="s">
        <v>2</v>
      </c>
      <c r="C72" s="77"/>
      <c r="D72" s="64"/>
      <c r="E72" s="35" t="s">
        <v>5</v>
      </c>
      <c r="F72" s="35" t="s">
        <v>6</v>
      </c>
      <c r="G72" s="34" t="s">
        <v>7</v>
      </c>
    </row>
    <row r="73" spans="1:10">
      <c r="A73" s="1" t="s">
        <v>62</v>
      </c>
      <c r="B73" s="14">
        <v>200</v>
      </c>
      <c r="C73" s="78"/>
      <c r="D73" s="65"/>
      <c r="E73" s="15">
        <v>0</v>
      </c>
      <c r="F73" s="126">
        <f>E73*21%</f>
        <v>0</v>
      </c>
      <c r="G73" s="17">
        <f>B73*(E73+F73)</f>
        <v>0</v>
      </c>
    </row>
    <row r="74" spans="1:10">
      <c r="A74" s="1" t="s">
        <v>63</v>
      </c>
      <c r="B74" s="14">
        <v>200</v>
      </c>
      <c r="C74" s="74"/>
      <c r="D74" s="60"/>
      <c r="E74" s="15">
        <v>0</v>
      </c>
      <c r="F74" s="126">
        <f>E74*21%</f>
        <v>0</v>
      </c>
      <c r="G74" s="17">
        <f>B74*(E74+F74)</f>
        <v>0</v>
      </c>
    </row>
    <row r="75" spans="1:10">
      <c r="A75" s="27"/>
      <c r="B75" s="27"/>
      <c r="C75" s="76"/>
      <c r="D75" s="63"/>
      <c r="E75" s="27"/>
      <c r="F75" s="27"/>
      <c r="G75" s="85">
        <f>SUM(G73:G74)</f>
        <v>0</v>
      </c>
    </row>
    <row r="76" spans="1:10">
      <c r="A76" s="27"/>
      <c r="B76" s="27"/>
      <c r="C76" s="76"/>
      <c r="D76" s="63"/>
      <c r="E76" s="27"/>
      <c r="F76" s="27"/>
      <c r="G76" s="84"/>
    </row>
    <row r="77" spans="1:10">
      <c r="A77" s="36"/>
      <c r="B77" s="36"/>
      <c r="C77" s="79"/>
      <c r="D77" s="66"/>
      <c r="F77" s="37" t="s">
        <v>64</v>
      </c>
      <c r="G77" s="109">
        <f>G9+G17+G25+G31+G36+G41+G50+G54+G68+G75</f>
        <v>0</v>
      </c>
    </row>
    <row r="78" spans="1:10">
      <c r="A78" s="36"/>
      <c r="B78" s="36"/>
      <c r="C78" s="79"/>
      <c r="D78" s="66"/>
      <c r="E78" s="36"/>
      <c r="F78" s="36"/>
      <c r="G78" s="36"/>
    </row>
    <row r="79" spans="1:10" ht="25.5">
      <c r="A79" s="38" t="s">
        <v>65</v>
      </c>
      <c r="B79" s="87" t="s">
        <v>66</v>
      </c>
      <c r="C79" s="79"/>
      <c r="D79" s="66"/>
      <c r="E79" s="36"/>
      <c r="F79" s="36"/>
      <c r="G79" s="36"/>
    </row>
    <row r="80" spans="1:10">
      <c r="A80" s="1" t="s">
        <v>67</v>
      </c>
      <c r="B80" s="39">
        <v>0</v>
      </c>
      <c r="C80" s="80"/>
      <c r="D80" s="67"/>
      <c r="E80" s="36"/>
      <c r="F80" s="36"/>
      <c r="G80" s="36"/>
    </row>
    <row r="81" spans="1:12">
      <c r="A81" s="1" t="s">
        <v>68</v>
      </c>
      <c r="B81" s="39">
        <v>0</v>
      </c>
      <c r="C81" s="80"/>
      <c r="D81" s="67"/>
      <c r="E81" s="36"/>
      <c r="F81" s="36"/>
      <c r="G81" s="36"/>
    </row>
    <row r="82" spans="1:12">
      <c r="A82" s="1" t="s">
        <v>69</v>
      </c>
      <c r="B82" s="39">
        <v>0</v>
      </c>
      <c r="C82" s="80"/>
      <c r="D82" s="67"/>
      <c r="E82" s="36"/>
      <c r="F82" s="36"/>
      <c r="G82" s="36"/>
    </row>
    <row r="83" spans="1:12">
      <c r="A83" s="1" t="s">
        <v>70</v>
      </c>
      <c r="B83" s="39">
        <v>0</v>
      </c>
      <c r="C83" s="80"/>
      <c r="D83" s="67"/>
      <c r="E83" s="36"/>
      <c r="F83" s="36"/>
      <c r="G83" s="36"/>
    </row>
    <row r="84" spans="1:12">
      <c r="A84" s="1" t="s">
        <v>28</v>
      </c>
      <c r="B84" s="39">
        <v>0</v>
      </c>
      <c r="C84" s="80"/>
      <c r="D84" s="67"/>
      <c r="E84" s="36"/>
      <c r="F84" s="36"/>
      <c r="G84" s="36"/>
    </row>
    <row r="85" spans="1:12">
      <c r="A85" s="1" t="s">
        <v>32</v>
      </c>
      <c r="B85" s="39">
        <v>0</v>
      </c>
      <c r="C85" s="80"/>
      <c r="D85" s="67"/>
      <c r="E85" s="36"/>
      <c r="F85" s="36"/>
      <c r="G85" s="36"/>
    </row>
    <row r="86" spans="1:12">
      <c r="A86" s="1" t="s">
        <v>35</v>
      </c>
      <c r="B86" s="39">
        <v>0</v>
      </c>
      <c r="C86" s="80"/>
      <c r="D86" s="67"/>
      <c r="E86" s="36"/>
      <c r="F86" s="36"/>
      <c r="G86" s="36"/>
    </row>
    <row r="87" spans="1:12">
      <c r="A87" s="1" t="s">
        <v>38</v>
      </c>
      <c r="B87" s="39">
        <v>0</v>
      </c>
      <c r="C87" s="80"/>
      <c r="D87" s="67"/>
      <c r="E87" s="36"/>
      <c r="F87" s="36"/>
      <c r="G87" s="36"/>
    </row>
    <row r="88" spans="1:12">
      <c r="A88" s="1" t="s">
        <v>71</v>
      </c>
      <c r="B88" s="39">
        <v>0</v>
      </c>
      <c r="C88" s="80"/>
      <c r="D88" s="67"/>
      <c r="E88" s="36"/>
      <c r="F88" s="36"/>
      <c r="G88" s="36"/>
    </row>
    <row r="89" spans="1:12">
      <c r="A89" s="1" t="s">
        <v>72</v>
      </c>
      <c r="B89" s="39">
        <v>0</v>
      </c>
      <c r="C89" s="81"/>
      <c r="D89" s="68"/>
      <c r="E89" s="6"/>
      <c r="F89" s="6"/>
      <c r="G89" s="36"/>
    </row>
    <row r="90" spans="1:12">
      <c r="A90" s="6"/>
      <c r="B90" s="6"/>
      <c r="C90" s="81"/>
      <c r="D90" s="68"/>
      <c r="E90" s="6"/>
      <c r="F90" s="6"/>
      <c r="G90" s="36"/>
    </row>
    <row r="91" spans="1:12">
      <c r="A91" s="117" t="s">
        <v>73</v>
      </c>
      <c r="B91" s="117"/>
      <c r="C91" s="117"/>
      <c r="D91" s="117"/>
      <c r="E91" s="117"/>
      <c r="F91" s="117"/>
      <c r="G91" s="117"/>
    </row>
    <row r="92" spans="1:12">
      <c r="A92" s="6"/>
      <c r="B92" s="6"/>
      <c r="C92" s="81"/>
      <c r="D92" s="68"/>
      <c r="E92" s="6"/>
      <c r="F92" s="6"/>
      <c r="G92" s="36"/>
      <c r="J92" s="7"/>
      <c r="K92" s="7"/>
      <c r="L92" s="7"/>
    </row>
    <row r="93" spans="1:12">
      <c r="A93" s="6"/>
      <c r="B93" s="6"/>
      <c r="C93" s="81"/>
      <c r="D93" s="68"/>
      <c r="E93" s="6"/>
      <c r="F93" s="6"/>
      <c r="G93" s="36"/>
      <c r="J93" s="7"/>
      <c r="K93" s="7"/>
      <c r="L93" s="7"/>
    </row>
    <row r="94" spans="1:12" ht="18.75">
      <c r="A94" s="114" t="s">
        <v>74</v>
      </c>
      <c r="B94" s="115"/>
      <c r="C94" s="115"/>
      <c r="D94" s="115"/>
      <c r="E94" s="116"/>
      <c r="F94" s="36"/>
      <c r="G94" s="36"/>
      <c r="J94" s="7"/>
      <c r="K94" s="7"/>
      <c r="L94" s="7"/>
    </row>
    <row r="95" spans="1:12" ht="42" customHeight="1">
      <c r="A95" s="88" t="s">
        <v>75</v>
      </c>
      <c r="B95" s="113"/>
      <c r="C95" s="113"/>
      <c r="D95" s="113"/>
      <c r="E95" s="113"/>
      <c r="F95" s="36"/>
      <c r="G95" s="36"/>
      <c r="J95" s="7"/>
      <c r="K95" s="7"/>
      <c r="L95" s="7"/>
    </row>
    <row r="96" spans="1:12" ht="81" customHeight="1">
      <c r="A96" s="88" t="s">
        <v>76</v>
      </c>
      <c r="B96" s="113"/>
      <c r="C96" s="113"/>
      <c r="D96" s="113"/>
      <c r="E96" s="113"/>
      <c r="F96" s="36"/>
      <c r="G96" s="36"/>
      <c r="J96" s="7"/>
      <c r="K96" s="7"/>
      <c r="L96" s="7"/>
    </row>
    <row r="97" spans="1:12">
      <c r="A97" s="6"/>
      <c r="B97" s="6"/>
      <c r="C97" s="81"/>
      <c r="D97" s="68"/>
      <c r="E97" s="6"/>
      <c r="F97" s="6"/>
      <c r="G97" s="36"/>
      <c r="J97" s="7"/>
      <c r="K97" s="7"/>
      <c r="L97" s="7"/>
    </row>
    <row r="98" spans="1:12">
      <c r="A98" s="6"/>
      <c r="B98" s="6"/>
      <c r="C98" s="81"/>
      <c r="D98" s="68"/>
      <c r="E98" s="6"/>
      <c r="F98" s="6"/>
      <c r="G98" s="36"/>
      <c r="J98" s="7"/>
      <c r="K98" s="7"/>
      <c r="L98" s="7"/>
    </row>
    <row r="99" spans="1:12">
      <c r="A99" s="6"/>
      <c r="B99" s="6"/>
      <c r="C99" s="81"/>
      <c r="D99" s="68"/>
      <c r="E99" s="6"/>
      <c r="F99" s="6"/>
      <c r="G99" s="36"/>
      <c r="J99" s="7"/>
      <c r="K99" s="7"/>
      <c r="L99" s="7"/>
    </row>
    <row r="100" spans="1:12">
      <c r="A100" s="6"/>
      <c r="B100" s="6"/>
      <c r="C100" s="81"/>
      <c r="D100" s="68"/>
      <c r="E100" s="6"/>
      <c r="F100" s="6"/>
      <c r="G100" s="36"/>
      <c r="J100" s="7"/>
      <c r="K100" s="7"/>
      <c r="L100" s="7"/>
    </row>
    <row r="101" spans="1:12">
      <c r="A101" s="6"/>
      <c r="B101" s="6"/>
      <c r="C101" s="81"/>
      <c r="D101" s="68"/>
      <c r="E101" s="6"/>
      <c r="F101" s="6"/>
      <c r="G101" s="36"/>
      <c r="J101" s="7"/>
      <c r="K101" s="7"/>
      <c r="L101" s="7"/>
    </row>
    <row r="102" spans="1:12">
      <c r="A102" s="6"/>
      <c r="B102" s="6"/>
      <c r="C102" s="81"/>
      <c r="D102" s="68"/>
      <c r="E102" s="6"/>
      <c r="F102" s="6"/>
      <c r="G102" s="36"/>
      <c r="J102" s="7"/>
      <c r="K102" s="7"/>
      <c r="L102" s="7"/>
    </row>
    <row r="103" spans="1:12">
      <c r="A103" s="6"/>
      <c r="B103" s="6"/>
      <c r="C103" s="81"/>
      <c r="D103" s="68"/>
      <c r="E103" s="6"/>
      <c r="F103" s="6"/>
      <c r="G103" s="36"/>
      <c r="J103" s="7"/>
      <c r="K103" s="7"/>
      <c r="L103" s="7"/>
    </row>
    <row r="104" spans="1:12">
      <c r="A104" s="6"/>
      <c r="B104" s="6"/>
      <c r="C104" s="81"/>
      <c r="D104" s="68"/>
      <c r="E104" s="6"/>
      <c r="F104" s="6"/>
      <c r="G104" s="36"/>
      <c r="J104" s="7"/>
      <c r="K104" s="7"/>
      <c r="L104" s="7"/>
    </row>
    <row r="105" spans="1:12">
      <c r="A105" s="6"/>
      <c r="B105" s="6"/>
      <c r="C105" s="81"/>
      <c r="D105" s="68"/>
      <c r="E105" s="6"/>
      <c r="F105" s="6"/>
      <c r="G105" s="36"/>
      <c r="J105" s="7"/>
      <c r="K105" s="7"/>
      <c r="L105" s="7"/>
    </row>
    <row r="106" spans="1:12">
      <c r="A106" s="6"/>
      <c r="B106" s="6"/>
      <c r="C106" s="81"/>
      <c r="D106" s="68"/>
      <c r="E106" s="6"/>
      <c r="F106" s="6"/>
      <c r="G106" s="36"/>
      <c r="J106" s="7"/>
      <c r="K106" s="7"/>
      <c r="L106" s="7"/>
    </row>
    <row r="107" spans="1:12">
      <c r="A107" s="6"/>
      <c r="B107" s="6"/>
      <c r="C107" s="81"/>
      <c r="D107" s="68"/>
      <c r="E107" s="6"/>
      <c r="F107" s="6"/>
      <c r="G107" s="36"/>
      <c r="J107" s="7"/>
      <c r="K107" s="7"/>
      <c r="L107" s="7"/>
    </row>
    <row r="108" spans="1:12">
      <c r="A108" s="6"/>
      <c r="B108" s="6"/>
      <c r="C108" s="81"/>
      <c r="D108" s="68"/>
      <c r="E108" s="6"/>
      <c r="F108" s="6"/>
      <c r="G108" s="36"/>
      <c r="J108" s="7"/>
      <c r="K108" s="7"/>
      <c r="L108" s="7"/>
    </row>
    <row r="109" spans="1:12">
      <c r="A109" s="6"/>
      <c r="B109" s="6"/>
      <c r="C109" s="81"/>
      <c r="D109" s="68"/>
      <c r="E109" s="6"/>
      <c r="F109" s="6"/>
      <c r="G109" s="36"/>
      <c r="J109" s="7"/>
      <c r="K109" s="7"/>
      <c r="L109" s="7"/>
    </row>
    <row r="110" spans="1:12">
      <c r="A110" s="6"/>
      <c r="B110" s="6"/>
      <c r="C110" s="81"/>
      <c r="D110" s="68"/>
      <c r="E110" s="6"/>
      <c r="F110" s="6"/>
      <c r="G110" s="36"/>
      <c r="J110" s="7"/>
      <c r="K110" s="7"/>
      <c r="L110" s="7"/>
    </row>
    <row r="111" spans="1:12">
      <c r="A111" s="6"/>
      <c r="B111" s="6"/>
      <c r="C111" s="81"/>
      <c r="D111" s="68"/>
      <c r="E111" s="6"/>
      <c r="F111" s="6"/>
      <c r="G111" s="36"/>
      <c r="J111" s="7"/>
      <c r="K111" s="7"/>
      <c r="L111" s="7"/>
    </row>
    <row r="112" spans="1:12">
      <c r="A112" s="6"/>
      <c r="B112" s="6"/>
      <c r="C112" s="81"/>
      <c r="D112" s="68"/>
      <c r="E112" s="6"/>
      <c r="F112" s="6"/>
      <c r="G112" s="36"/>
      <c r="J112" s="7"/>
      <c r="K112" s="7"/>
      <c r="L112" s="7"/>
    </row>
    <row r="113" spans="1:12">
      <c r="A113" s="6"/>
      <c r="B113" s="6"/>
      <c r="C113" s="81"/>
      <c r="D113" s="68"/>
      <c r="E113" s="6"/>
      <c r="F113" s="6"/>
      <c r="G113" s="36"/>
      <c r="J113" s="7"/>
      <c r="K113" s="7"/>
      <c r="L113" s="7"/>
    </row>
    <row r="114" spans="1:12">
      <c r="A114" s="6"/>
      <c r="B114" s="6"/>
      <c r="C114" s="81"/>
      <c r="D114" s="68"/>
      <c r="E114" s="6"/>
      <c r="F114" s="6"/>
      <c r="G114" s="36"/>
      <c r="J114" s="7"/>
      <c r="K114" s="7"/>
      <c r="L114" s="7"/>
    </row>
    <row r="115" spans="1:12">
      <c r="A115" s="6"/>
      <c r="B115" s="6"/>
      <c r="C115" s="81"/>
      <c r="D115" s="68"/>
      <c r="E115" s="6"/>
      <c r="F115" s="6"/>
      <c r="G115" s="36"/>
      <c r="J115" s="7"/>
      <c r="K115" s="7"/>
      <c r="L115" s="7"/>
    </row>
    <row r="116" spans="1:12">
      <c r="A116" s="6"/>
      <c r="B116" s="6"/>
      <c r="C116" s="81"/>
      <c r="D116" s="68"/>
      <c r="E116" s="6"/>
      <c r="F116" s="6"/>
      <c r="G116" s="36"/>
      <c r="J116" s="7"/>
      <c r="K116" s="7"/>
      <c r="L116" s="7"/>
    </row>
    <row r="117" spans="1:12">
      <c r="A117" s="6"/>
      <c r="B117" s="6"/>
      <c r="C117" s="81"/>
      <c r="D117" s="68"/>
      <c r="E117" s="6"/>
      <c r="F117" s="6"/>
      <c r="G117" s="36"/>
      <c r="J117" s="7"/>
      <c r="K117" s="7"/>
      <c r="L117" s="7"/>
    </row>
    <row r="118" spans="1:12">
      <c r="A118" s="6"/>
      <c r="B118" s="6"/>
      <c r="C118" s="81"/>
      <c r="D118" s="68"/>
      <c r="E118" s="6"/>
      <c r="F118" s="6"/>
      <c r="G118" s="36"/>
      <c r="J118" s="7"/>
      <c r="K118" s="7"/>
      <c r="L118" s="7"/>
    </row>
    <row r="119" spans="1:12">
      <c r="A119" s="6"/>
      <c r="B119" s="6"/>
      <c r="C119" s="81"/>
      <c r="D119" s="68"/>
      <c r="E119" s="6"/>
      <c r="F119" s="6"/>
      <c r="G119" s="36"/>
      <c r="J119" s="7"/>
      <c r="K119" s="7"/>
      <c r="L119" s="7"/>
    </row>
    <row r="120" spans="1:12">
      <c r="A120" s="6"/>
      <c r="B120" s="6"/>
      <c r="C120" s="81"/>
      <c r="D120" s="68"/>
      <c r="E120" s="6"/>
      <c r="F120" s="6"/>
      <c r="G120" s="36"/>
      <c r="J120" s="7"/>
      <c r="K120" s="7"/>
      <c r="L120" s="7"/>
    </row>
    <row r="121" spans="1:12">
      <c r="A121" s="6"/>
      <c r="B121" s="6"/>
      <c r="C121" s="81"/>
      <c r="D121" s="68"/>
      <c r="E121" s="6"/>
      <c r="F121" s="6"/>
      <c r="G121" s="36"/>
      <c r="J121" s="7"/>
      <c r="K121" s="7"/>
      <c r="L121" s="7"/>
    </row>
    <row r="122" spans="1:12">
      <c r="A122" s="6"/>
      <c r="B122" s="6"/>
      <c r="C122" s="81"/>
      <c r="D122" s="68"/>
      <c r="E122" s="6"/>
      <c r="F122" s="6"/>
      <c r="G122" s="36"/>
      <c r="J122" s="7"/>
      <c r="K122" s="7"/>
      <c r="L122" s="7"/>
    </row>
    <row r="123" spans="1:12">
      <c r="A123" s="6"/>
      <c r="B123" s="6"/>
      <c r="C123" s="81"/>
      <c r="D123" s="68"/>
      <c r="E123" s="6"/>
      <c r="F123" s="6"/>
      <c r="G123" s="36"/>
      <c r="J123" s="7"/>
      <c r="K123" s="7"/>
      <c r="L123" s="7"/>
    </row>
    <row r="124" spans="1:12">
      <c r="A124" s="6"/>
      <c r="B124" s="6"/>
      <c r="C124" s="81"/>
      <c r="D124" s="68"/>
      <c r="E124" s="6"/>
      <c r="F124" s="6"/>
      <c r="G124" s="36"/>
      <c r="J124" s="7"/>
      <c r="K124" s="7"/>
      <c r="L124" s="7"/>
    </row>
    <row r="125" spans="1:12">
      <c r="A125" s="6"/>
      <c r="B125" s="6"/>
      <c r="C125" s="81"/>
      <c r="D125" s="68"/>
      <c r="E125" s="6"/>
      <c r="F125" s="6"/>
      <c r="G125" s="36"/>
      <c r="J125" s="7"/>
      <c r="K125" s="7"/>
      <c r="L125" s="7"/>
    </row>
    <row r="126" spans="1:12">
      <c r="A126" s="6"/>
      <c r="B126" s="6"/>
      <c r="C126" s="81"/>
      <c r="D126" s="68"/>
      <c r="E126" s="6"/>
      <c r="F126" s="6"/>
      <c r="G126" s="36"/>
      <c r="J126" s="7"/>
      <c r="K126" s="7"/>
      <c r="L126" s="7"/>
    </row>
    <row r="127" spans="1:12">
      <c r="A127" s="6"/>
      <c r="B127" s="6"/>
      <c r="C127" s="81"/>
      <c r="D127" s="68"/>
      <c r="E127" s="6"/>
      <c r="F127" s="6"/>
      <c r="G127" s="36"/>
      <c r="J127" s="7"/>
      <c r="K127" s="7"/>
      <c r="L127" s="7"/>
    </row>
    <row r="128" spans="1:12">
      <c r="A128" s="6"/>
      <c r="B128" s="6"/>
      <c r="C128" s="81"/>
      <c r="D128" s="68"/>
      <c r="E128" s="6"/>
      <c r="F128" s="6"/>
      <c r="G128" s="36"/>
      <c r="J128" s="7"/>
      <c r="K128" s="7"/>
      <c r="L128" s="7"/>
    </row>
    <row r="129" spans="1:12">
      <c r="A129" s="6"/>
      <c r="B129" s="6"/>
      <c r="C129" s="81"/>
      <c r="D129" s="68"/>
      <c r="E129" s="6"/>
      <c r="F129" s="6"/>
      <c r="G129" s="36"/>
      <c r="J129" s="7"/>
      <c r="K129" s="7"/>
      <c r="L129" s="7"/>
    </row>
    <row r="130" spans="1:12">
      <c r="A130" s="6"/>
      <c r="B130" s="6"/>
      <c r="C130" s="81"/>
      <c r="D130" s="68"/>
      <c r="E130" s="6"/>
      <c r="F130" s="6"/>
      <c r="G130" s="36"/>
      <c r="J130" s="7"/>
      <c r="K130" s="7"/>
      <c r="L130" s="7"/>
    </row>
    <row r="131" spans="1:12">
      <c r="A131" s="6"/>
      <c r="B131" s="6"/>
      <c r="C131" s="81"/>
      <c r="D131" s="68"/>
      <c r="E131" s="6"/>
      <c r="F131" s="6"/>
      <c r="G131" s="36"/>
      <c r="J131" s="7"/>
      <c r="K131" s="7"/>
      <c r="L131" s="7"/>
    </row>
    <row r="132" spans="1:12">
      <c r="A132" s="6"/>
      <c r="B132" s="6"/>
      <c r="C132" s="81"/>
      <c r="D132" s="68"/>
      <c r="E132" s="6"/>
      <c r="F132" s="6"/>
      <c r="G132" s="36"/>
      <c r="J132" s="7"/>
      <c r="K132" s="7"/>
      <c r="L132" s="7"/>
    </row>
    <row r="133" spans="1:12">
      <c r="A133" s="6"/>
      <c r="B133" s="6"/>
      <c r="C133" s="81"/>
      <c r="D133" s="68"/>
      <c r="E133" s="6"/>
      <c r="F133" s="6"/>
      <c r="G133" s="36"/>
      <c r="J133" s="7"/>
      <c r="K133" s="7"/>
      <c r="L133" s="7"/>
    </row>
    <row r="134" spans="1:12">
      <c r="A134" s="6"/>
      <c r="B134" s="6"/>
      <c r="C134" s="81"/>
      <c r="D134" s="68"/>
      <c r="E134" s="6"/>
      <c r="F134" s="6"/>
      <c r="G134" s="36"/>
      <c r="J134" s="7"/>
      <c r="K134" s="7"/>
      <c r="L134" s="7"/>
    </row>
    <row r="135" spans="1:12">
      <c r="A135" s="6"/>
      <c r="B135" s="6"/>
      <c r="C135" s="81"/>
      <c r="D135" s="68"/>
      <c r="E135" s="6"/>
      <c r="F135" s="6"/>
      <c r="G135" s="36"/>
      <c r="J135" s="7"/>
      <c r="K135" s="7"/>
      <c r="L135" s="7"/>
    </row>
    <row r="136" spans="1:12">
      <c r="A136" s="6"/>
      <c r="B136" s="6"/>
      <c r="C136" s="81"/>
      <c r="D136" s="68"/>
      <c r="E136" s="6"/>
      <c r="F136" s="6"/>
      <c r="G136" s="36"/>
      <c r="J136" s="7"/>
      <c r="K136" s="7"/>
      <c r="L136" s="7"/>
    </row>
    <row r="137" spans="1:12">
      <c r="A137" s="6"/>
      <c r="B137" s="6"/>
      <c r="C137" s="81"/>
      <c r="D137" s="68"/>
      <c r="E137" s="6"/>
      <c r="F137" s="6"/>
      <c r="G137" s="36"/>
      <c r="J137" s="7"/>
      <c r="K137" s="7"/>
      <c r="L137" s="7"/>
    </row>
    <row r="138" spans="1:12">
      <c r="A138" s="6"/>
      <c r="B138" s="6"/>
      <c r="C138" s="81"/>
      <c r="D138" s="68"/>
      <c r="E138" s="6"/>
      <c r="F138" s="6"/>
      <c r="G138" s="36"/>
      <c r="J138" s="7"/>
      <c r="K138" s="7"/>
      <c r="L138" s="7"/>
    </row>
    <row r="139" spans="1:12">
      <c r="A139" s="6"/>
      <c r="B139" s="6"/>
      <c r="C139" s="81"/>
      <c r="D139" s="68"/>
      <c r="E139" s="6"/>
      <c r="F139" s="6"/>
      <c r="G139" s="36"/>
      <c r="J139" s="7"/>
      <c r="K139" s="7"/>
      <c r="L139" s="7"/>
    </row>
    <row r="140" spans="1:12">
      <c r="A140" s="6"/>
      <c r="B140" s="6"/>
      <c r="C140" s="81"/>
      <c r="D140" s="68"/>
      <c r="E140" s="6"/>
      <c r="F140" s="6"/>
      <c r="G140" s="36"/>
      <c r="J140" s="7"/>
      <c r="K140" s="7"/>
      <c r="L140" s="7"/>
    </row>
    <row r="141" spans="1:12">
      <c r="A141" s="6"/>
      <c r="B141" s="6"/>
      <c r="C141" s="81"/>
      <c r="D141" s="68"/>
      <c r="E141" s="6"/>
      <c r="F141" s="6"/>
      <c r="G141" s="36"/>
      <c r="J141" s="7"/>
      <c r="K141" s="7"/>
      <c r="L141" s="7"/>
    </row>
    <row r="142" spans="1:12">
      <c r="A142" s="6"/>
      <c r="B142" s="6"/>
      <c r="C142" s="81"/>
      <c r="D142" s="68"/>
      <c r="E142" s="6"/>
      <c r="F142" s="6"/>
      <c r="G142" s="36"/>
      <c r="J142" s="7"/>
      <c r="K142" s="7"/>
      <c r="L142" s="7"/>
    </row>
    <row r="143" spans="1:12">
      <c r="A143" s="6"/>
      <c r="B143" s="6"/>
      <c r="C143" s="81"/>
      <c r="D143" s="68"/>
      <c r="E143" s="6"/>
      <c r="F143" s="6"/>
      <c r="G143" s="36"/>
      <c r="J143" s="7"/>
      <c r="K143" s="7"/>
      <c r="L143" s="7"/>
    </row>
    <row r="144" spans="1:12">
      <c r="A144" s="6"/>
      <c r="B144" s="6"/>
      <c r="C144" s="81"/>
      <c r="D144" s="68"/>
      <c r="E144" s="6"/>
      <c r="F144" s="6"/>
      <c r="G144" s="36"/>
      <c r="J144" s="7"/>
      <c r="K144" s="7"/>
      <c r="L144" s="7"/>
    </row>
    <row r="145" spans="4:12">
      <c r="D145" s="69"/>
      <c r="H145" s="40"/>
      <c r="I145" s="7"/>
      <c r="J145" s="7"/>
      <c r="K145" s="7"/>
      <c r="L145" s="7"/>
    </row>
    <row r="146" spans="4:12">
      <c r="D146" s="69"/>
      <c r="H146" s="40"/>
      <c r="I146" s="7"/>
      <c r="J146" s="7"/>
      <c r="K146" s="7"/>
      <c r="L146" s="7"/>
    </row>
    <row r="147" spans="4:12">
      <c r="D147" s="69"/>
      <c r="H147" s="40"/>
      <c r="I147" s="7"/>
      <c r="J147" s="7"/>
      <c r="K147" s="7"/>
      <c r="L147" s="7"/>
    </row>
    <row r="148" spans="4:12">
      <c r="D148" s="69"/>
      <c r="H148" s="40"/>
      <c r="I148" s="7"/>
      <c r="J148" s="7"/>
      <c r="K148" s="7"/>
      <c r="L148" s="7"/>
    </row>
    <row r="149" spans="4:12">
      <c r="D149" s="69"/>
      <c r="H149" s="40"/>
      <c r="I149" s="7"/>
      <c r="J149" s="7"/>
      <c r="K149" s="7"/>
      <c r="L149" s="7"/>
    </row>
    <row r="150" spans="4:12">
      <c r="D150" s="69"/>
      <c r="H150" s="40"/>
      <c r="I150" s="7"/>
      <c r="J150" s="7"/>
      <c r="K150" s="7"/>
      <c r="L150" s="7"/>
    </row>
    <row r="151" spans="4:12">
      <c r="D151" s="69"/>
      <c r="H151" s="40"/>
      <c r="I151" s="7"/>
      <c r="J151" s="7"/>
      <c r="K151" s="7"/>
      <c r="L151" s="7"/>
    </row>
    <row r="152" spans="4:12">
      <c r="D152" s="69"/>
      <c r="H152" s="40"/>
      <c r="I152" s="7"/>
      <c r="J152" s="7"/>
      <c r="K152" s="7"/>
      <c r="L152" s="7"/>
    </row>
    <row r="153" spans="4:12">
      <c r="D153" s="69"/>
      <c r="H153" s="40"/>
      <c r="I153" s="7"/>
      <c r="J153" s="7"/>
      <c r="K153" s="7"/>
      <c r="L153" s="7"/>
    </row>
    <row r="154" spans="4:12">
      <c r="D154" s="69"/>
      <c r="H154" s="40"/>
      <c r="I154" s="7"/>
      <c r="J154" s="7"/>
      <c r="K154" s="7"/>
      <c r="L154" s="7"/>
    </row>
    <row r="155" spans="4:12">
      <c r="D155" s="69"/>
      <c r="H155" s="40"/>
      <c r="I155" s="7"/>
      <c r="J155" s="7"/>
      <c r="K155" s="7"/>
      <c r="L155" s="7"/>
    </row>
    <row r="156" spans="4:12">
      <c r="D156" s="69"/>
      <c r="H156" s="40"/>
      <c r="I156" s="7"/>
      <c r="J156" s="7"/>
      <c r="K156" s="7"/>
      <c r="L156" s="7"/>
    </row>
    <row r="157" spans="4:12"/>
    <row r="158" spans="4:12"/>
    <row r="159" spans="4:12"/>
    <row r="160" spans="4:12"/>
    <row r="161"/>
    <row r="162"/>
    <row r="163"/>
    <row r="164"/>
    <row r="165"/>
    <row r="166"/>
    <row r="167"/>
    <row r="168"/>
  </sheetData>
  <mergeCells count="5">
    <mergeCell ref="B95:E95"/>
    <mergeCell ref="B96:E96"/>
    <mergeCell ref="A94:E94"/>
    <mergeCell ref="A91:G91"/>
    <mergeCell ref="A71:G71"/>
  </mergeCells>
  <pageMargins left="0.7" right="0.7" top="0.75" bottom="0.75" header="0.3" footer="0.3"/>
  <ignoredErrors>
    <ignoredError sqref="D14:D15 D20:D23 D34 D39 D53 D67 D12 D44 D5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6F5E-D8A7-1148-B1C9-C9DC9F5688D1}">
  <dimension ref="A1:D96"/>
  <sheetViews>
    <sheetView topLeftCell="A46" zoomScale="150" workbookViewId="0">
      <selection activeCell="B66" sqref="B66"/>
    </sheetView>
  </sheetViews>
  <sheetFormatPr defaultColWidth="10.875" defaultRowHeight="14.1"/>
  <cols>
    <col min="1" max="1" width="3.625" style="44" customWidth="1"/>
    <col min="2" max="2" width="39" style="44" customWidth="1"/>
    <col min="3" max="3" width="64.625" style="43" customWidth="1"/>
    <col min="4" max="4" width="42.125" style="43" customWidth="1"/>
    <col min="5" max="16384" width="10.875" style="44"/>
  </cols>
  <sheetData>
    <row r="1" spans="1:4" ht="15.95">
      <c r="A1" s="54" t="s">
        <v>77</v>
      </c>
    </row>
    <row r="2" spans="1:4" ht="13.5"/>
    <row r="3" spans="1:4" ht="13.5">
      <c r="B3" s="105" t="s">
        <v>78</v>
      </c>
      <c r="C3" s="104" t="s">
        <v>79</v>
      </c>
      <c r="D3" s="44"/>
    </row>
    <row r="4" spans="1:4" ht="15" customHeight="1">
      <c r="B4" s="48" t="s">
        <v>80</v>
      </c>
      <c r="C4" s="103" t="s">
        <v>81</v>
      </c>
      <c r="D4" s="44"/>
    </row>
    <row r="5" spans="1:4" ht="15" customHeight="1">
      <c r="B5" s="48"/>
      <c r="C5" s="103" t="s">
        <v>82</v>
      </c>
      <c r="D5" s="44"/>
    </row>
    <row r="6" spans="1:4" ht="15" customHeight="1">
      <c r="B6" s="48" t="s">
        <v>83</v>
      </c>
      <c r="C6" s="103" t="s">
        <v>84</v>
      </c>
      <c r="D6" s="44"/>
    </row>
    <row r="7" spans="1:4" ht="15" customHeight="1">
      <c r="B7" s="48" t="s">
        <v>85</v>
      </c>
      <c r="C7" s="103" t="s">
        <v>86</v>
      </c>
      <c r="D7" s="44"/>
    </row>
    <row r="8" spans="1:4" ht="15" customHeight="1">
      <c r="B8" s="48" t="s">
        <v>87</v>
      </c>
      <c r="C8" s="103" t="s">
        <v>88</v>
      </c>
      <c r="D8" s="44"/>
    </row>
    <row r="9" spans="1:4" ht="15" customHeight="1">
      <c r="B9" s="48" t="s">
        <v>89</v>
      </c>
      <c r="C9" s="103" t="s">
        <v>90</v>
      </c>
      <c r="D9" s="44"/>
    </row>
    <row r="10" spans="1:4" ht="13.5">
      <c r="B10" s="48"/>
      <c r="C10" s="103" t="s">
        <v>91</v>
      </c>
      <c r="D10" s="44"/>
    </row>
    <row r="11" spans="1:4" ht="15" customHeight="1">
      <c r="B11" s="48"/>
      <c r="C11" s="103" t="s">
        <v>92</v>
      </c>
      <c r="D11" s="44"/>
    </row>
    <row r="12" spans="1:4" ht="13.5">
      <c r="B12" s="48" t="s">
        <v>93</v>
      </c>
      <c r="C12" s="103" t="s">
        <v>94</v>
      </c>
      <c r="D12" s="44"/>
    </row>
    <row r="13" spans="1:4" ht="15" customHeight="1">
      <c r="B13" s="48" t="s">
        <v>95</v>
      </c>
      <c r="C13" s="103" t="s">
        <v>96</v>
      </c>
      <c r="D13" s="44"/>
    </row>
    <row r="14" spans="1:4" ht="15" customHeight="1">
      <c r="B14" s="49"/>
      <c r="C14" s="103" t="s">
        <v>97</v>
      </c>
      <c r="D14" s="44"/>
    </row>
    <row r="15" spans="1:4" ht="15" customHeight="1">
      <c r="B15" s="49" t="s">
        <v>98</v>
      </c>
      <c r="C15" s="103" t="s">
        <v>99</v>
      </c>
      <c r="D15" s="44"/>
    </row>
    <row r="16" spans="1:4" ht="15" customHeight="1">
      <c r="B16" s="49" t="s">
        <v>100</v>
      </c>
      <c r="C16" s="103" t="s">
        <v>101</v>
      </c>
      <c r="D16" s="44"/>
    </row>
    <row r="17" spans="2:4" ht="13.5">
      <c r="B17" s="49" t="s">
        <v>102</v>
      </c>
      <c r="C17" s="103" t="s">
        <v>103</v>
      </c>
      <c r="D17" s="44"/>
    </row>
    <row r="18" spans="2:4" ht="13.5"/>
    <row r="19" spans="2:4" ht="13.5"/>
    <row r="20" spans="2:4" ht="13.5" customHeight="1">
      <c r="B20" s="105" t="s">
        <v>104</v>
      </c>
      <c r="C20" s="104" t="s">
        <v>79</v>
      </c>
      <c r="D20" s="44"/>
    </row>
    <row r="21" spans="2:4" ht="13.5">
      <c r="B21" s="48" t="s">
        <v>80</v>
      </c>
      <c r="C21" s="103" t="s">
        <v>81</v>
      </c>
      <c r="D21" s="44"/>
    </row>
    <row r="22" spans="2:4" ht="13.5">
      <c r="B22" s="48" t="s">
        <v>83</v>
      </c>
      <c r="C22" s="103" t="s">
        <v>84</v>
      </c>
      <c r="D22" s="44"/>
    </row>
    <row r="23" spans="2:4" ht="13.5">
      <c r="B23" s="48" t="s">
        <v>105</v>
      </c>
      <c r="C23" s="103" t="s">
        <v>86</v>
      </c>
      <c r="D23" s="44"/>
    </row>
    <row r="24" spans="2:4" ht="13.5">
      <c r="B24" s="48" t="s">
        <v>106</v>
      </c>
      <c r="C24" s="102" t="s">
        <v>107</v>
      </c>
      <c r="D24" s="44"/>
    </row>
    <row r="25" spans="2:4" ht="13.5" customHeight="1">
      <c r="B25" s="48" t="s">
        <v>108</v>
      </c>
      <c r="C25" s="103" t="s">
        <v>109</v>
      </c>
      <c r="D25" s="44"/>
    </row>
    <row r="26" spans="2:4" ht="13.5">
      <c r="B26" s="48" t="s">
        <v>89</v>
      </c>
      <c r="C26" s="103" t="s">
        <v>92</v>
      </c>
      <c r="D26" s="44"/>
    </row>
    <row r="27" spans="2:4" ht="13.5">
      <c r="B27" s="48"/>
      <c r="C27" s="101" t="s">
        <v>110</v>
      </c>
      <c r="D27" s="44"/>
    </row>
    <row r="28" spans="2:4" ht="13.5">
      <c r="B28" s="48" t="s">
        <v>111</v>
      </c>
      <c r="C28" s="101" t="s">
        <v>112</v>
      </c>
      <c r="D28" s="44"/>
    </row>
    <row r="29" spans="2:4" ht="13.5">
      <c r="B29" s="49" t="s">
        <v>95</v>
      </c>
      <c r="C29" s="101" t="s">
        <v>113</v>
      </c>
      <c r="D29" s="44"/>
    </row>
    <row r="30" spans="2:4" ht="13.5">
      <c r="B30" s="49"/>
      <c r="C30" s="101" t="s">
        <v>114</v>
      </c>
      <c r="D30" s="44"/>
    </row>
    <row r="31" spans="2:4" ht="13.5">
      <c r="B31" s="49"/>
      <c r="C31" s="101" t="s">
        <v>115</v>
      </c>
      <c r="D31" s="44"/>
    </row>
    <row r="32" spans="2:4" ht="13.5">
      <c r="B32" s="49"/>
      <c r="C32" s="101" t="s">
        <v>116</v>
      </c>
      <c r="D32" s="44"/>
    </row>
    <row r="33" spans="2:4" ht="13.5">
      <c r="B33" s="49"/>
      <c r="C33" s="101" t="s">
        <v>117</v>
      </c>
      <c r="D33" s="44"/>
    </row>
    <row r="34" spans="2:4" ht="13.5">
      <c r="B34" s="48" t="s">
        <v>118</v>
      </c>
      <c r="C34" s="101" t="s">
        <v>119</v>
      </c>
      <c r="D34" s="44"/>
    </row>
    <row r="35" spans="2:4" ht="13.5">
      <c r="B35" s="48" t="s">
        <v>120</v>
      </c>
      <c r="C35" s="101" t="s">
        <v>121</v>
      </c>
      <c r="D35" s="44"/>
    </row>
    <row r="36" spans="2:4" ht="13.5">
      <c r="B36" s="50" t="s">
        <v>122</v>
      </c>
      <c r="C36" s="101" t="s">
        <v>123</v>
      </c>
      <c r="D36" s="44"/>
    </row>
    <row r="37" spans="2:4" ht="13.5">
      <c r="B37" s="48" t="s">
        <v>98</v>
      </c>
      <c r="C37" s="101" t="s">
        <v>99</v>
      </c>
      <c r="D37" s="44"/>
    </row>
    <row r="38" spans="2:4" ht="15" customHeight="1">
      <c r="B38" s="106" t="s">
        <v>100</v>
      </c>
      <c r="C38" s="101" t="s">
        <v>101</v>
      </c>
      <c r="D38" s="44"/>
    </row>
    <row r="39" spans="2:4" ht="25.5">
      <c r="B39" s="107" t="s">
        <v>124</v>
      </c>
      <c r="C39" s="101" t="s">
        <v>125</v>
      </c>
      <c r="D39" s="44"/>
    </row>
    <row r="40" spans="2:4" ht="25.5">
      <c r="B40" s="107" t="s">
        <v>126</v>
      </c>
      <c r="C40" s="101" t="s">
        <v>127</v>
      </c>
      <c r="D40" s="44"/>
    </row>
    <row r="41" spans="2:4" ht="13.5">
      <c r="B41" s="107" t="s">
        <v>128</v>
      </c>
      <c r="C41" s="101" t="s">
        <v>129</v>
      </c>
      <c r="D41" s="44"/>
    </row>
    <row r="42" spans="2:4" ht="13.5">
      <c r="B42" s="108" t="s">
        <v>102</v>
      </c>
      <c r="C42" s="103" t="s">
        <v>103</v>
      </c>
      <c r="D42" s="44"/>
    </row>
    <row r="43" spans="2:4" ht="13.5"/>
    <row r="44" spans="2:4" ht="13.5"/>
    <row r="45" spans="2:4" ht="13.5"/>
    <row r="46" spans="2:4" ht="13.5"/>
    <row r="47" spans="2:4" ht="13.5">
      <c r="B47" s="42" t="s">
        <v>130</v>
      </c>
      <c r="C47" s="124" t="s">
        <v>79</v>
      </c>
      <c r="D47" s="125"/>
    </row>
    <row r="48" spans="2:4" ht="13.5">
      <c r="B48" s="42" t="s">
        <v>131</v>
      </c>
      <c r="C48" s="47" t="s">
        <v>132</v>
      </c>
      <c r="D48" s="47" t="s">
        <v>133</v>
      </c>
    </row>
    <row r="49" spans="2:4" ht="13.5">
      <c r="B49" s="45" t="s">
        <v>134</v>
      </c>
      <c r="C49" s="41" t="s">
        <v>135</v>
      </c>
      <c r="D49" s="41" t="s">
        <v>135</v>
      </c>
    </row>
    <row r="50" spans="2:4" ht="13.5">
      <c r="B50" s="45" t="s">
        <v>136</v>
      </c>
      <c r="C50" s="41" t="s">
        <v>137</v>
      </c>
      <c r="D50" s="41" t="s">
        <v>138</v>
      </c>
    </row>
    <row r="51" spans="2:4" ht="15">
      <c r="B51" s="45" t="s">
        <v>139</v>
      </c>
      <c r="C51" s="51" t="s">
        <v>140</v>
      </c>
      <c r="D51" s="51" t="s">
        <v>140</v>
      </c>
    </row>
    <row r="52" spans="2:4" ht="13.5">
      <c r="B52" s="45" t="s">
        <v>141</v>
      </c>
      <c r="C52" s="41" t="s">
        <v>142</v>
      </c>
      <c r="D52" s="41" t="s">
        <v>142</v>
      </c>
    </row>
    <row r="53" spans="2:4" ht="15">
      <c r="B53" s="45" t="s">
        <v>143</v>
      </c>
      <c r="C53" s="41" t="s">
        <v>144</v>
      </c>
      <c r="D53" s="41" t="s">
        <v>145</v>
      </c>
    </row>
    <row r="54" spans="2:4" ht="15">
      <c r="B54" s="45" t="s">
        <v>146</v>
      </c>
      <c r="C54" s="41" t="s">
        <v>107</v>
      </c>
      <c r="D54" s="41" t="s">
        <v>107</v>
      </c>
    </row>
    <row r="55" spans="2:4" ht="13.5">
      <c r="B55" s="45" t="s">
        <v>147</v>
      </c>
      <c r="C55" s="41" t="s">
        <v>148</v>
      </c>
      <c r="D55" s="41" t="s">
        <v>149</v>
      </c>
    </row>
    <row r="56" spans="2:4" ht="15">
      <c r="B56" s="45" t="s">
        <v>150</v>
      </c>
      <c r="C56" s="41" t="s">
        <v>107</v>
      </c>
      <c r="D56" s="41" t="s">
        <v>107</v>
      </c>
    </row>
    <row r="57" spans="2:4" ht="15">
      <c r="B57" s="45" t="s">
        <v>151</v>
      </c>
      <c r="C57" s="41" t="s">
        <v>107</v>
      </c>
      <c r="D57" s="41" t="s">
        <v>107</v>
      </c>
    </row>
    <row r="58" spans="2:4" ht="30">
      <c r="B58" s="46" t="s">
        <v>102</v>
      </c>
      <c r="C58" s="52" t="s">
        <v>152</v>
      </c>
      <c r="D58" s="41" t="s">
        <v>152</v>
      </c>
    </row>
    <row r="59" spans="2:4" ht="13.5">
      <c r="B59" s="53"/>
    </row>
    <row r="60" spans="2:4" ht="42.75" customHeight="1">
      <c r="B60" s="98" t="s">
        <v>153</v>
      </c>
      <c r="C60" s="121" t="s">
        <v>154</v>
      </c>
      <c r="D60" s="122"/>
    </row>
    <row r="61" spans="2:4" ht="42" customHeight="1">
      <c r="B61" s="99" t="s">
        <v>155</v>
      </c>
      <c r="C61" s="121" t="s">
        <v>156</v>
      </c>
      <c r="D61" s="122"/>
    </row>
    <row r="62" spans="2:4" ht="13.5"/>
    <row r="63" spans="2:4" ht="44.1" customHeight="1">
      <c r="B63" s="123" t="s">
        <v>157</v>
      </c>
      <c r="C63" s="123"/>
    </row>
    <row r="64" spans="2:4" ht="13.5"/>
    <row r="65" ht="13.5"/>
    <row r="66" ht="13.5"/>
    <row r="67" ht="13.5"/>
    <row r="69" ht="13.5"/>
    <row r="70" ht="13.5"/>
    <row r="71" ht="13.5"/>
    <row r="72" ht="13.5"/>
    <row r="73" ht="13.5"/>
    <row r="75" ht="13.5"/>
    <row r="76" ht="13.5"/>
    <row r="77" ht="13.5"/>
    <row r="78" ht="13.5"/>
    <row r="80" ht="13.5"/>
    <row r="81" ht="13.5"/>
    <row r="82" ht="13.5"/>
    <row r="83" ht="13.5"/>
    <row r="84" ht="13.5"/>
    <row r="85" ht="13.5"/>
    <row r="86" ht="13.5"/>
    <row r="87" ht="13.5"/>
    <row r="88" ht="13.5"/>
    <row r="89" ht="13.5"/>
    <row r="90" ht="13.5"/>
    <row r="91" ht="13.5"/>
    <row r="92" ht="13.5"/>
    <row r="93" ht="13.5"/>
    <row r="94" ht="13.5"/>
    <row r="96" ht="13.5"/>
  </sheetData>
  <mergeCells count="4">
    <mergeCell ref="C60:D60"/>
    <mergeCell ref="B63:C63"/>
    <mergeCell ref="C47:D47"/>
    <mergeCell ref="C61:D6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AF2A1E80CA5E42B60345DF8BB8BE02" ma:contentTypeVersion="4" ma:contentTypeDescription="Een nieuw document maken." ma:contentTypeScope="" ma:versionID="2f52d6f79c30ffac38e2a39865fb93c8">
  <xsd:schema xmlns:xsd="http://www.w3.org/2001/XMLSchema" xmlns:xs="http://www.w3.org/2001/XMLSchema" xmlns:p="http://schemas.microsoft.com/office/2006/metadata/properties" xmlns:ns2="ef567ed5-d578-4cde-9c08-85ebd19ecc53" targetNamespace="http://schemas.microsoft.com/office/2006/metadata/properties" ma:root="true" ma:fieldsID="c22bf2f968eb15199f809eb78e9ca76e" ns2:_="">
    <xsd:import namespace="ef567ed5-d578-4cde-9c08-85ebd19ecc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67ed5-d578-4cde-9c08-85ebd19ecc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2D0B49-3487-4D41-8019-50D84EA9ABA1}"/>
</file>

<file path=customXml/itemProps2.xml><?xml version="1.0" encoding="utf-8"?>
<ds:datastoreItem xmlns:ds="http://schemas.openxmlformats.org/officeDocument/2006/customXml" ds:itemID="{F8B4CCF9-63BE-457B-A959-845608D568D4}"/>
</file>

<file path=customXml/itemProps3.xml><?xml version="1.0" encoding="utf-8"?>
<ds:datastoreItem xmlns:ds="http://schemas.openxmlformats.org/officeDocument/2006/customXml" ds:itemID="{DBFFAD99-2358-412A-8C54-7299CB48DF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 van Milligen</dc:creator>
  <cp:keywords/>
  <dc:description/>
  <cp:lastModifiedBy>gert.van.milligen</cp:lastModifiedBy>
  <cp:revision/>
  <dcterms:created xsi:type="dcterms:W3CDTF">2025-01-08T17:07:59Z</dcterms:created>
  <dcterms:modified xsi:type="dcterms:W3CDTF">2026-09-02T09:13:29Z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0x01010095AF2A1E80CA5E42B60345DF8BB8BE02</vt:lpwstr>
  </property>
</Properties>
</file>