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autoCompressPictures="0"/>
  <mc:AlternateContent xmlns:mc="http://schemas.openxmlformats.org/markup-compatibility/2006">
    <mc:Choice Requires="x15">
      <x15ac:absPath xmlns:x15ac="http://schemas.microsoft.com/office/spreadsheetml/2010/11/ac" url="https://hannl.sharepoint.com/teams/TESTDigitaaltoetsen/Gedeelde documenten/3e Werkgroep Technische Infrastructuur - Open/Aanbesteding/04 - Aanbesteding/02 - Te publiceren aanbestedingsdocumenten/"/>
    </mc:Choice>
  </mc:AlternateContent>
  <xr:revisionPtr revIDLastSave="1058" documentId="13_ncr:1_{676FFD2B-68C3-B341-845B-00FB41F06D7D}" xr6:coauthVersionLast="47" xr6:coauthVersionMax="47" xr10:uidLastSave="{5FE12B2F-08EC-4701-906D-3A45D153E94D}"/>
  <bookViews>
    <workbookView xWindow="-108" yWindow="-108" windowWidth="23256" windowHeight="13896" xr2:uid="{00000000-000D-0000-FFFF-FFFF00000000}"/>
  </bookViews>
  <sheets>
    <sheet name="Inschrijfprijs" sheetId="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Q58" i="6" l="1"/>
  <c r="Q59" i="6"/>
  <c r="Q60" i="6"/>
  <c r="Q61" i="6"/>
  <c r="Q62" i="6"/>
  <c r="Q57" i="6"/>
  <c r="Q63" i="6" s="1"/>
  <c r="Q50" i="6"/>
  <c r="Q51" i="6" s="1"/>
  <c r="Q52" i="6"/>
  <c r="Q29" i="6"/>
  <c r="Q30" i="6" s="1"/>
  <c r="Q97" i="6"/>
  <c r="P83" i="6"/>
  <c r="Q83" i="6" s="1"/>
  <c r="P84" i="6"/>
  <c r="Q84" i="6" s="1"/>
  <c r="P85" i="6"/>
  <c r="Q85" i="6" s="1"/>
  <c r="P86" i="6"/>
  <c r="Q86" i="6" s="1"/>
  <c r="P87" i="6"/>
  <c r="Q87" i="6" s="1"/>
  <c r="P88" i="6"/>
  <c r="Q88" i="6" s="1"/>
  <c r="P89" i="6"/>
  <c r="Q89" i="6" s="1"/>
  <c r="P90" i="6"/>
  <c r="Q90" i="6" s="1"/>
  <c r="P91" i="6"/>
  <c r="Q91" i="6" s="1"/>
  <c r="P92" i="6"/>
  <c r="Q92" i="6" s="1"/>
  <c r="P82" i="6"/>
  <c r="Q82" i="6" s="1"/>
  <c r="Q103" i="6"/>
  <c r="D104" i="6"/>
  <c r="D98" i="6"/>
  <c r="K129" i="6"/>
  <c r="Q129" i="6" s="1"/>
  <c r="K130" i="6"/>
  <c r="Q130" i="6" s="1"/>
  <c r="K131" i="6"/>
  <c r="Q131" i="6" s="1"/>
  <c r="K132" i="6"/>
  <c r="Q132" i="6" s="1"/>
  <c r="K133" i="6"/>
  <c r="Q133" i="6" s="1"/>
  <c r="K134" i="6"/>
  <c r="Q134" i="6" s="1"/>
  <c r="K135" i="6"/>
  <c r="Q135" i="6"/>
  <c r="K136" i="6"/>
  <c r="Q136" i="6"/>
  <c r="K137" i="6"/>
  <c r="Q137" i="6"/>
  <c r="K138" i="6"/>
  <c r="Q138" i="6" s="1"/>
  <c r="K128" i="6"/>
  <c r="Q128" i="6" s="1"/>
  <c r="D99" i="6" l="1"/>
  <c r="Q98" i="6"/>
  <c r="D105" i="6"/>
  <c r="Q104" i="6"/>
  <c r="Q31" i="6"/>
  <c r="D106" i="6" l="1"/>
  <c r="Q105" i="6"/>
  <c r="D100" i="6"/>
  <c r="Q99" i="6"/>
  <c r="Q65" i="6"/>
  <c r="D101" i="6" l="1"/>
  <c r="Q100" i="6"/>
  <c r="D107" i="6"/>
  <c r="Q107" i="6" s="1"/>
  <c r="Q106" i="6"/>
  <c r="D102" i="6" l="1"/>
  <c r="Q102" i="6" s="1"/>
  <c r="Q101" i="6"/>
  <c r="Q108" i="6"/>
  <c r="Q93" i="6"/>
  <c r="Q111" i="6" l="1"/>
  <c r="Q113" i="6" s="1"/>
</calcChain>
</file>

<file path=xl/sharedStrings.xml><?xml version="1.0" encoding="utf-8"?>
<sst xmlns="http://schemas.openxmlformats.org/spreadsheetml/2006/main" count="215" uniqueCount="103">
  <si>
    <t>Prijzenblad</t>
  </si>
  <si>
    <t>versie 1.0</t>
  </si>
  <si>
    <t xml:space="preserve"> </t>
  </si>
  <si>
    <t>Betreft: Inschrijfprijs voor het inzake het leveren, implementeren en instandhouden van een Systeem voor een HAN Leermaterialenbank en HAN Zoeksysteem, gebaseerd op Software as a Service</t>
  </si>
  <si>
    <t>Inschrijver dient gebruik te maken van dit model bij haar Inschrijving.</t>
  </si>
  <si>
    <t>Alle gele velden dienen te worden ingevuld. Indien 0 euro is ingevuld, zal het product, de dienst of de deliverable geleverd worden tegen 0 euro; dit geldt niet voor de gevraagde dagtarieven (cellen I/J57-62), hier dienen altijd dagtarieven te worden ingevuld.</t>
  </si>
  <si>
    <t>EENMALIGE KOSTEN IMPLEMENTATIE</t>
  </si>
  <si>
    <r>
      <t xml:space="preserve">Deliverables </t>
    </r>
    <r>
      <rPr>
        <b/>
        <sz val="8"/>
        <color theme="0"/>
        <rFont val="Arial"/>
        <family val="2"/>
      </rPr>
      <t>*1</t>
    </r>
  </si>
  <si>
    <t>Prijs</t>
  </si>
  <si>
    <t>SCOPE LEERMATERIALENBANK</t>
  </si>
  <si>
    <r>
      <rPr>
        <sz val="11"/>
        <color rgb="FF000000"/>
        <rFont val="Arial"/>
      </rPr>
      <t xml:space="preserve">Tijdelijke licenties </t>
    </r>
    <r>
      <rPr>
        <sz val="8"/>
        <color rgb="FF000000"/>
        <rFont val="Arial"/>
      </rPr>
      <t>*8b</t>
    </r>
    <r>
      <rPr>
        <sz val="11"/>
        <color rgb="FF000000"/>
        <rFont val="Arial"/>
      </rPr>
      <t xml:space="preserve"> tijdens implementatie en inrichting tot aan ingebruikname Productie SaaS omgeving</t>
    </r>
  </si>
  <si>
    <t>Technische inrichting Ontwikkel-, Test-, Acceptatie- en Productie SaaS omgevingen (OTAP)</t>
  </si>
  <si>
    <t>Functionele inrichting en configuratie; alle omgevingen (OTAP) worden ingericht en geconfigureerd</t>
  </si>
  <si>
    <t xml:space="preserve">Ondersteuning aan de HAN bij koppelingen met HAN integratielaag </t>
  </si>
  <si>
    <t xml:space="preserve">Koppelingen system to system </t>
  </si>
  <si>
    <t>Ondersteunende tooling</t>
  </si>
  <si>
    <t>Testen en opleveren</t>
  </si>
  <si>
    <t>Projectmanagement</t>
  </si>
  <si>
    <t>Documentatie (training, inrichting en testen)</t>
  </si>
  <si>
    <t>Training</t>
  </si>
  <si>
    <t>Go-live, overdracht aan beheer en nazorg</t>
  </si>
  <si>
    <t>SaaS Escrow</t>
  </si>
  <si>
    <r>
      <t>Overige kosten *</t>
    </r>
    <r>
      <rPr>
        <sz val="8"/>
        <color theme="1"/>
        <rFont val="Arial"/>
        <family val="2"/>
      </rPr>
      <t>8a</t>
    </r>
    <r>
      <rPr>
        <sz val="11"/>
        <color theme="1"/>
        <rFont val="Arial"/>
        <family val="2"/>
      </rPr>
      <t xml:space="preserve"> &lt;&lt;beschrijven welke kosten dit zijn&gt;&gt;</t>
    </r>
  </si>
  <si>
    <t>Subtotaal</t>
  </si>
  <si>
    <r>
      <t xml:space="preserve">Onzekerheidsmarge </t>
    </r>
    <r>
      <rPr>
        <b/>
        <sz val="8"/>
        <color theme="1"/>
        <rFont val="Arial"/>
        <family val="2"/>
      </rPr>
      <t>*2</t>
    </r>
  </si>
  <si>
    <r>
      <t xml:space="preserve">Totaal </t>
    </r>
    <r>
      <rPr>
        <b/>
        <sz val="8"/>
        <color theme="1"/>
        <rFont val="Arial"/>
        <family val="2"/>
      </rPr>
      <t>*3</t>
    </r>
  </si>
  <si>
    <t>OPTIONELE SCOPE ZOEKSYSTEEM</t>
  </si>
  <si>
    <r>
      <t xml:space="preserve">OPTIONELE EXTRA INZET INSCHRIJVER </t>
    </r>
    <r>
      <rPr>
        <b/>
        <sz val="8"/>
        <color theme="0"/>
        <rFont val="Arial"/>
        <family val="2"/>
      </rPr>
      <t>*4</t>
    </r>
  </si>
  <si>
    <t>Functiebenaming HAN</t>
  </si>
  <si>
    <r>
      <t xml:space="preserve">Functiebenaming Inschrijver </t>
    </r>
    <r>
      <rPr>
        <b/>
        <sz val="8"/>
        <color theme="0"/>
        <rFont val="Arial"/>
        <family val="2"/>
      </rPr>
      <t>*5</t>
    </r>
  </si>
  <si>
    <r>
      <t xml:space="preserve">Aantal dagen </t>
    </r>
    <r>
      <rPr>
        <b/>
        <sz val="8"/>
        <color theme="0"/>
        <rFont val="Arial"/>
        <family val="2"/>
      </rPr>
      <t>*6</t>
    </r>
  </si>
  <si>
    <r>
      <t xml:space="preserve">Dagtarief </t>
    </r>
    <r>
      <rPr>
        <b/>
        <sz val="8"/>
        <color theme="0"/>
        <rFont val="Arial"/>
        <family val="2"/>
      </rPr>
      <t>*7</t>
    </r>
  </si>
  <si>
    <t>Totaal</t>
  </si>
  <si>
    <t>Functioneel consultant</t>
  </si>
  <si>
    <t>Technisch consultant</t>
  </si>
  <si>
    <t>Functioneel beheerder</t>
  </si>
  <si>
    <t>Developer</t>
  </si>
  <si>
    <t xml:space="preserve">Tester </t>
  </si>
  <si>
    <t>Projectleider</t>
  </si>
  <si>
    <t>SUBTOTAAL EENMALIGE KOSTEN</t>
  </si>
  <si>
    <t xml:space="preserve">*1 Alle deliverables dienen onderdeel uit te maken van het aangeboden 'Implementatieplan' (K2) conform paragraaf  6.2.3.3 van het Aanbestedingsdocument. </t>
  </si>
  <si>
    <r>
      <t xml:space="preserve">*2 Dit is de onzekerheidsmarge die Inschrijver mag toevoegen aan de vaste prijs om te komen tot een fixed price / fixed date, maar deze onzekerheidsmarge mag </t>
    </r>
    <r>
      <rPr>
        <b/>
        <i/>
        <u/>
        <sz val="11"/>
        <rFont val="Arial"/>
        <family val="2"/>
      </rPr>
      <t>niet meer dan 20%</t>
    </r>
    <r>
      <rPr>
        <i/>
        <sz val="11"/>
        <rFont val="Arial"/>
        <family val="2"/>
      </rPr>
      <t xml:space="preserve"> bedragen. Deze onzekerheidsmarge zal door de projectleider van de HAN en door de projectleider van Inschrijver gezamenlijk worden gemanaged tijdens de implementatie.</t>
    </r>
  </si>
  <si>
    <t>*3 Deze fixed price / fixed date is gebaseerd op de volledige implementatie van alle deliverables, waarbij de scope en de optionele scope uiterlijk op 31 december 2027 succesvol is geimplementeerd. Indien Inschrijver deze fixed dates door haar eigen toedoen niet haalt, zal de fixed price niet worden aangepast, maar de HAN kan in dat geval wel de extra benodigde capaciteit van de HAN aan Inschrijver in rekening brengen conform het interne dagtarief dat de HAN hanteert voor projecten; het interne dagtarief is 800 euro exclusief BTW, conform artikel 4 in de Overeenkomst.</t>
  </si>
  <si>
    <r>
      <t xml:space="preserve">*4 Dit betreft medewerkers van Inschrijver die de HAN </t>
    </r>
    <r>
      <rPr>
        <i/>
        <u/>
        <sz val="11"/>
        <rFont val="Arial"/>
        <family val="2"/>
      </rPr>
      <t>incidenteel</t>
    </r>
    <r>
      <rPr>
        <i/>
        <sz val="11"/>
        <rFont val="Arial"/>
        <family val="2"/>
      </rPr>
      <t xml:space="preserve"> </t>
    </r>
    <r>
      <rPr>
        <b/>
        <i/>
        <sz val="11"/>
        <rFont val="Arial"/>
        <family val="2"/>
      </rPr>
      <t xml:space="preserve">of </t>
    </r>
    <r>
      <rPr>
        <i/>
        <sz val="11"/>
        <rFont val="Arial"/>
        <family val="2"/>
      </rPr>
      <t xml:space="preserve">voor </t>
    </r>
    <r>
      <rPr>
        <i/>
        <u/>
        <sz val="11"/>
        <rFont val="Arial"/>
        <family val="2"/>
      </rPr>
      <t xml:space="preserve">het optioneel uitbesteden aan Inschrijver van het bouwen van koppelingen voor de HAN integratielaag (HIL) </t>
    </r>
    <r>
      <rPr>
        <b/>
        <i/>
        <sz val="11"/>
        <rFont val="Arial"/>
        <family val="2"/>
      </rPr>
      <t>of</t>
    </r>
    <r>
      <rPr>
        <i/>
        <sz val="11"/>
        <rFont val="Arial"/>
        <family val="2"/>
      </rPr>
      <t xml:space="preserve"> voor </t>
    </r>
    <r>
      <rPr>
        <i/>
        <u/>
        <sz val="11"/>
        <rFont val="Arial"/>
        <family val="2"/>
      </rPr>
      <t>de doorontwikkeling van bepaalde functionaliteiten gedurende de looptijd van de overeenkomst</t>
    </r>
    <r>
      <rPr>
        <i/>
        <sz val="11"/>
        <rFont val="Arial"/>
        <family val="2"/>
      </rPr>
      <t xml:space="preserve"> wil inzetten.</t>
    </r>
  </si>
  <si>
    <t>*5 Inschrijver dient hier de functiebenaming van Inschrijver in te vullen die overeenkomt met de functiebenaming van de HAN.</t>
  </si>
  <si>
    <t>*6 Deze aantallen zijn indicatief en hier kunnen geen rechten aan worden ontleend.</t>
  </si>
  <si>
    <t>*7 Het dagtarief is gebaseerd op een senior rol/functie, waarbij de senioriteit als volgt is bepaald:
Junior 0 t/m 2 jaar relevante en aantoonbare werkervaring.
Medior 3 t/m 5 jaar relevante en aantoonbare werkervaring.
Senior langer dan 5 jaar relevante en aantoonbare werkervaring.
Het dagtarief voor een medior rol is 80% van het aangeboden senior dagtarief.
Het dagtarief voor een junior rol is 60% van het aangeboden senior dagtarief.
Het dagtarief is inclusief alle kosten, waaronder (niet limitatief) reisuren, onkostenvergoeding en reis- en verblijfskosten. Indien op een dag meer dan 8 uur wordt gewerkt, dienen deze uren te zijn inbegrepen in de dagprijs. Indien minder dan 8 uur wordt gewerkt, vindt verrekening plaats op basis van een uurtarief (1/8 dagtarief). Deze dagtarieven zijn vast gedurende de implementatie, dus tot 1 januari 2028. Vanaf 1 januari 2028 heeft Inschrijver het recht om jaarlijks (voor het eerst op 1 januari 2028) het dagtarief te indexeren met het CBS indexcijfer 'Dienstenprijzen, sectie J: Informatie en communicatie, index 6202 Computeradvisering' dat geldt voor het betreffende jaar.</t>
  </si>
  <si>
    <t xml:space="preserve"> *8a Deze tijdelijke licenties zijn eenmalig. Dit betekent dat indien de implementatie vertraging oploopt, ook als deze niet toerekenbaar is aan Inschrijver, geen extra kosten voor tijdelijke licenties in rekening kunnen worden gebracht.</t>
  </si>
  <si>
    <t>JAARLIJKSE KOSTEN SAAS DIENSTVERLENING</t>
  </si>
  <si>
    <t>Scope</t>
  </si>
  <si>
    <r>
      <rPr>
        <b/>
        <sz val="11"/>
        <color rgb="FFFFFFFF"/>
        <rFont val="Arial"/>
        <family val="2"/>
      </rPr>
      <t xml:space="preserve">Modules van de softwareapplicatie </t>
    </r>
    <r>
      <rPr>
        <b/>
        <sz val="8"/>
        <color rgb="FFFFFFFF"/>
        <rFont val="Arial"/>
        <family val="2"/>
      </rPr>
      <t>*10</t>
    </r>
  </si>
  <si>
    <r>
      <rPr>
        <b/>
        <sz val="11"/>
        <color rgb="FFFFFFFF"/>
        <rFont val="Arial"/>
        <family val="2"/>
      </rPr>
      <t xml:space="preserve">Jaar </t>
    </r>
    <r>
      <rPr>
        <b/>
        <sz val="8"/>
        <color rgb="FFFFFFFF"/>
        <rFont val="Arial"/>
        <family val="2"/>
      </rPr>
      <t>*9</t>
    </r>
  </si>
  <si>
    <r>
      <rPr>
        <b/>
        <sz val="11"/>
        <color rgb="FFFFFFFF"/>
        <rFont val="Arial"/>
      </rPr>
      <t>Ontwikkelaars</t>
    </r>
    <r>
      <rPr>
        <b/>
        <sz val="8"/>
        <color rgb="FFFFFFFF"/>
        <rFont val="Arial"/>
      </rPr>
      <t xml:space="preserve"> *6</t>
    </r>
  </si>
  <si>
    <r>
      <rPr>
        <b/>
        <sz val="11"/>
        <color rgb="FFFFFFFF"/>
        <rFont val="Arial"/>
      </rPr>
      <t>Publicatie
beoordelaars</t>
    </r>
    <r>
      <rPr>
        <b/>
        <sz val="8"/>
        <color rgb="FFFFFFFF"/>
        <rFont val="Arial"/>
      </rPr>
      <t xml:space="preserve"> *6</t>
    </r>
  </si>
  <si>
    <r>
      <rPr>
        <b/>
        <sz val="11"/>
        <color rgb="FFFFFFFF"/>
        <rFont val="Arial"/>
      </rPr>
      <t>Functioneel beheerders</t>
    </r>
    <r>
      <rPr>
        <b/>
        <sz val="8"/>
        <color rgb="FFFFFFFF"/>
        <rFont val="Arial"/>
      </rPr>
      <t xml:space="preserve"> *6</t>
    </r>
  </si>
  <si>
    <r>
      <rPr>
        <b/>
        <sz val="11"/>
        <color rgb="FFFFFFFF"/>
        <rFont val="Arial"/>
      </rPr>
      <t xml:space="preserve">Data opslag in TB </t>
    </r>
    <r>
      <rPr>
        <sz val="11"/>
        <color rgb="FFFFFFFF"/>
        <rFont val="Arial"/>
      </rPr>
      <t xml:space="preserve">digitale leermaterialen en multimedia </t>
    </r>
    <r>
      <rPr>
        <b/>
        <sz val="11"/>
        <color rgb="FFFFFFFF"/>
        <rFont val="Arial"/>
      </rPr>
      <t xml:space="preserve">SCENARIO LAAG </t>
    </r>
    <r>
      <rPr>
        <b/>
        <sz val="8"/>
        <color rgb="FFFFFFFF"/>
        <rFont val="Arial"/>
      </rPr>
      <t>*6</t>
    </r>
  </si>
  <si>
    <r>
      <rPr>
        <b/>
        <sz val="11"/>
        <color rgb="FFFFFFFF"/>
        <rFont val="Arial"/>
      </rPr>
      <t xml:space="preserve">Data opslag in TB </t>
    </r>
    <r>
      <rPr>
        <sz val="11"/>
        <color rgb="FFFFFFFF"/>
        <rFont val="Arial"/>
      </rPr>
      <t>digitale leermaterialen en multimedia</t>
    </r>
    <r>
      <rPr>
        <b/>
        <sz val="11"/>
        <color rgb="FFFFFFFF"/>
        <rFont val="Arial"/>
      </rPr>
      <t xml:space="preserve"> SCENARIO MIDDEN </t>
    </r>
    <r>
      <rPr>
        <b/>
        <sz val="8"/>
        <color rgb="FFFFFFFF"/>
        <rFont val="Arial"/>
      </rPr>
      <t>*6</t>
    </r>
  </si>
  <si>
    <r>
      <rPr>
        <b/>
        <sz val="11"/>
        <color rgb="FFFFFFFF"/>
        <rFont val="Arial"/>
      </rPr>
      <t xml:space="preserve">Data opslag in TB </t>
    </r>
    <r>
      <rPr>
        <sz val="11"/>
        <color rgb="FFFFFFFF"/>
        <rFont val="Arial"/>
      </rPr>
      <t>digitale leermaterialen en multimedia</t>
    </r>
    <r>
      <rPr>
        <b/>
        <sz val="11"/>
        <color rgb="FFFFFFFF"/>
        <rFont val="Arial"/>
      </rPr>
      <t xml:space="preserve"> SCENARIO HOOG </t>
    </r>
    <r>
      <rPr>
        <b/>
        <sz val="8"/>
        <color rgb="FFFFFFFF"/>
        <rFont val="Arial"/>
      </rPr>
      <t>*6</t>
    </r>
  </si>
  <si>
    <r>
      <rPr>
        <b/>
        <sz val="11"/>
        <color rgb="FFFFFFFF"/>
        <rFont val="Arial"/>
      </rPr>
      <t xml:space="preserve">SaaS licentie per Ontwikkelaar </t>
    </r>
    <r>
      <rPr>
        <b/>
        <sz val="8"/>
        <color rgb="FFFFFFFF"/>
        <rFont val="Arial"/>
      </rPr>
      <t>*12</t>
    </r>
  </si>
  <si>
    <r>
      <rPr>
        <b/>
        <sz val="11"/>
        <color rgb="FFFFFFFF"/>
        <rFont val="Arial"/>
      </rPr>
      <t xml:space="preserve">SaaS licentie per Publicatie
beoordelaar </t>
    </r>
    <r>
      <rPr>
        <b/>
        <sz val="8"/>
        <color rgb="FFFFFFFF"/>
        <rFont val="Arial"/>
      </rPr>
      <t>*12</t>
    </r>
  </si>
  <si>
    <r>
      <rPr>
        <b/>
        <sz val="11"/>
        <color rgb="FFFFFFFF"/>
        <rFont val="Arial"/>
      </rPr>
      <t xml:space="preserve">SaaS licentie per Functioneel beheerder </t>
    </r>
    <r>
      <rPr>
        <b/>
        <sz val="8"/>
        <color rgb="FFFFFFFF"/>
        <rFont val="Arial"/>
      </rPr>
      <t>*12</t>
    </r>
  </si>
  <si>
    <r>
      <rPr>
        <b/>
        <sz val="11"/>
        <color rgb="FFFFFFFF"/>
        <rFont val="Arial"/>
      </rPr>
      <t xml:space="preserve">Kosten data opslag </t>
    </r>
    <r>
      <rPr>
        <sz val="11"/>
        <color rgb="FFFFFFFF"/>
        <rFont val="Arial"/>
      </rPr>
      <t>digitale leermaterialen en multimedia</t>
    </r>
    <r>
      <rPr>
        <b/>
        <sz val="11"/>
        <color rgb="FFFFFFFF"/>
        <rFont val="Arial"/>
      </rPr>
      <t xml:space="preserve"> SCENARIO LAAG </t>
    </r>
    <r>
      <rPr>
        <b/>
        <sz val="8"/>
        <color rgb="FFFFFFFF"/>
        <rFont val="Arial"/>
      </rPr>
      <t>*11 *13</t>
    </r>
  </si>
  <si>
    <r>
      <rPr>
        <b/>
        <sz val="11"/>
        <color rgb="FFFFFFFF"/>
        <rFont val="Arial"/>
      </rPr>
      <t xml:space="preserve">Kosten data opslag </t>
    </r>
    <r>
      <rPr>
        <sz val="11"/>
        <color rgb="FFFFFFFF"/>
        <rFont val="Arial"/>
      </rPr>
      <t>digitale leermaterialen en multimedia</t>
    </r>
    <r>
      <rPr>
        <b/>
        <sz val="11"/>
        <color rgb="FFFFFFFF"/>
        <rFont val="Arial"/>
      </rPr>
      <t xml:space="preserve"> SCENARIO MIDDEN </t>
    </r>
    <r>
      <rPr>
        <b/>
        <sz val="8"/>
        <color rgb="FFFFFFFF"/>
        <rFont val="Arial"/>
      </rPr>
      <t>*11 *13</t>
    </r>
  </si>
  <si>
    <r>
      <rPr>
        <b/>
        <sz val="11"/>
        <color rgb="FFFFFFFF"/>
        <rFont val="Arial"/>
      </rPr>
      <t xml:space="preserve">Kosten data opslag </t>
    </r>
    <r>
      <rPr>
        <sz val="11"/>
        <color rgb="FFFFFFFF"/>
        <rFont val="Arial"/>
      </rPr>
      <t>digitale leermaterialen en multimedia</t>
    </r>
    <r>
      <rPr>
        <b/>
        <sz val="11"/>
        <color rgb="FFFFFFFF"/>
        <rFont val="Arial"/>
      </rPr>
      <t xml:space="preserve"> SCENARIO HOOG </t>
    </r>
    <r>
      <rPr>
        <b/>
        <sz val="8"/>
        <color rgb="FFFFFFFF"/>
        <rFont val="Arial"/>
      </rPr>
      <t>*11 *13</t>
    </r>
  </si>
  <si>
    <r>
      <rPr>
        <b/>
        <sz val="11"/>
        <color rgb="FFFFFFFF"/>
        <rFont val="Arial"/>
      </rPr>
      <t xml:space="preserve">Kosten data opslag </t>
    </r>
    <r>
      <rPr>
        <sz val="11"/>
        <color rgb="FFFFFFFF"/>
        <rFont val="Arial"/>
      </rPr>
      <t>digitale leermaterialen en multimedia</t>
    </r>
    <r>
      <rPr>
        <b/>
        <sz val="11"/>
        <color rgb="FFFFFFFF"/>
        <rFont val="Arial"/>
      </rPr>
      <t xml:space="preserve"> GEMIDDELD </t>
    </r>
    <r>
      <rPr>
        <b/>
        <sz val="8"/>
        <color rgb="FFFFFFFF"/>
        <rFont val="Arial"/>
      </rPr>
      <t>*11 *13</t>
    </r>
  </si>
  <si>
    <r>
      <rPr>
        <b/>
        <sz val="11"/>
        <color rgb="FFFFFFFF"/>
        <rFont val="Arial"/>
      </rPr>
      <t xml:space="preserve">Totale SaaS fee </t>
    </r>
    <r>
      <rPr>
        <b/>
        <sz val="8"/>
        <color rgb="FFFFFFFF"/>
        <rFont val="Arial"/>
      </rPr>
      <t>*14</t>
    </r>
  </si>
  <si>
    <t>Leermaterialenbank, inclusief SaaS Escrow</t>
  </si>
  <si>
    <t>0 - 2 TB</t>
  </si>
  <si>
    <t>2 - 8 TB</t>
  </si>
  <si>
    <t>8 - 12 TB</t>
  </si>
  <si>
    <t>Optionele scope</t>
  </si>
  <si>
    <r>
      <t xml:space="preserve">Modules van de softwareapplicatie </t>
    </r>
    <r>
      <rPr>
        <b/>
        <sz val="8"/>
        <color rgb="FFFFFFFF"/>
        <rFont val="Arial"/>
        <family val="2"/>
      </rPr>
      <t>*10</t>
    </r>
  </si>
  <si>
    <r>
      <t xml:space="preserve">Aantal Gebruikers per 1 januari jaar x </t>
    </r>
    <r>
      <rPr>
        <b/>
        <sz val="8"/>
        <color theme="0"/>
        <rFont val="Arial"/>
        <family val="2"/>
      </rPr>
      <t>*6</t>
    </r>
  </si>
  <si>
    <r>
      <rPr>
        <b/>
        <sz val="11"/>
        <color rgb="FFFFFFFF"/>
        <rFont val="Arial"/>
      </rPr>
      <t xml:space="preserve">Aantal Functioneel beheerders per 1 januari jaar x </t>
    </r>
    <r>
      <rPr>
        <b/>
        <sz val="8"/>
        <color rgb="FFFFFFFF"/>
        <rFont val="Arial"/>
      </rPr>
      <t>*6</t>
    </r>
  </si>
  <si>
    <r>
      <rPr>
        <b/>
        <sz val="11"/>
        <color rgb="FFFFFFFF"/>
        <rFont val="Arial"/>
      </rPr>
      <t xml:space="preserve">SaaS licentie per Gebruiker </t>
    </r>
    <r>
      <rPr>
        <b/>
        <sz val="8"/>
        <color rgb="FFFFFFFF"/>
        <rFont val="Arial"/>
      </rPr>
      <t>*12</t>
    </r>
  </si>
  <si>
    <r>
      <rPr>
        <b/>
        <sz val="11"/>
        <color rgb="FFFFFFFF"/>
        <rFont val="Arial"/>
      </rPr>
      <t xml:space="preserve">SaaS licentie per Functioneel beheerders </t>
    </r>
    <r>
      <rPr>
        <b/>
        <sz val="8"/>
        <color rgb="FFFFFFFF"/>
        <rFont val="Arial"/>
      </rPr>
      <t>*12</t>
    </r>
  </si>
  <si>
    <r>
      <rPr>
        <b/>
        <sz val="11"/>
        <color rgb="FFFFFFFF"/>
        <rFont val="Arial"/>
      </rPr>
      <t>Totale SaaS fee</t>
    </r>
    <r>
      <rPr>
        <b/>
        <sz val="8"/>
        <color rgb="FFFFFFFF"/>
        <rFont val="Arial"/>
      </rPr>
      <t xml:space="preserve"> *14</t>
    </r>
  </si>
  <si>
    <t>Zoeksysteem, inclusief SaaS Escrow</t>
  </si>
  <si>
    <r>
      <rPr>
        <b/>
        <sz val="11"/>
        <color rgb="FF000000"/>
        <rFont val="Arial"/>
      </rPr>
      <t xml:space="preserve">SUBTOTAAL JAARLIJKSE KOSTEN </t>
    </r>
    <r>
      <rPr>
        <b/>
        <sz val="8"/>
        <color rgb="FF000000"/>
        <rFont val="Arial"/>
      </rPr>
      <t>*15</t>
    </r>
  </si>
  <si>
    <t xml:space="preserve"> INSCHRIJFPRIJS</t>
  </si>
  <si>
    <r>
      <rPr>
        <i/>
        <sz val="11"/>
        <color rgb="FF000000"/>
        <rFont val="Arial"/>
      </rPr>
      <t>*9 Voor de vergelijkbaarheid van de Inschrijvingen doet de HAN de aanname dat de implementatie van de scope en de optionele scope uiterlijk op 31 december 2027 succesvol is geimplementeerd. Mocht Inschrijver in haar Implementatieplan aangeven de implementatie op een ander moment af te ronden, dan heeft dat geen invloed op de invulling van het Prijzenblad. In de werkelijkheid zal de facturatie van de SaaS fee starten nadat de implementatie van (een onderdeel van) de (optionele) scope succesvol is afgerond, en de Productie SaaS omgeving in gebruik is genomen door Gebruikers, Ontwikkelaars, Beheerders en Beoordelaars;</t>
    </r>
    <r>
      <rPr>
        <b/>
        <i/>
        <sz val="11"/>
        <color rgb="FF000000"/>
        <rFont val="Arial"/>
      </rPr>
      <t xml:space="preserve"> een technische installatie van de SaaS licenties is dus geen aanleiding om te mogen factureren.
</t>
    </r>
    <r>
      <rPr>
        <i/>
        <sz val="11"/>
        <color rgb="FF000000"/>
        <rFont val="Arial"/>
      </rPr>
      <t>Indien de implementatie bijvoorbeeld op 1 oktober is afgerond, zal voor dat jaar de te factureren fee 3/12 zijn.</t>
    </r>
  </si>
  <si>
    <t>*10 De modules van de softwareapplicatie dienen overeen te komen met de aangeleverde productbeschrijving van het Systeem conform paragraaf 6.2.3.1 uit het Aanbestedingsdocument</t>
  </si>
  <si>
    <t xml:space="preserve">*11 Eenheidsprijs data opslag
Indien het werkelijke volume data opslag op 1 januari van enig jaar anders is dan de ingeschatte volumes in kolom 'G' geldt het volgende: 
Mocht het werkelijke volume data opslag 30% of minder afwijken van het ingeschatte volume, dan geldt dezelfde eenheidsprijs per GB data opslag (kolom 'J').
Mocht het werkelijke volume data opslag meer dan 30% afwijken van het ingeschatte volume, dan treden partijen in overleg om de eenheidsprijs per GB data opslag eventueel aan te passen aan het volume dat de bandbreedte heeft overschreden. Indien partijen niet tot overeenstemming kunnen komen over een aangepaste eenheidsprijs, dan zal een benchmark door een derde onafhankelijke partij worden uitgevoerd; de kosten hiervoor worden door beide partijen evenredig gedragen; 50% / 50%. De uitkomst van de benchmark kan niet door partijen worden betwist.
Facturatie zal plaatsvinden op basis van het werkelijke volume en bovenstaande prijsmechanisme.
Bij ingebruikname en jaarlijks per 1 januari, 1 april, 1 juli en 1 oktober zal het werkelijke volume door Partijen worden vastgesteld en wordt 
- de nieuwe SaaS fee voor de komende 3 maanden vastgesteld, gebaseerd op de prijzen van 1 van de 3 scenario's voor data opslag (Laag, Midden, Hoog);
- het verschil op maandniveau nagecalcueerd. Het verschil zal worden verrekend met de nieuwe SaaS fee voor de komende 3 maanden. </t>
  </si>
  <si>
    <t xml:space="preserve">*12 Eenheidsprijs SaaS licenties 
Indien het werkelijke aantal SaaS licenties op 1 januari van enig jaar anders is dan de ingeschatte volumes in kolom 'H' en 'I' geldt het volgende: 
Mocht het werkelijke aantal SaaS licenties 10% of minder afwijken van het ingeschatte volume, dan geldt dezelfde eenheidsprijs per SaaS licentie (kolom 'K' en 'L').
Mocht het werkelijke aantal SaaS licenties meer dan 10% afwijken van het ingeschatte volume, dan treden partijen in overleg om de eenheidsprijs per SaaS licentie eventueel aan te passen aan het volume dat de bandbreedte heeft overschreden. Indien partijen niet tot overeenstemming kunnen komen over een aangepaste eenheidsprijs, dan zal een benchmark door een derde onafhankelijke partij worden uitgevoerd; de kosten hiervoor worden door beide partrijen evenredig gedragen; 50% / 50%. De uitkomst van de benchmark kan niet door partijen worden betwist.
Facturatie zal plaatsvinden op basis van het werkelijke volume en bovenstaande prijsmechanisme.
Bij ingebruikname en jaarlijks per 1 januari en 1 juli zal het werkelijke volume door Partijen worden vastgesteld en wordt 
- de nieuwe SaaS fee voor de komende 6 maanden vastgesteld;
- het verschil op maandniveau nagecalcueerd. Het verschil zal worden verrekend met de nieuwe SaaS fee voor de komende 6 maanden. </t>
  </si>
  <si>
    <t>*13 Deze kosten zijn inclusief het 'downloaden' van (multimedia) bestanden door HAN Gebruikers of derde partijen buiten de HAN.</t>
  </si>
  <si>
    <t>*14 De SaaS fee kan niet worden geindexeerd. Inschrijver kan per jaar aangeven wat de prijs is in het betreffende jaar en op die manier een evetuele indexatie verwerken in de aangeboden SaaS fee.</t>
  </si>
  <si>
    <t>*15 De jaarlijkse kosten voor de Leermaterialenbank en het Zoeksysteem (cel Q111) mogen gezamenlijk niet meer zijn dan 300.000 euro per jaar bedrag inclusief indexatie, gerekend als een gemiddelde per jaar over 12 jaar.</t>
  </si>
  <si>
    <r>
      <rPr>
        <b/>
        <sz val="14"/>
        <color rgb="FFFFFFFF"/>
        <rFont val="Arial"/>
      </rPr>
      <t>OPTIONELE FUNCTIONALITEITEN</t>
    </r>
    <r>
      <rPr>
        <b/>
        <sz val="14"/>
        <color rgb="FFFF0000"/>
        <rFont val="Arial"/>
      </rPr>
      <t xml:space="preserve"> </t>
    </r>
    <r>
      <rPr>
        <b/>
        <sz val="8"/>
        <color rgb="FFFFFFFF"/>
        <rFont val="Arial"/>
      </rPr>
      <t>*16</t>
    </r>
  </si>
  <si>
    <t>Beschrijving optionele scope</t>
  </si>
  <si>
    <r>
      <t xml:space="preserve">Modules van de softwareapplicatie </t>
    </r>
    <r>
      <rPr>
        <b/>
        <sz val="8"/>
        <color theme="0"/>
        <rFont val="Arial"/>
        <family val="2"/>
      </rPr>
      <t>*10</t>
    </r>
  </si>
  <si>
    <t>Eenmalige kosten</t>
  </si>
  <si>
    <r>
      <rPr>
        <b/>
        <sz val="11"/>
        <color rgb="FFFFFFFF"/>
        <rFont val="Arial"/>
      </rPr>
      <t xml:space="preserve">Aantal gebruikers per 1 januari jaar x </t>
    </r>
    <r>
      <rPr>
        <b/>
        <sz val="8"/>
        <color rgb="FFFFFFFF"/>
        <rFont val="Arial"/>
      </rPr>
      <t>*17</t>
    </r>
  </si>
  <si>
    <t>SaaS fee</t>
  </si>
  <si>
    <t>Totale SaaS fee</t>
  </si>
  <si>
    <t>Totale kosten</t>
  </si>
  <si>
    <t>OPTIONELE SCOPE</t>
  </si>
  <si>
    <t>*16 Indien Inschrijver een andere relevante ondergeschikte modules aanbiedt, dan kunnen die in deze tabel als optionele modules worden opgenomen. De HAN is niet verplicht deze optionele modules af te nemen. De aangeboden prijzen maken geen onderdeel uit van de Inschrijfprijs en zullen niet in de beoordeling worden meegenomen, maar zullen wel onderdeel uit gaan maken van de overeenkomst. De HAN behoudt het recht om dezelfde functionaliteit van een module zelf te ontwikkelen of op een andere wijze in te kopen.</t>
  </si>
  <si>
    <t>*17 Volume hangt af van aantal studenten en/of medewerkers en/of andere gebruikers/derden; Inschrijver dient dit zelf in te vullen op basis van de verstrekte informatie.</t>
  </si>
  <si>
    <t xml:space="preserve"> Naam Inschrijver:</t>
  </si>
  <si>
    <t xml:space="preserve"> Naam tekenbevoegd persoon:</t>
  </si>
  <si>
    <t xml:space="preserve"> Handtekening tekenbevoegd persoon:</t>
  </si>
  <si>
    <t>Alle oranje velden mogen optioneel worden ingevuld. Indien 0 euro is ingevuld, zal het product, de dienst of de deliverable geleverd worden tegen 0 euro.</t>
  </si>
  <si>
    <t xml:space="preserve"> *8a Inschrijver dient in het prijzenblad alle relevante kostencomponenten te vermelden. Indien deze niet expliciet zijn benoemd in het prijzenblad, dienen deze kosten te worden opgenomen bij 'Overige kosten'. Alle kosten die niet zijn opgenomen bij de Inschrijving worden geacht onderdeel uit te maken van de prijzen in dit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</si>
</sst>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_(* \(#,##0.00\);_(* &quot;-&quot;??_);_(@_)"/>
    <numFmt numFmtId="165" formatCode="&quot;€&quot;\ #,##0.00_);\(&quot;€&quot;\ #,##0.00\)"/>
    <numFmt numFmtId="166" formatCode="_-&quot;€&quot;\ * #,##0.00_-;_-&quot;€&quot;\ * #,##0.00\-;_-&quot;€&quot;\ * &quot;-&quot;??_-;_-@_-"/>
    <numFmt numFmtId="167" formatCode="_(* #,##0_);_(* \(#,##0\);_(* &quot;-&quot;??_);_(@_)"/>
    <numFmt numFmtId="168" formatCode="&quot;€&quot;\ #,##0.00"/>
    <numFmt numFmtId="169" formatCode="&quot;€&quot;\ #,##0"/>
    <numFmt numFmtId="170" formatCode="_(* #,##0.0_);_(* \(#,##0.0\);_(* &quot;-&quot;??_);_(@_)"/>
    <numFmt numFmtId="171" formatCode="_ [$€-2]\ * #,##0.00_ ;_ [$€-2]\ * \-#,##0.00_ ;_ [$€-2]\ * &quot;-&quot;??_ ;_ @_ "/>
  </numFmts>
  <fonts count="41" x14ac:knownFonts="1">
    <font>
      <sz val="11"/>
      <color theme="1"/>
      <name val="Calibri"/>
      <family val="2"/>
      <scheme val="minor"/>
    </font>
    <font>
      <sz val="11"/>
      <color theme="1"/>
      <name val="Calibri"/>
      <family val="2"/>
      <scheme val="minor"/>
    </font>
    <font>
      <u/>
      <sz val="11"/>
      <color theme="10"/>
      <name val="Calibri"/>
      <family val="2"/>
      <scheme val="minor"/>
    </font>
    <font>
      <u/>
      <sz val="11"/>
      <color theme="11"/>
      <name val="Calibri"/>
      <family val="2"/>
      <scheme val="minor"/>
    </font>
    <font>
      <b/>
      <sz val="16"/>
      <color rgb="FF000000"/>
      <name val="Arial"/>
      <family val="2"/>
    </font>
    <font>
      <b/>
      <sz val="10"/>
      <color rgb="FF000000"/>
      <name val="Arial"/>
      <family val="2"/>
    </font>
    <font>
      <b/>
      <sz val="10"/>
      <color theme="1"/>
      <name val="Arial"/>
      <family val="2"/>
    </font>
    <font>
      <sz val="10"/>
      <color theme="1"/>
      <name val="Arial"/>
      <family val="2"/>
    </font>
    <font>
      <b/>
      <sz val="14"/>
      <color theme="0"/>
      <name val="Arial"/>
      <family val="2"/>
    </font>
    <font>
      <b/>
      <sz val="11"/>
      <color theme="1"/>
      <name val="Arial"/>
      <family val="2"/>
    </font>
    <font>
      <i/>
      <sz val="11"/>
      <color rgb="FFFF0000"/>
      <name val="Arial"/>
      <family val="2"/>
    </font>
    <font>
      <b/>
      <sz val="11"/>
      <color rgb="FFFF0000"/>
      <name val="Arial"/>
      <family val="2"/>
    </font>
    <font>
      <sz val="11"/>
      <color theme="1"/>
      <name val="Arial"/>
      <family val="2"/>
    </font>
    <font>
      <b/>
      <sz val="11"/>
      <color theme="0"/>
      <name val="Arial"/>
      <family val="2"/>
    </font>
    <font>
      <b/>
      <sz val="8"/>
      <color theme="0"/>
      <name val="Arial"/>
      <family val="2"/>
    </font>
    <font>
      <sz val="11"/>
      <color rgb="FFFF0000"/>
      <name val="Arial"/>
      <family val="2"/>
    </font>
    <font>
      <sz val="8"/>
      <color theme="1"/>
      <name val="Arial"/>
      <family val="2"/>
    </font>
    <font>
      <i/>
      <sz val="11"/>
      <name val="Arial"/>
      <family val="2"/>
    </font>
    <font>
      <b/>
      <sz val="8"/>
      <color theme="1"/>
      <name val="Arial"/>
      <family val="2"/>
    </font>
    <font>
      <sz val="11"/>
      <name val="Arial"/>
      <family val="2"/>
    </font>
    <font>
      <b/>
      <i/>
      <u/>
      <sz val="11"/>
      <name val="Arial"/>
      <family val="2"/>
    </font>
    <font>
      <sz val="11"/>
      <color rgb="FF000000"/>
      <name val="Arial"/>
      <family val="2"/>
    </font>
    <font>
      <i/>
      <sz val="11"/>
      <color rgb="FF000000"/>
      <name val="Arial"/>
      <family val="2"/>
    </font>
    <font>
      <b/>
      <sz val="11"/>
      <color rgb="FFFFFFFF"/>
      <name val="Arial"/>
      <family val="2"/>
    </font>
    <font>
      <b/>
      <sz val="8"/>
      <color rgb="FFFFFFFF"/>
      <name val="Arial"/>
      <family val="2"/>
    </font>
    <font>
      <b/>
      <sz val="11"/>
      <name val="Arial"/>
      <family val="2"/>
    </font>
    <font>
      <i/>
      <u/>
      <sz val="11"/>
      <name val="Arial"/>
      <family val="2"/>
    </font>
    <font>
      <b/>
      <i/>
      <sz val="11"/>
      <name val="Arial"/>
      <family val="2"/>
    </font>
    <font>
      <sz val="11"/>
      <color rgb="FF000000"/>
      <name val="Arial"/>
    </font>
    <font>
      <sz val="8"/>
      <color rgb="FF000000"/>
      <name val="Arial"/>
    </font>
    <font>
      <b/>
      <sz val="11"/>
      <color rgb="FFFFFFFF"/>
      <name val="Arial"/>
    </font>
    <font>
      <b/>
      <sz val="8"/>
      <color rgb="FFFFFFFF"/>
      <name val="Arial"/>
    </font>
    <font>
      <b/>
      <sz val="14"/>
      <color rgb="FFFFFFFF"/>
      <name val="Arial"/>
    </font>
    <font>
      <b/>
      <sz val="14"/>
      <color rgb="FFFF0000"/>
      <name val="Arial"/>
    </font>
    <font>
      <b/>
      <sz val="14"/>
      <color theme="0"/>
      <name val="Arial"/>
    </font>
    <font>
      <i/>
      <sz val="11"/>
      <color rgb="FF000000"/>
      <name val="Arial"/>
    </font>
    <font>
      <b/>
      <i/>
      <sz val="11"/>
      <color rgb="FF000000"/>
      <name val="Arial"/>
    </font>
    <font>
      <b/>
      <sz val="11"/>
      <color rgb="FF000000"/>
      <name val="Arial"/>
    </font>
    <font>
      <b/>
      <sz val="8"/>
      <color rgb="FF000000"/>
      <name val="Arial"/>
    </font>
    <font>
      <b/>
      <sz val="11"/>
      <color rgb="FF000000"/>
      <name val="Arial"/>
      <family val="2"/>
    </font>
    <font>
      <sz val="11"/>
      <color rgb="FFFFFFFF"/>
      <name val="Arial"/>
    </font>
  </fonts>
  <fills count="12">
    <fill>
      <patternFill patternType="none"/>
    </fill>
    <fill>
      <patternFill patternType="gray125"/>
    </fill>
    <fill>
      <patternFill patternType="solid">
        <fgColor rgb="FFFFFF00"/>
        <bgColor indexed="64"/>
      </patternFill>
    </fill>
    <fill>
      <patternFill patternType="solid">
        <fgColor rgb="FFFF6600"/>
        <bgColor indexed="64"/>
      </patternFill>
    </fill>
    <fill>
      <patternFill patternType="solid">
        <fgColor rgb="FF002060"/>
        <bgColor indexed="64"/>
      </patternFill>
    </fill>
    <fill>
      <patternFill patternType="solid">
        <fgColor rgb="FF92D050"/>
        <bgColor indexed="64"/>
      </patternFill>
    </fill>
    <fill>
      <patternFill patternType="solid">
        <fgColor rgb="FF0070C0"/>
        <bgColor indexed="64"/>
      </patternFill>
    </fill>
    <fill>
      <patternFill patternType="solid">
        <fgColor theme="0"/>
        <bgColor indexed="64"/>
      </patternFill>
    </fill>
    <fill>
      <patternFill patternType="solid">
        <fgColor rgb="FFFFC000"/>
        <bgColor indexed="64"/>
      </patternFill>
    </fill>
    <fill>
      <patternFill patternType="solid">
        <fgColor rgb="FF00B050"/>
        <bgColor indexed="64"/>
      </patternFill>
    </fill>
    <fill>
      <patternFill patternType="solid">
        <fgColor theme="0" tint="-0.249977111117893"/>
        <bgColor indexed="64"/>
      </patternFill>
    </fill>
    <fill>
      <patternFill patternType="solid">
        <fgColor rgb="FF7030A0"/>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theme="0"/>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auto="1"/>
      </right>
      <top/>
      <bottom/>
      <diagonal/>
    </border>
  </borders>
  <cellStyleXfs count="258">
    <xf numFmtId="0" fontId="0" fillId="0" borderId="0"/>
    <xf numFmtId="166" fontId="1"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164" fontId="1" fillId="0" borderId="0" applyFont="0" applyFill="0" applyBorder="0" applyAlignment="0" applyProtection="0"/>
    <xf numFmtId="9" fontId="1" fillId="0" borderId="0" applyFont="0" applyFill="0" applyBorder="0" applyAlignment="0" applyProtection="0"/>
  </cellStyleXfs>
  <cellXfs count="146">
    <xf numFmtId="0" fontId="0" fillId="0" borderId="0" xfId="0"/>
    <xf numFmtId="168" fontId="12" fillId="2" borderId="1" xfId="0" applyNumberFormat="1" applyFont="1" applyFill="1" applyBorder="1" applyAlignment="1" applyProtection="1">
      <alignment vertical="center"/>
      <protection locked="0"/>
    </xf>
    <xf numFmtId="165" fontId="12" fillId="0" borderId="1" xfId="1" applyNumberFormat="1" applyFont="1" applyFill="1" applyBorder="1" applyAlignment="1" applyProtection="1">
      <alignment vertical="center"/>
    </xf>
    <xf numFmtId="165" fontId="9" fillId="5" borderId="6" xfId="1" applyNumberFormat="1" applyFont="1" applyFill="1" applyBorder="1" applyAlignment="1" applyProtection="1">
      <alignment vertical="center"/>
    </xf>
    <xf numFmtId="165" fontId="9" fillId="0" borderId="1" xfId="1" applyNumberFormat="1" applyFont="1" applyFill="1" applyBorder="1" applyAlignment="1" applyProtection="1">
      <alignment vertical="center"/>
    </xf>
    <xf numFmtId="168" fontId="12" fillId="8" borderId="1" xfId="0" applyNumberFormat="1" applyFont="1" applyFill="1" applyBorder="1" applyAlignment="1" applyProtection="1">
      <alignment vertical="center"/>
      <protection locked="0"/>
    </xf>
    <xf numFmtId="165" fontId="12" fillId="8" borderId="2" xfId="1" applyNumberFormat="1" applyFont="1" applyFill="1" applyBorder="1" applyAlignment="1" applyProtection="1">
      <alignment vertical="center"/>
      <protection locked="0"/>
    </xf>
    <xf numFmtId="0" fontId="4" fillId="0" borderId="0" xfId="0" applyFont="1" applyAlignment="1">
      <alignment vertical="center"/>
    </xf>
    <xf numFmtId="0" fontId="12" fillId="0" borderId="0" xfId="0" applyFont="1" applyAlignment="1">
      <alignment vertical="center"/>
    </xf>
    <xf numFmtId="0" fontId="5" fillId="0" borderId="0" xfId="0" applyFont="1" applyAlignment="1">
      <alignment vertical="center"/>
    </xf>
    <xf numFmtId="0" fontId="11" fillId="0" borderId="0" xfId="0" applyFont="1" applyAlignment="1">
      <alignment vertical="center"/>
    </xf>
    <xf numFmtId="0" fontId="12" fillId="2" borderId="0" xfId="0" applyFont="1" applyFill="1" applyAlignment="1">
      <alignment vertical="center"/>
    </xf>
    <xf numFmtId="0" fontId="12" fillId="8" borderId="0" xfId="0" applyFont="1" applyFill="1" applyAlignment="1">
      <alignment vertical="center"/>
    </xf>
    <xf numFmtId="0" fontId="13" fillId="4" borderId="1" xfId="0" applyFont="1" applyFill="1" applyBorder="1" applyAlignment="1">
      <alignment horizontal="center" vertical="center" wrapText="1"/>
    </xf>
    <xf numFmtId="168" fontId="9" fillId="0" borderId="1" xfId="0" applyNumberFormat="1" applyFont="1" applyBorder="1" applyAlignment="1">
      <alignment vertical="center"/>
    </xf>
    <xf numFmtId="168" fontId="12" fillId="0" borderId="1" xfId="0" applyNumberFormat="1" applyFont="1" applyBorder="1" applyAlignment="1">
      <alignment vertical="center"/>
    </xf>
    <xf numFmtId="0" fontId="9" fillId="0" borderId="0" xfId="0" applyFont="1" applyAlignment="1">
      <alignment horizontal="right" vertical="center"/>
    </xf>
    <xf numFmtId="168" fontId="12" fillId="0" borderId="0" xfId="0" applyNumberFormat="1" applyFont="1" applyAlignment="1">
      <alignment vertical="center"/>
    </xf>
    <xf numFmtId="0" fontId="15" fillId="0" borderId="0" xfId="0" applyFont="1" applyAlignment="1">
      <alignment vertical="center"/>
    </xf>
    <xf numFmtId="0" fontId="9" fillId="0" borderId="0" xfId="0" applyFont="1" applyAlignment="1">
      <alignment horizontal="left" vertical="center" wrapText="1"/>
    </xf>
    <xf numFmtId="0" fontId="10" fillId="0" borderId="0" xfId="0" applyFont="1" applyAlignment="1">
      <alignment horizontal="left" vertical="center" wrapText="1"/>
    </xf>
    <xf numFmtId="166" fontId="11" fillId="0" borderId="0" xfId="0" applyNumberFormat="1" applyFont="1" applyAlignment="1">
      <alignment vertical="center"/>
    </xf>
    <xf numFmtId="0" fontId="15" fillId="0" borderId="0" xfId="0" applyFont="1"/>
    <xf numFmtId="0" fontId="12" fillId="0" borderId="5" xfId="0" applyFont="1" applyBorder="1" applyAlignment="1">
      <alignment vertical="center"/>
    </xf>
    <xf numFmtId="0" fontId="6" fillId="0" borderId="1" xfId="0" applyFont="1" applyBorder="1" applyAlignment="1">
      <alignment horizontal="left" vertical="center" wrapText="1"/>
    </xf>
    <xf numFmtId="168" fontId="9" fillId="0" borderId="0" xfId="0" applyNumberFormat="1" applyFont="1" applyAlignment="1">
      <alignment vertical="center"/>
    </xf>
    <xf numFmtId="0" fontId="19" fillId="8" borderId="1" xfId="0" applyFont="1" applyFill="1" applyBorder="1" applyAlignment="1" applyProtection="1">
      <alignment vertical="center" wrapText="1"/>
      <protection locked="0"/>
    </xf>
    <xf numFmtId="0" fontId="23" fillId="4" borderId="1" xfId="0" applyFont="1" applyFill="1" applyBorder="1" applyAlignment="1">
      <alignment horizontal="center" vertical="center" wrapText="1"/>
    </xf>
    <xf numFmtId="165" fontId="9" fillId="9" borderId="6" xfId="1" applyNumberFormat="1" applyFont="1" applyFill="1" applyBorder="1" applyAlignment="1" applyProtection="1">
      <alignment vertical="center"/>
    </xf>
    <xf numFmtId="168" fontId="9" fillId="5" borderId="1" xfId="0" applyNumberFormat="1" applyFont="1" applyFill="1" applyBorder="1" applyAlignment="1">
      <alignment vertical="center"/>
    </xf>
    <xf numFmtId="0" fontId="9" fillId="0" borderId="1" xfId="0" applyFont="1" applyBorder="1" applyAlignment="1">
      <alignment horizontal="right" vertical="center"/>
    </xf>
    <xf numFmtId="0" fontId="9" fillId="0" borderId="0" xfId="0" applyFont="1" applyAlignment="1">
      <alignment horizontal="left" vertical="center"/>
    </xf>
    <xf numFmtId="167" fontId="15" fillId="10" borderId="1" xfId="256" applyNumberFormat="1" applyFont="1" applyFill="1" applyBorder="1" applyAlignment="1" applyProtection="1">
      <alignment vertical="center"/>
    </xf>
    <xf numFmtId="165" fontId="12" fillId="8" borderId="1" xfId="1" applyNumberFormat="1" applyFont="1" applyFill="1" applyBorder="1" applyAlignment="1" applyProtection="1">
      <alignment horizontal="center" vertical="center"/>
      <protection locked="0"/>
    </xf>
    <xf numFmtId="0" fontId="12" fillId="0" borderId="0" xfId="0" applyFont="1" applyAlignment="1">
      <alignment horizontal="left" vertical="center" wrapText="1"/>
    </xf>
    <xf numFmtId="168" fontId="12" fillId="8" borderId="12" xfId="0" applyNumberFormat="1" applyFont="1" applyFill="1" applyBorder="1" applyAlignment="1" applyProtection="1">
      <alignment vertical="center"/>
      <protection locked="0"/>
    </xf>
    <xf numFmtId="0" fontId="21" fillId="0" borderId="0" xfId="0" applyFont="1" applyAlignment="1">
      <alignment vertical="center"/>
    </xf>
    <xf numFmtId="0" fontId="30" fillId="4" borderId="1" xfId="0" applyFont="1" applyFill="1" applyBorder="1" applyAlignment="1">
      <alignment horizontal="center" vertical="center" wrapText="1"/>
    </xf>
    <xf numFmtId="167" fontId="21" fillId="0" borderId="1" xfId="256" applyNumberFormat="1" applyFont="1" applyFill="1" applyBorder="1" applyAlignment="1" applyProtection="1">
      <alignment vertical="center"/>
    </xf>
    <xf numFmtId="0" fontId="39" fillId="0" borderId="4" xfId="0" applyFont="1" applyBorder="1" applyAlignment="1">
      <alignment horizontal="right" vertical="center"/>
    </xf>
    <xf numFmtId="0" fontId="30" fillId="4" borderId="2" xfId="0" applyFont="1" applyFill="1" applyBorder="1" applyAlignment="1">
      <alignment horizontal="center" vertical="center" wrapText="1"/>
    </xf>
    <xf numFmtId="169" fontId="12" fillId="10" borderId="4" xfId="1" applyNumberFormat="1" applyFont="1" applyFill="1" applyBorder="1" applyAlignment="1" applyProtection="1">
      <alignment horizontal="center" vertical="center"/>
      <protection locked="0"/>
    </xf>
    <xf numFmtId="0" fontId="12" fillId="2" borderId="12" xfId="0" applyFont="1" applyFill="1" applyBorder="1" applyAlignment="1" applyProtection="1">
      <alignment vertical="center" wrapText="1"/>
      <protection locked="0"/>
    </xf>
    <xf numFmtId="0" fontId="13" fillId="4" borderId="12" xfId="0" applyFont="1" applyFill="1" applyBorder="1" applyAlignment="1">
      <alignment horizontal="center" vertical="center" wrapText="1"/>
    </xf>
    <xf numFmtId="0" fontId="23" fillId="4" borderId="12" xfId="0" applyFont="1" applyFill="1" applyBorder="1" applyAlignment="1">
      <alignment vertical="center" wrapText="1"/>
    </xf>
    <xf numFmtId="0" fontId="23" fillId="4" borderId="12" xfId="0" applyFont="1" applyFill="1" applyBorder="1" applyAlignment="1">
      <alignment horizontal="center" vertical="center" wrapText="1"/>
    </xf>
    <xf numFmtId="0" fontId="30" fillId="4" borderId="12" xfId="0" applyFont="1" applyFill="1" applyBorder="1" applyAlignment="1">
      <alignment horizontal="center" vertical="center" wrapText="1"/>
    </xf>
    <xf numFmtId="0" fontId="30" fillId="9" borderId="12" xfId="0" applyFont="1" applyFill="1" applyBorder="1" applyAlignment="1">
      <alignment horizontal="center" vertical="center" wrapText="1"/>
    </xf>
    <xf numFmtId="0" fontId="30" fillId="11" borderId="12" xfId="0" applyFont="1" applyFill="1" applyBorder="1" applyAlignment="1">
      <alignment horizontal="center" vertical="center" wrapText="1"/>
    </xf>
    <xf numFmtId="0" fontId="19" fillId="0" borderId="12" xfId="0" applyFont="1" applyBorder="1" applyAlignment="1">
      <alignment horizontal="center" vertical="center"/>
    </xf>
    <xf numFmtId="0" fontId="39" fillId="0" borderId="10" xfId="0" applyFont="1" applyBorder="1" applyAlignment="1">
      <alignment horizontal="right" vertical="center"/>
    </xf>
    <xf numFmtId="0" fontId="9" fillId="0" borderId="14" xfId="0" applyFont="1" applyBorder="1" applyAlignment="1">
      <alignment horizontal="right" vertical="center"/>
    </xf>
    <xf numFmtId="165" fontId="9" fillId="0" borderId="14" xfId="1" applyNumberFormat="1" applyFont="1" applyFill="1" applyBorder="1" applyAlignment="1" applyProtection="1">
      <alignment vertical="center"/>
    </xf>
    <xf numFmtId="170" fontId="21" fillId="0" borderId="12" xfId="256" applyNumberFormat="1" applyFont="1" applyFill="1" applyBorder="1" applyAlignment="1" applyProtection="1">
      <alignment horizontal="center" vertical="center" wrapText="1"/>
    </xf>
    <xf numFmtId="171" fontId="12" fillId="2" borderId="12" xfId="1" applyNumberFormat="1" applyFont="1" applyFill="1" applyBorder="1" applyAlignment="1" applyProtection="1">
      <alignment horizontal="center" vertical="center" wrapText="1"/>
      <protection locked="0"/>
    </xf>
    <xf numFmtId="171" fontId="12" fillId="7" borderId="12" xfId="1" applyNumberFormat="1" applyFont="1" applyFill="1" applyBorder="1" applyAlignment="1" applyProtection="1">
      <alignment horizontal="center" vertical="center" wrapText="1"/>
      <protection locked="0"/>
    </xf>
    <xf numFmtId="165" fontId="12" fillId="7" borderId="12" xfId="1" applyNumberFormat="1" applyFont="1" applyFill="1" applyBorder="1" applyAlignment="1" applyProtection="1">
      <alignment horizontal="right" vertical="center" wrapText="1"/>
      <protection locked="0"/>
    </xf>
    <xf numFmtId="1" fontId="12" fillId="7" borderId="12" xfId="1" applyNumberFormat="1" applyFont="1" applyFill="1" applyBorder="1" applyAlignment="1" applyProtection="1">
      <alignment horizontal="center" vertical="center" wrapText="1"/>
      <protection locked="0"/>
    </xf>
    <xf numFmtId="0" fontId="23" fillId="4" borderId="2" xfId="0" applyFont="1" applyFill="1" applyBorder="1" applyAlignment="1">
      <alignment vertical="center" wrapText="1"/>
    </xf>
    <xf numFmtId="0" fontId="12" fillId="8" borderId="12" xfId="0" applyFont="1" applyFill="1" applyBorder="1" applyAlignment="1" applyProtection="1">
      <alignment vertical="center" wrapText="1"/>
      <protection locked="0"/>
    </xf>
    <xf numFmtId="0" fontId="13" fillId="10" borderId="4" xfId="0" applyFont="1" applyFill="1" applyBorder="1" applyAlignment="1">
      <alignment vertical="center" wrapText="1"/>
    </xf>
    <xf numFmtId="0" fontId="13" fillId="10" borderId="1" xfId="0" applyFont="1" applyFill="1" applyBorder="1" applyAlignment="1">
      <alignment horizontal="center" vertical="center" wrapText="1"/>
    </xf>
    <xf numFmtId="9" fontId="12" fillId="2" borderId="1" xfId="257" applyFont="1" applyFill="1" applyBorder="1" applyAlignment="1" applyProtection="1">
      <alignment vertical="center"/>
      <protection locked="0"/>
    </xf>
    <xf numFmtId="169" fontId="12" fillId="10" borderId="12" xfId="1" applyNumberFormat="1" applyFont="1" applyFill="1" applyBorder="1" applyAlignment="1" applyProtection="1">
      <alignment horizontal="center" vertical="center"/>
      <protection locked="0"/>
    </xf>
    <xf numFmtId="165" fontId="12" fillId="10" borderId="1" xfId="1" applyNumberFormat="1" applyFont="1" applyFill="1" applyBorder="1" applyAlignment="1" applyProtection="1">
      <alignment vertical="center"/>
    </xf>
    <xf numFmtId="9" fontId="12" fillId="8" borderId="1" xfId="257" applyFont="1" applyFill="1" applyBorder="1" applyAlignment="1" applyProtection="1">
      <alignment vertical="center"/>
      <protection locked="0"/>
    </xf>
    <xf numFmtId="167" fontId="21" fillId="0" borderId="1" xfId="256" applyNumberFormat="1" applyFont="1" applyFill="1" applyBorder="1" applyAlignment="1" applyProtection="1">
      <alignment horizontal="center" vertical="center"/>
    </xf>
    <xf numFmtId="0" fontId="37" fillId="0" borderId="0" xfId="0" applyFont="1" applyAlignment="1">
      <alignment horizontal="right" vertical="center"/>
    </xf>
    <xf numFmtId="0" fontId="37" fillId="0" borderId="7" xfId="0" applyFont="1" applyBorder="1" applyAlignment="1">
      <alignment horizontal="right" vertical="center"/>
    </xf>
    <xf numFmtId="0" fontId="9" fillId="0" borderId="0" xfId="0" applyFont="1" applyAlignment="1">
      <alignment horizontal="right" vertical="center"/>
    </xf>
    <xf numFmtId="0" fontId="9" fillId="0" borderId="7" xfId="0" applyFont="1" applyBorder="1" applyAlignment="1">
      <alignment horizontal="right" vertical="center"/>
    </xf>
    <xf numFmtId="0" fontId="28" fillId="0" borderId="2" xfId="0" applyFont="1" applyBorder="1" applyAlignment="1">
      <alignment horizontal="left" vertical="center"/>
    </xf>
    <xf numFmtId="0" fontId="28" fillId="0" borderId="3" xfId="0" applyFont="1" applyBorder="1" applyAlignment="1">
      <alignment horizontal="left" vertical="center"/>
    </xf>
    <xf numFmtId="0" fontId="28" fillId="0" borderId="4" xfId="0" applyFont="1" applyBorder="1" applyAlignment="1">
      <alignment horizontal="left" vertical="center"/>
    </xf>
    <xf numFmtId="0" fontId="25" fillId="0" borderId="0" xfId="0" applyFont="1" applyAlignment="1">
      <alignment horizontal="left" vertical="center"/>
    </xf>
    <xf numFmtId="0" fontId="9" fillId="0" borderId="19" xfId="0" applyFont="1" applyBorder="1" applyAlignment="1">
      <alignment horizontal="right" vertical="center"/>
    </xf>
    <xf numFmtId="0" fontId="13" fillId="4" borderId="1" xfId="0" applyFont="1" applyFill="1" applyBorder="1" applyAlignment="1">
      <alignment horizontal="center" vertical="center" wrapText="1"/>
    </xf>
    <xf numFmtId="0" fontId="13" fillId="6" borderId="13" xfId="0" applyFont="1" applyFill="1" applyBorder="1" applyAlignment="1">
      <alignment horizontal="center" vertical="center"/>
    </xf>
    <xf numFmtId="0" fontId="12" fillId="8" borderId="2" xfId="0" applyFont="1" applyFill="1" applyBorder="1" applyAlignment="1" applyProtection="1">
      <alignment horizontal="left" vertical="center"/>
      <protection locked="0"/>
    </xf>
    <xf numFmtId="0" fontId="12" fillId="8" borderId="3" xfId="0" applyFont="1" applyFill="1" applyBorder="1" applyAlignment="1" applyProtection="1">
      <alignment horizontal="left" vertical="center"/>
      <protection locked="0"/>
    </xf>
    <xf numFmtId="0" fontId="12" fillId="8" borderId="4" xfId="0" applyFont="1" applyFill="1" applyBorder="1" applyAlignment="1" applyProtection="1">
      <alignment horizontal="left" vertical="center"/>
      <protection locked="0"/>
    </xf>
    <xf numFmtId="0" fontId="9" fillId="0" borderId="2" xfId="0" applyFont="1" applyBorder="1" applyAlignment="1">
      <alignment horizontal="right" vertical="center" wrapText="1"/>
    </xf>
    <xf numFmtId="0" fontId="9" fillId="0" borderId="3" xfId="0" applyFont="1" applyBorder="1" applyAlignment="1">
      <alignment horizontal="right" vertical="center" wrapText="1"/>
    </xf>
    <xf numFmtId="0" fontId="9" fillId="0" borderId="4" xfId="0" applyFont="1" applyBorder="1" applyAlignment="1">
      <alignment horizontal="right" vertical="center" wrapText="1"/>
    </xf>
    <xf numFmtId="0" fontId="9" fillId="0" borderId="2" xfId="0" applyFont="1" applyBorder="1" applyAlignment="1">
      <alignment horizontal="right" vertical="center"/>
    </xf>
    <xf numFmtId="0" fontId="9" fillId="0" borderId="3" xfId="0" applyFont="1" applyBorder="1" applyAlignment="1">
      <alignment horizontal="right" vertical="center"/>
    </xf>
    <xf numFmtId="0" fontId="9" fillId="0" borderId="4" xfId="0" applyFont="1" applyBorder="1" applyAlignment="1">
      <alignment horizontal="right" vertical="center"/>
    </xf>
    <xf numFmtId="167" fontId="21" fillId="8" borderId="1" xfId="256" applyNumberFormat="1" applyFont="1" applyFill="1" applyBorder="1" applyAlignment="1" applyProtection="1">
      <alignment horizontal="right" vertical="center"/>
      <protection locked="0"/>
    </xf>
    <xf numFmtId="165" fontId="12" fillId="8" borderId="2" xfId="1" applyNumberFormat="1" applyFont="1" applyFill="1" applyBorder="1" applyAlignment="1" applyProtection="1">
      <alignment horizontal="center" vertical="center"/>
      <protection locked="0"/>
    </xf>
    <xf numFmtId="165" fontId="12" fillId="8" borderId="3" xfId="1" applyNumberFormat="1" applyFont="1" applyFill="1" applyBorder="1" applyAlignment="1" applyProtection="1">
      <alignment horizontal="center" vertical="center"/>
      <protection locked="0"/>
    </xf>
    <xf numFmtId="165" fontId="12" fillId="8" borderId="4" xfId="1" applyNumberFormat="1" applyFont="1" applyFill="1" applyBorder="1" applyAlignment="1" applyProtection="1">
      <alignment horizontal="center" vertical="center"/>
      <protection locked="0"/>
    </xf>
    <xf numFmtId="0" fontId="34"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4" xfId="0" applyFont="1" applyFill="1" applyBorder="1" applyAlignment="1">
      <alignment horizontal="center" vertical="center"/>
    </xf>
    <xf numFmtId="0" fontId="13" fillId="6" borderId="2" xfId="0" applyFont="1" applyFill="1" applyBorder="1" applyAlignment="1">
      <alignment horizontal="center" vertical="center" wrapText="1"/>
    </xf>
    <xf numFmtId="0" fontId="13" fillId="6" borderId="3" xfId="0" applyFont="1" applyFill="1" applyBorder="1" applyAlignment="1">
      <alignment horizontal="center" vertical="center" wrapText="1"/>
    </xf>
    <xf numFmtId="0" fontId="13" fillId="6" borderId="4" xfId="0" applyFont="1" applyFill="1" applyBorder="1" applyAlignment="1">
      <alignment horizontal="center" vertical="center" wrapText="1"/>
    </xf>
    <xf numFmtId="0" fontId="21" fillId="0" borderId="2" xfId="0" applyFont="1" applyBorder="1" applyAlignment="1">
      <alignment horizontal="left" vertical="center"/>
    </xf>
    <xf numFmtId="0" fontId="21" fillId="0" borderId="4" xfId="0" applyFont="1" applyBorder="1" applyAlignment="1">
      <alignment horizontal="left" vertical="center"/>
    </xf>
    <xf numFmtId="0" fontId="21" fillId="8" borderId="1" xfId="0" applyFont="1" applyFill="1" applyBorder="1" applyAlignment="1" applyProtection="1">
      <alignment horizontal="left" vertical="center"/>
      <protection locked="0"/>
    </xf>
    <xf numFmtId="1" fontId="21" fillId="7" borderId="2" xfId="1" applyNumberFormat="1" applyFont="1" applyFill="1" applyBorder="1" applyAlignment="1" applyProtection="1">
      <alignment horizontal="center" vertical="center"/>
    </xf>
    <xf numFmtId="1" fontId="21" fillId="7" borderId="3" xfId="1" applyNumberFormat="1" applyFont="1" applyFill="1" applyBorder="1" applyAlignment="1" applyProtection="1">
      <alignment horizontal="center" vertical="center"/>
    </xf>
    <xf numFmtId="0" fontId="9" fillId="0" borderId="1" xfId="0" applyFont="1" applyBorder="1" applyAlignment="1">
      <alignment horizontal="right" vertical="center"/>
    </xf>
    <xf numFmtId="0" fontId="9" fillId="0" borderId="14" xfId="0" applyFont="1" applyBorder="1" applyAlignment="1">
      <alignment horizontal="right" vertical="center"/>
    </xf>
    <xf numFmtId="0" fontId="35" fillId="0" borderId="0" xfId="0" applyFont="1" applyAlignment="1">
      <alignment horizontal="left" vertical="center" wrapText="1"/>
    </xf>
    <xf numFmtId="0" fontId="22" fillId="0" borderId="0" xfId="0" applyFont="1" applyAlignment="1">
      <alignment horizontal="left" vertical="center" wrapText="1"/>
    </xf>
    <xf numFmtId="0" fontId="17" fillId="0" borderId="0" xfId="0" applyFont="1" applyAlignment="1">
      <alignment horizontal="left" vertical="center" wrapText="1"/>
    </xf>
    <xf numFmtId="0" fontId="7" fillId="2" borderId="2" xfId="0" applyFont="1" applyFill="1" applyBorder="1" applyAlignment="1" applyProtection="1">
      <alignment horizontal="left" vertical="center"/>
      <protection locked="0"/>
    </xf>
    <xf numFmtId="0" fontId="7" fillId="2" borderId="3" xfId="0" applyFont="1" applyFill="1" applyBorder="1" applyAlignment="1" applyProtection="1">
      <alignment horizontal="left" vertical="center"/>
      <protection locked="0"/>
    </xf>
    <xf numFmtId="0" fontId="7" fillId="2" borderId="4" xfId="0" applyFont="1" applyFill="1" applyBorder="1" applyAlignment="1" applyProtection="1">
      <alignment horizontal="left" vertical="center"/>
      <protection locked="0"/>
    </xf>
    <xf numFmtId="0" fontId="30" fillId="4" borderId="2" xfId="0" applyFont="1" applyFill="1" applyBorder="1" applyAlignment="1">
      <alignment horizontal="center" vertical="center" wrapText="1"/>
    </xf>
    <xf numFmtId="0" fontId="13" fillId="4" borderId="4" xfId="0" applyFont="1" applyFill="1" applyBorder="1" applyAlignment="1">
      <alignment horizontal="center" vertical="center" wrapText="1"/>
    </xf>
    <xf numFmtId="0" fontId="37" fillId="0" borderId="9" xfId="0" applyFont="1" applyBorder="1" applyAlignment="1">
      <alignment horizontal="right" vertical="center"/>
    </xf>
    <xf numFmtId="0" fontId="39" fillId="0" borderId="11" xfId="0" applyFont="1" applyBorder="1" applyAlignment="1">
      <alignment horizontal="right" vertical="center"/>
    </xf>
    <xf numFmtId="0" fontId="39" fillId="0" borderId="10" xfId="0" applyFont="1" applyBorder="1" applyAlignment="1">
      <alignment horizontal="right" vertical="center"/>
    </xf>
    <xf numFmtId="0" fontId="28" fillId="0" borderId="12" xfId="0" applyFont="1" applyBorder="1" applyAlignment="1">
      <alignment horizontal="left" vertical="center" wrapText="1"/>
    </xf>
    <xf numFmtId="0" fontId="21" fillId="0" borderId="12" xfId="0" applyFont="1" applyBorder="1" applyAlignment="1">
      <alignment horizontal="left" vertical="center" wrapText="1"/>
    </xf>
    <xf numFmtId="0" fontId="12" fillId="8" borderId="2" xfId="0" applyFont="1" applyFill="1" applyBorder="1" applyAlignment="1" applyProtection="1">
      <alignment horizontal="left" vertical="center" wrapText="1"/>
      <protection locked="0"/>
    </xf>
    <xf numFmtId="0" fontId="12" fillId="8" borderId="3" xfId="0" applyFont="1" applyFill="1" applyBorder="1" applyAlignment="1" applyProtection="1">
      <alignment horizontal="left" vertical="center" wrapText="1"/>
      <protection locked="0"/>
    </xf>
    <xf numFmtId="0" fontId="12" fillId="8" borderId="4" xfId="0" applyFont="1" applyFill="1" applyBorder="1" applyAlignment="1" applyProtection="1">
      <alignment horizontal="left" vertical="center" wrapText="1"/>
      <protection locked="0"/>
    </xf>
    <xf numFmtId="0" fontId="13" fillId="4" borderId="2"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6" borderId="1" xfId="0" applyFont="1" applyFill="1" applyBorder="1" applyAlignment="1">
      <alignment horizontal="center" vertical="center"/>
    </xf>
    <xf numFmtId="0" fontId="13" fillId="6" borderId="15" xfId="0" applyFont="1" applyFill="1" applyBorder="1" applyAlignment="1">
      <alignment horizontal="center" vertical="center"/>
    </xf>
    <xf numFmtId="0" fontId="21" fillId="8" borderId="2" xfId="0" applyFont="1" applyFill="1" applyBorder="1" applyAlignment="1" applyProtection="1">
      <alignment horizontal="left" vertical="center"/>
      <protection locked="0"/>
    </xf>
    <xf numFmtId="0" fontId="21" fillId="8" borderId="3" xfId="0" applyFont="1" applyFill="1" applyBorder="1" applyAlignment="1" applyProtection="1">
      <alignment horizontal="left" vertical="center"/>
      <protection locked="0"/>
    </xf>
    <xf numFmtId="0" fontId="21" fillId="8" borderId="4" xfId="0" applyFont="1" applyFill="1" applyBorder="1" applyAlignment="1" applyProtection="1">
      <alignment horizontal="left" vertical="center"/>
      <protection locked="0"/>
    </xf>
    <xf numFmtId="0" fontId="28" fillId="0" borderId="16" xfId="0" applyFont="1" applyBorder="1" applyAlignment="1">
      <alignment horizontal="left" vertical="center" wrapText="1"/>
    </xf>
    <xf numFmtId="0" fontId="21" fillId="0" borderId="8" xfId="0" applyFont="1" applyBorder="1" applyAlignment="1">
      <alignment horizontal="left" vertical="center" wrapText="1"/>
    </xf>
    <xf numFmtId="0" fontId="21" fillId="0" borderId="9" xfId="0" applyFont="1" applyBorder="1" applyAlignment="1">
      <alignment horizontal="left" vertical="center" wrapText="1"/>
    </xf>
    <xf numFmtId="0" fontId="37" fillId="0" borderId="2" xfId="0" applyFont="1" applyBorder="1" applyAlignment="1">
      <alignment horizontal="right" vertical="center"/>
    </xf>
    <xf numFmtId="0" fontId="39" fillId="0" borderId="3" xfId="0" applyFont="1" applyBorder="1" applyAlignment="1">
      <alignment horizontal="right" vertical="center"/>
    </xf>
    <xf numFmtId="0" fontId="39" fillId="0" borderId="4" xfId="0" applyFont="1" applyBorder="1" applyAlignment="1">
      <alignment horizontal="right" vertical="center"/>
    </xf>
    <xf numFmtId="0" fontId="28" fillId="8" borderId="2" xfId="0" applyFont="1" applyFill="1" applyBorder="1" applyAlignment="1">
      <alignment horizontal="left" vertical="center"/>
    </xf>
    <xf numFmtId="0" fontId="28" fillId="8" borderId="3" xfId="0" applyFont="1" applyFill="1" applyBorder="1" applyAlignment="1">
      <alignment horizontal="left" vertical="center"/>
    </xf>
    <xf numFmtId="0" fontId="28" fillId="8" borderId="4" xfId="0" applyFont="1" applyFill="1" applyBorder="1" applyAlignment="1">
      <alignment horizontal="left" vertical="center"/>
    </xf>
    <xf numFmtId="0" fontId="13" fillId="4" borderId="17" xfId="0" applyFont="1" applyFill="1" applyBorder="1" applyAlignment="1">
      <alignment horizontal="center" vertical="center" wrapText="1"/>
    </xf>
    <xf numFmtId="0" fontId="13" fillId="4" borderId="18" xfId="0" applyFont="1" applyFill="1" applyBorder="1" applyAlignment="1">
      <alignment horizontal="center" vertical="center" wrapText="1"/>
    </xf>
    <xf numFmtId="169" fontId="12" fillId="2" borderId="17" xfId="1" applyNumberFormat="1" applyFont="1" applyFill="1" applyBorder="1" applyAlignment="1" applyProtection="1">
      <alignment horizontal="center" vertical="center"/>
      <protection locked="0"/>
    </xf>
    <xf numFmtId="169" fontId="12" fillId="2" borderId="18" xfId="1" applyNumberFormat="1" applyFont="1" applyFill="1" applyBorder="1" applyAlignment="1" applyProtection="1">
      <alignment horizontal="center" vertical="center"/>
      <protection locked="0"/>
    </xf>
    <xf numFmtId="0" fontId="10" fillId="0" borderId="0" xfId="0" applyFont="1" applyAlignment="1">
      <alignment horizontal="left" vertical="center" wrapText="1"/>
    </xf>
    <xf numFmtId="0" fontId="8" fillId="3" borderId="8" xfId="0" applyFont="1" applyFill="1" applyBorder="1" applyAlignment="1">
      <alignment horizontal="center" vertical="center"/>
    </xf>
    <xf numFmtId="0" fontId="8" fillId="3" borderId="0" xfId="0" applyFont="1" applyFill="1" applyAlignment="1">
      <alignment horizontal="center" vertical="center"/>
    </xf>
    <xf numFmtId="0" fontId="19" fillId="0" borderId="0" xfId="0" applyFont="1" applyAlignment="1">
      <alignment horizontal="left" vertical="center" wrapText="1"/>
    </xf>
    <xf numFmtId="0" fontId="9" fillId="0" borderId="0" xfId="0" applyFont="1" applyAlignment="1">
      <alignment horizontal="left" vertical="center"/>
    </xf>
    <xf numFmtId="0" fontId="8" fillId="3" borderId="2" xfId="0" applyFont="1" applyFill="1" applyBorder="1" applyAlignment="1">
      <alignment horizontal="center" vertical="center"/>
    </xf>
  </cellXfs>
  <cellStyles count="258">
    <cellStyle name="Gevolgde hyperlink" xfId="105" builtinId="9" hidden="1"/>
    <cellStyle name="Gevolgde hyperlink" xfId="173" builtinId="9" hidden="1"/>
    <cellStyle name="Gevolgde hyperlink" xfId="183" builtinId="9" hidden="1"/>
    <cellStyle name="Gevolgde hyperlink" xfId="185" builtinId="9" hidden="1"/>
    <cellStyle name="Gevolgde hyperlink" xfId="225" builtinId="9" hidden="1"/>
    <cellStyle name="Gevolgde hyperlink" xfId="27" builtinId="9" hidden="1"/>
    <cellStyle name="Gevolgde hyperlink" xfId="163" builtinId="9" hidden="1"/>
    <cellStyle name="Gevolgde hyperlink" xfId="47" builtinId="9" hidden="1"/>
    <cellStyle name="Gevolgde hyperlink" xfId="141" builtinId="9" hidden="1"/>
    <cellStyle name="Gevolgde hyperlink" xfId="147" builtinId="9" hidden="1"/>
    <cellStyle name="Gevolgde hyperlink" xfId="221" builtinId="9" hidden="1"/>
    <cellStyle name="Gevolgde hyperlink" xfId="43" builtinId="9" hidden="1"/>
    <cellStyle name="Gevolgde hyperlink" xfId="41" builtinId="9" hidden="1"/>
    <cellStyle name="Gevolgde hyperlink" xfId="79" builtinId="9" hidden="1"/>
    <cellStyle name="Gevolgde hyperlink" xfId="171" builtinId="9" hidden="1"/>
    <cellStyle name="Gevolgde hyperlink" xfId="233" builtinId="9" hidden="1"/>
    <cellStyle name="Gevolgde hyperlink" xfId="151" builtinId="9" hidden="1"/>
    <cellStyle name="Gevolgde hyperlink" xfId="5" builtinId="9" hidden="1"/>
    <cellStyle name="Gevolgde hyperlink" xfId="11" builtinId="9" hidden="1"/>
    <cellStyle name="Gevolgde hyperlink" xfId="97" builtinId="9" hidden="1"/>
    <cellStyle name="Gevolgde hyperlink" xfId="135" builtinId="9" hidden="1"/>
    <cellStyle name="Gevolgde hyperlink" xfId="153" builtinId="9" hidden="1"/>
    <cellStyle name="Gevolgde hyperlink" xfId="165" builtinId="9" hidden="1"/>
    <cellStyle name="Gevolgde hyperlink" xfId="137" builtinId="9" hidden="1"/>
    <cellStyle name="Gevolgde hyperlink" xfId="201" builtinId="9" hidden="1"/>
    <cellStyle name="Gevolgde hyperlink" xfId="77" builtinId="9" hidden="1"/>
    <cellStyle name="Gevolgde hyperlink" xfId="109" builtinId="9" hidden="1"/>
    <cellStyle name="Gevolgde hyperlink" xfId="61" builtinId="9" hidden="1"/>
    <cellStyle name="Gevolgde hyperlink" xfId="229" builtinId="9" hidden="1"/>
    <cellStyle name="Gevolgde hyperlink" xfId="157" builtinId="9" hidden="1"/>
    <cellStyle name="Gevolgde hyperlink" xfId="91" builtinId="9" hidden="1"/>
    <cellStyle name="Gevolgde hyperlink" xfId="87" builtinId="9" hidden="1"/>
    <cellStyle name="Gevolgde hyperlink" xfId="129" builtinId="9" hidden="1"/>
    <cellStyle name="Gevolgde hyperlink" xfId="255" builtinId="9" hidden="1"/>
    <cellStyle name="Gevolgde hyperlink" xfId="203" builtinId="9" hidden="1"/>
    <cellStyle name="Gevolgde hyperlink" xfId="131" builtinId="9" hidden="1"/>
    <cellStyle name="Gevolgde hyperlink" xfId="73" builtinId="9" hidden="1"/>
    <cellStyle name="Gevolgde hyperlink" xfId="249" builtinId="9" hidden="1"/>
    <cellStyle name="Gevolgde hyperlink" xfId="9" builtinId="9" hidden="1"/>
    <cellStyle name="Gevolgde hyperlink" xfId="149" builtinId="9" hidden="1"/>
    <cellStyle name="Gevolgde hyperlink" xfId="175" builtinId="9" hidden="1"/>
    <cellStyle name="Gevolgde hyperlink" xfId="237" builtinId="9" hidden="1"/>
    <cellStyle name="Gevolgde hyperlink" xfId="13" builtinId="9" hidden="1"/>
    <cellStyle name="Gevolgde hyperlink" xfId="191" builtinId="9" hidden="1"/>
    <cellStyle name="Gevolgde hyperlink" xfId="177" builtinId="9" hidden="1"/>
    <cellStyle name="Gevolgde hyperlink" xfId="49" builtinId="9" hidden="1"/>
    <cellStyle name="Gevolgde hyperlink" xfId="25" builtinId="9" hidden="1"/>
    <cellStyle name="Gevolgde hyperlink" xfId="21" builtinId="9" hidden="1"/>
    <cellStyle name="Gevolgde hyperlink" xfId="37" builtinId="9" hidden="1"/>
    <cellStyle name="Gevolgde hyperlink" xfId="89" builtinId="9" hidden="1"/>
    <cellStyle name="Gevolgde hyperlink" xfId="231" builtinId="9" hidden="1"/>
    <cellStyle name="Gevolgde hyperlink" xfId="179" builtinId="9" hidden="1"/>
    <cellStyle name="Gevolgde hyperlink" xfId="247" builtinId="9" hidden="1"/>
    <cellStyle name="Gevolgde hyperlink" xfId="159" builtinId="9" hidden="1"/>
    <cellStyle name="Gevolgde hyperlink" xfId="19" builtinId="9" hidden="1"/>
    <cellStyle name="Gevolgde hyperlink" xfId="155" builtinId="9" hidden="1"/>
    <cellStyle name="Gevolgde hyperlink" xfId="143" builtinId="9" hidden="1"/>
    <cellStyle name="Gevolgde hyperlink" xfId="95" builtinId="9" hidden="1"/>
    <cellStyle name="Gevolgde hyperlink" xfId="33" builtinId="9" hidden="1"/>
    <cellStyle name="Gevolgde hyperlink" xfId="117" builtinId="9" hidden="1"/>
    <cellStyle name="Gevolgde hyperlink" xfId="219" builtinId="9" hidden="1"/>
    <cellStyle name="Gevolgde hyperlink" xfId="189" builtinId="9" hidden="1"/>
    <cellStyle name="Gevolgde hyperlink" xfId="111" builtinId="9" hidden="1"/>
    <cellStyle name="Gevolgde hyperlink" xfId="197" builtinId="9" hidden="1"/>
    <cellStyle name="Gevolgde hyperlink" xfId="17" builtinId="9" hidden="1"/>
    <cellStyle name="Gevolgde hyperlink" xfId="99" builtinId="9" hidden="1"/>
    <cellStyle name="Gevolgde hyperlink" xfId="65" builtinId="9" hidden="1"/>
    <cellStyle name="Gevolgde hyperlink" xfId="167" builtinId="9" hidden="1"/>
    <cellStyle name="Gevolgde hyperlink" xfId="241" builtinId="9" hidden="1"/>
    <cellStyle name="Gevolgde hyperlink" xfId="101" builtinId="9" hidden="1"/>
    <cellStyle name="Gevolgde hyperlink" xfId="75" builtinId="9" hidden="1"/>
    <cellStyle name="Gevolgde hyperlink" xfId="239" builtinId="9" hidden="1"/>
    <cellStyle name="Gevolgde hyperlink" xfId="195" builtinId="9" hidden="1"/>
    <cellStyle name="Gevolgde hyperlink" xfId="133" builtinId="9" hidden="1"/>
    <cellStyle name="Gevolgde hyperlink" xfId="211" builtinId="9" hidden="1"/>
    <cellStyle name="Gevolgde hyperlink" xfId="119" builtinId="9" hidden="1"/>
    <cellStyle name="Gevolgde hyperlink" xfId="251" builtinId="9" hidden="1"/>
    <cellStyle name="Gevolgde hyperlink" xfId="35" builtinId="9" hidden="1"/>
    <cellStyle name="Gevolgde hyperlink" xfId="245" builtinId="9" hidden="1"/>
    <cellStyle name="Gevolgde hyperlink" xfId="209" builtinId="9" hidden="1"/>
    <cellStyle name="Gevolgde hyperlink" xfId="57" builtinId="9" hidden="1"/>
    <cellStyle name="Gevolgde hyperlink" xfId="55" builtinId="9" hidden="1"/>
    <cellStyle name="Gevolgde hyperlink" xfId="7" builtinId="9" hidden="1"/>
    <cellStyle name="Gevolgde hyperlink" xfId="205" builtinId="9" hidden="1"/>
    <cellStyle name="Gevolgde hyperlink" xfId="115" builtinId="9" hidden="1"/>
    <cellStyle name="Gevolgde hyperlink" xfId="223" builtinId="9" hidden="1"/>
    <cellStyle name="Gevolgde hyperlink" xfId="93" builtinId="9" hidden="1"/>
    <cellStyle name="Gevolgde hyperlink" xfId="81" builtinId="9" hidden="1"/>
    <cellStyle name="Gevolgde hyperlink" xfId="45" builtinId="9" hidden="1"/>
    <cellStyle name="Gevolgde hyperlink" xfId="107" builtinId="9" hidden="1"/>
    <cellStyle name="Gevolgde hyperlink" xfId="15" builtinId="9" hidden="1"/>
    <cellStyle name="Gevolgde hyperlink" xfId="217" builtinId="9" hidden="1"/>
    <cellStyle name="Gevolgde hyperlink" xfId="113" builtinId="9" hidden="1"/>
    <cellStyle name="Gevolgde hyperlink" xfId="215" builtinId="9" hidden="1"/>
    <cellStyle name="Gevolgde hyperlink" xfId="181" builtinId="9" hidden="1"/>
    <cellStyle name="Gevolgde hyperlink" xfId="71" builtinId="9" hidden="1"/>
    <cellStyle name="Gevolgde hyperlink" xfId="213" builtinId="9" hidden="1"/>
    <cellStyle name="Gevolgde hyperlink" xfId="243" builtinId="9" hidden="1"/>
    <cellStyle name="Gevolgde hyperlink" xfId="145" builtinId="9" hidden="1"/>
    <cellStyle name="Gevolgde hyperlink" xfId="83" builtinId="9" hidden="1"/>
    <cellStyle name="Gevolgde hyperlink" xfId="67" builtinId="9" hidden="1"/>
    <cellStyle name="Gevolgde hyperlink" xfId="121" builtinId="9" hidden="1"/>
    <cellStyle name="Gevolgde hyperlink" xfId="125" builtinId="9" hidden="1"/>
    <cellStyle name="Gevolgde hyperlink" xfId="3" builtinId="9" hidden="1"/>
    <cellStyle name="Gevolgde hyperlink" xfId="187" builtinId="9" hidden="1"/>
    <cellStyle name="Gevolgde hyperlink" xfId="85" builtinId="9" hidden="1"/>
    <cellStyle name="Gevolgde hyperlink" xfId="103" builtinId="9" hidden="1"/>
    <cellStyle name="Gevolgde hyperlink" xfId="23" builtinId="9" hidden="1"/>
    <cellStyle name="Gevolgde hyperlink" xfId="169" builtinId="9" hidden="1"/>
    <cellStyle name="Gevolgde hyperlink" xfId="123" builtinId="9" hidden="1"/>
    <cellStyle name="Gevolgde hyperlink" xfId="69" builtinId="9" hidden="1"/>
    <cellStyle name="Gevolgde hyperlink" xfId="199" builtinId="9" hidden="1"/>
    <cellStyle name="Gevolgde hyperlink" xfId="29" builtinId="9" hidden="1"/>
    <cellStyle name="Gevolgde hyperlink" xfId="127" builtinId="9" hidden="1"/>
    <cellStyle name="Gevolgde hyperlink" xfId="161" builtinId="9" hidden="1"/>
    <cellStyle name="Gevolgde hyperlink" xfId="51" builtinId="9" hidden="1"/>
    <cellStyle name="Gevolgde hyperlink" xfId="193" builtinId="9" hidden="1"/>
    <cellStyle name="Gevolgde hyperlink" xfId="253" builtinId="9" hidden="1"/>
    <cellStyle name="Gevolgde hyperlink" xfId="31" builtinId="9" hidden="1"/>
    <cellStyle name="Gevolgde hyperlink" xfId="235" builtinId="9" hidden="1"/>
    <cellStyle name="Gevolgde hyperlink" xfId="63" builtinId="9" hidden="1"/>
    <cellStyle name="Gevolgde hyperlink" xfId="59" builtinId="9" hidden="1"/>
    <cellStyle name="Gevolgde hyperlink" xfId="53" builtinId="9" hidden="1"/>
    <cellStyle name="Gevolgde hyperlink" xfId="139" builtinId="9" hidden="1"/>
    <cellStyle name="Gevolgde hyperlink" xfId="39" builtinId="9" hidden="1"/>
    <cellStyle name="Gevolgde hyperlink" xfId="207" builtinId="9" hidden="1"/>
    <cellStyle name="Gevolgde hyperlink" xfId="227" builtinId="9" hidden="1"/>
    <cellStyle name="Hyperlink" xfId="94" builtinId="8" hidden="1"/>
    <cellStyle name="Hyperlink" xfId="108" builtinId="8" hidden="1"/>
    <cellStyle name="Hyperlink" xfId="224" builtinId="8" hidden="1"/>
    <cellStyle name="Hyperlink" xfId="52" builtinId="8" hidden="1"/>
    <cellStyle name="Hyperlink" xfId="250" builtinId="8" hidden="1"/>
    <cellStyle name="Hyperlink" xfId="90" builtinId="8" hidden="1"/>
    <cellStyle name="Hyperlink" xfId="182" builtinId="8" hidden="1"/>
    <cellStyle name="Hyperlink" xfId="72" builtinId="8" hidden="1"/>
    <cellStyle name="Hyperlink" xfId="42" builtinId="8" hidden="1"/>
    <cellStyle name="Hyperlink" xfId="76" builtinId="8" hidden="1"/>
    <cellStyle name="Hyperlink" xfId="210" builtinId="8" hidden="1"/>
    <cellStyle name="Hyperlink" xfId="212" builtinId="8" hidden="1"/>
    <cellStyle name="Hyperlink" xfId="66" builtinId="8" hidden="1"/>
    <cellStyle name="Hyperlink" xfId="244" builtinId="8" hidden="1"/>
    <cellStyle name="Hyperlink" xfId="184" builtinId="8" hidden="1"/>
    <cellStyle name="Hyperlink" xfId="14" builtinId="8" hidden="1"/>
    <cellStyle name="Hyperlink" xfId="146" builtinId="8" hidden="1"/>
    <cellStyle name="Hyperlink" xfId="186" builtinId="8" hidden="1"/>
    <cellStyle name="Hyperlink" xfId="242" builtinId="8" hidden="1"/>
    <cellStyle name="Hyperlink" xfId="10" builtinId="8" hidden="1"/>
    <cellStyle name="Hyperlink" xfId="236" builtinId="8" hidden="1"/>
    <cellStyle name="Hyperlink" xfId="172" builtinId="8" hidden="1"/>
    <cellStyle name="Hyperlink" xfId="246" builtinId="8" hidden="1"/>
    <cellStyle name="Hyperlink" xfId="230" builtinId="8" hidden="1"/>
    <cellStyle name="Hyperlink" xfId="232" builtinId="8" hidden="1"/>
    <cellStyle name="Hyperlink" xfId="12" builtinId="8" hidden="1"/>
    <cellStyle name="Hyperlink" xfId="112" builtinId="8" hidden="1"/>
    <cellStyle name="Hyperlink" xfId="126" builtinId="8" hidden="1"/>
    <cellStyle name="Hyperlink" xfId="198" builtinId="8" hidden="1"/>
    <cellStyle name="Hyperlink" xfId="226" builtinId="8" hidden="1"/>
    <cellStyle name="Hyperlink" xfId="16" builtinId="8" hidden="1"/>
    <cellStyle name="Hyperlink" xfId="68" builtinId="8" hidden="1"/>
    <cellStyle name="Hyperlink" xfId="174" builtinId="8" hidden="1"/>
    <cellStyle name="Hyperlink" xfId="44" builtinId="8" hidden="1"/>
    <cellStyle name="Hyperlink" xfId="152" builtinId="8" hidden="1"/>
    <cellStyle name="Hyperlink" xfId="216" builtinId="8" hidden="1"/>
    <cellStyle name="Hyperlink" xfId="142" builtinId="8" hidden="1"/>
    <cellStyle name="Hyperlink" xfId="166" builtinId="8" hidden="1"/>
    <cellStyle name="Hyperlink" xfId="38" builtinId="8" hidden="1"/>
    <cellStyle name="Hyperlink" xfId="30" builtinId="8" hidden="1"/>
    <cellStyle name="Hyperlink" xfId="208" builtinId="8" hidden="1"/>
    <cellStyle name="Hyperlink" xfId="178" builtinId="8" hidden="1"/>
    <cellStyle name="Hyperlink" xfId="180" builtinId="8" hidden="1"/>
    <cellStyle name="Hyperlink" xfId="40" builtinId="8" hidden="1"/>
    <cellStyle name="Hyperlink" xfId="150" builtinId="8" hidden="1"/>
    <cellStyle name="Hyperlink" xfId="124" builtinId="8" hidden="1"/>
    <cellStyle name="Hyperlink" xfId="62" builtinId="8" hidden="1"/>
    <cellStyle name="Hyperlink" xfId="122" builtinId="8" hidden="1"/>
    <cellStyle name="Hyperlink" xfId="84" builtinId="8" hidden="1"/>
    <cellStyle name="Hyperlink" xfId="194" builtinId="8" hidden="1"/>
    <cellStyle name="Hyperlink" xfId="104" builtinId="8" hidden="1"/>
    <cellStyle name="Hyperlink" xfId="132" builtinId="8" hidden="1"/>
    <cellStyle name="Hyperlink" xfId="2" builtinId="8" hidden="1"/>
    <cellStyle name="Hyperlink" xfId="120" builtinId="8" hidden="1"/>
    <cellStyle name="Hyperlink" xfId="50" builtinId="8" hidden="1"/>
    <cellStyle name="Hyperlink" xfId="254" builtinId="8" hidden="1"/>
    <cellStyle name="Hyperlink" xfId="6" builtinId="8" hidden="1"/>
    <cellStyle name="Hyperlink" xfId="8" builtinId="8" hidden="1"/>
    <cellStyle name="Hyperlink" xfId="46" builtinId="8" hidden="1"/>
    <cellStyle name="Hyperlink" xfId="160" builtinId="8" hidden="1"/>
    <cellStyle name="Hyperlink" xfId="204" builtinId="8" hidden="1"/>
    <cellStyle name="Hyperlink" xfId="156" builtinId="8" hidden="1"/>
    <cellStyle name="Hyperlink" xfId="164" builtinId="8" hidden="1"/>
    <cellStyle name="Hyperlink" xfId="58" builtinId="8" hidden="1"/>
    <cellStyle name="Hyperlink" xfId="196" builtinId="8" hidden="1"/>
    <cellStyle name="Hyperlink" xfId="32" builtinId="8" hidden="1"/>
    <cellStyle name="Hyperlink" xfId="130" builtinId="8" hidden="1"/>
    <cellStyle name="Hyperlink" xfId="74" builtinId="8" hidden="1"/>
    <cellStyle name="Hyperlink" xfId="34" builtinId="8" hidden="1"/>
    <cellStyle name="Hyperlink" xfId="128" builtinId="8" hidden="1"/>
    <cellStyle name="Hyperlink" xfId="188" builtinId="8" hidden="1"/>
    <cellStyle name="Hyperlink" xfId="20" builtinId="8" hidden="1"/>
    <cellStyle name="Hyperlink" xfId="88" builtinId="8" hidden="1"/>
    <cellStyle name="Hyperlink" xfId="98" builtinId="8" hidden="1"/>
    <cellStyle name="Hyperlink" xfId="70" builtinId="8" hidden="1"/>
    <cellStyle name="Hyperlink" xfId="154" builtinId="8" hidden="1"/>
    <cellStyle name="Hyperlink" xfId="80" builtinId="8" hidden="1"/>
    <cellStyle name="Hyperlink" xfId="100" builtinId="8" hidden="1"/>
    <cellStyle name="Hyperlink" xfId="36" builtinId="8" hidden="1"/>
    <cellStyle name="Hyperlink" xfId="110" builtinId="8" hidden="1"/>
    <cellStyle name="Hyperlink" xfId="192" builtinId="8" hidden="1"/>
    <cellStyle name="Hyperlink" xfId="18" builtinId="8" hidden="1"/>
    <cellStyle name="Hyperlink" xfId="176" builtinId="8" hidden="1"/>
    <cellStyle name="Hyperlink" xfId="170" builtinId="8" hidden="1"/>
    <cellStyle name="Hyperlink" xfId="116" builtinId="8" hidden="1"/>
    <cellStyle name="Hyperlink" xfId="218" builtinId="8" hidden="1"/>
    <cellStyle name="Hyperlink" xfId="24" builtinId="8" hidden="1"/>
    <cellStyle name="Hyperlink" xfId="136" builtinId="8" hidden="1"/>
    <cellStyle name="Hyperlink" xfId="158" builtinId="8" hidden="1"/>
    <cellStyle name="Hyperlink" xfId="78" builtinId="8" hidden="1"/>
    <cellStyle name="Hyperlink" xfId="48" builtinId="8" hidden="1"/>
    <cellStyle name="Hyperlink" xfId="82" builtinId="8" hidden="1"/>
    <cellStyle name="Hyperlink" xfId="222" builtinId="8" hidden="1"/>
    <cellStyle name="Hyperlink" xfId="114" builtinId="8" hidden="1"/>
    <cellStyle name="Hyperlink" xfId="200" builtinId="8" hidden="1"/>
    <cellStyle name="Hyperlink" xfId="168" builtinId="8" hidden="1"/>
    <cellStyle name="Hyperlink" xfId="26" builtinId="8" hidden="1"/>
    <cellStyle name="Hyperlink" xfId="190" builtinId="8" hidden="1"/>
    <cellStyle name="Hyperlink" xfId="206" builtinId="8" hidden="1"/>
    <cellStyle name="Hyperlink" xfId="4" builtinId="8" hidden="1"/>
    <cellStyle name="Hyperlink" xfId="64" builtinId="8" hidden="1"/>
    <cellStyle name="Hyperlink" xfId="60" builtinId="8" hidden="1"/>
    <cellStyle name="Hyperlink" xfId="102" builtinId="8" hidden="1"/>
    <cellStyle name="Hyperlink" xfId="214" builtinId="8" hidden="1"/>
    <cellStyle name="Hyperlink" xfId="148" builtinId="8" hidden="1"/>
    <cellStyle name="Hyperlink" xfId="28" builtinId="8" hidden="1"/>
    <cellStyle name="Hyperlink" xfId="144" builtinId="8" hidden="1"/>
    <cellStyle name="Hyperlink" xfId="106" builtinId="8" hidden="1"/>
    <cellStyle name="Hyperlink" xfId="248" builtinId="8" hidden="1"/>
    <cellStyle name="Hyperlink" xfId="228" builtinId="8" hidden="1"/>
    <cellStyle name="Hyperlink" xfId="202" builtinId="8" hidden="1"/>
    <cellStyle name="Hyperlink" xfId="234" builtinId="8" hidden="1"/>
    <cellStyle name="Hyperlink" xfId="238" builtinId="8" hidden="1"/>
    <cellStyle name="Hyperlink" xfId="56" builtinId="8" hidden="1"/>
    <cellStyle name="Hyperlink" xfId="118" builtinId="8" hidden="1"/>
    <cellStyle name="Hyperlink" xfId="86" builtinId="8" hidden="1"/>
    <cellStyle name="Hyperlink" xfId="252" builtinId="8" hidden="1"/>
    <cellStyle name="Hyperlink" xfId="240" builtinId="8" hidden="1"/>
    <cellStyle name="Hyperlink" xfId="92" builtinId="8" hidden="1"/>
    <cellStyle name="Hyperlink" xfId="162" builtinId="8" hidden="1"/>
    <cellStyle name="Hyperlink" xfId="134" builtinId="8" hidden="1"/>
    <cellStyle name="Hyperlink" xfId="138" builtinId="8" hidden="1"/>
    <cellStyle name="Hyperlink" xfId="220" builtinId="8" hidden="1"/>
    <cellStyle name="Hyperlink" xfId="96" builtinId="8" hidden="1"/>
    <cellStyle name="Hyperlink" xfId="140" builtinId="8" hidden="1"/>
    <cellStyle name="Hyperlink" xfId="22" builtinId="8" hidden="1"/>
    <cellStyle name="Hyperlink" xfId="54" builtinId="8" hidden="1"/>
    <cellStyle name="Komma" xfId="256" builtinId="3"/>
    <cellStyle name="Procent" xfId="257" builtinId="5"/>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CA109-502C-6444-B1CC-384F82200FAA}">
  <sheetPr>
    <pageSetUpPr fitToPage="1"/>
  </sheetPr>
  <dimension ref="A1:W148"/>
  <sheetViews>
    <sheetView showGridLines="0" tabSelected="1" topLeftCell="G1" zoomScaleNormal="100" workbookViewId="0">
      <selection activeCell="A74" sqref="A74:Q74"/>
    </sheetView>
  </sheetViews>
  <sheetFormatPr defaultColWidth="10.6640625" defaultRowHeight="14.25" customHeight="1" x14ac:dyDescent="0.3"/>
  <cols>
    <col min="1" max="1" width="28.6640625" style="8" customWidth="1"/>
    <col min="2" max="2" width="24.33203125" style="8" customWidth="1"/>
    <col min="3" max="6" width="14" style="8" customWidth="1"/>
    <col min="7" max="9" width="15.109375" style="8" customWidth="1"/>
    <col min="10" max="12" width="14.88671875" style="8" customWidth="1"/>
    <col min="13" max="16" width="14.33203125" style="8" customWidth="1"/>
    <col min="17" max="17" width="22.6640625" style="8" customWidth="1"/>
    <col min="18" max="18" width="3.33203125" style="34" customWidth="1"/>
    <col min="19" max="20" width="13.6640625" style="8" customWidth="1"/>
    <col min="21" max="16384" width="10.6640625" style="8"/>
  </cols>
  <sheetData>
    <row r="1" spans="1:19" ht="21" x14ac:dyDescent="0.3">
      <c r="A1" s="7" t="s">
        <v>0</v>
      </c>
      <c r="R1" s="20"/>
    </row>
    <row r="2" spans="1:19" ht="14.4" x14ac:dyDescent="0.3">
      <c r="A2" s="9" t="s">
        <v>1</v>
      </c>
      <c r="R2" s="20"/>
      <c r="S2" s="10" t="s">
        <v>2</v>
      </c>
    </row>
    <row r="3" spans="1:19" ht="14.4" x14ac:dyDescent="0.3">
      <c r="A3" s="9"/>
      <c r="R3" s="20"/>
    </row>
    <row r="4" spans="1:19" ht="27" customHeight="1" x14ac:dyDescent="0.3">
      <c r="A4" s="143" t="s">
        <v>3</v>
      </c>
      <c r="B4" s="143"/>
      <c r="C4" s="143"/>
      <c r="D4" s="143"/>
      <c r="E4" s="143"/>
      <c r="F4" s="143"/>
      <c r="G4" s="143"/>
      <c r="H4" s="143"/>
      <c r="I4" s="143"/>
      <c r="J4" s="143"/>
      <c r="K4" s="143"/>
      <c r="L4" s="143"/>
      <c r="M4" s="143"/>
      <c r="N4" s="143"/>
      <c r="O4" s="143"/>
      <c r="P4" s="143"/>
      <c r="Q4" s="143"/>
      <c r="R4" s="20"/>
    </row>
    <row r="5" spans="1:19" ht="14.25" customHeight="1" x14ac:dyDescent="0.3">
      <c r="R5" s="20"/>
    </row>
    <row r="6" spans="1:19" ht="14.4" x14ac:dyDescent="0.3">
      <c r="A6" s="144" t="s">
        <v>4</v>
      </c>
      <c r="B6" s="144"/>
      <c r="C6" s="144"/>
      <c r="D6" s="144"/>
      <c r="E6" s="144"/>
      <c r="F6" s="144"/>
      <c r="R6" s="20"/>
    </row>
    <row r="7" spans="1:19" ht="14.4" x14ac:dyDescent="0.3">
      <c r="A7" s="74" t="s">
        <v>5</v>
      </c>
      <c r="B7" s="74"/>
      <c r="C7" s="74"/>
      <c r="D7" s="74"/>
      <c r="E7" s="74"/>
      <c r="F7" s="74"/>
      <c r="G7" s="74"/>
      <c r="H7" s="74"/>
      <c r="I7" s="74"/>
      <c r="J7" s="74"/>
      <c r="K7" s="74"/>
      <c r="L7" s="74"/>
      <c r="M7" s="74"/>
      <c r="N7" s="74"/>
      <c r="O7" s="74"/>
      <c r="P7" s="74"/>
      <c r="Q7" s="11"/>
      <c r="R7" s="20"/>
    </row>
    <row r="8" spans="1:19" ht="14.4" x14ac:dyDescent="0.3">
      <c r="A8" s="144" t="s">
        <v>101</v>
      </c>
      <c r="B8" s="144"/>
      <c r="C8" s="144"/>
      <c r="D8" s="144"/>
      <c r="E8" s="144"/>
      <c r="F8" s="144"/>
      <c r="G8" s="144"/>
      <c r="H8" s="144"/>
      <c r="I8" s="144"/>
      <c r="J8" s="144"/>
      <c r="K8" s="144"/>
      <c r="L8" s="31"/>
      <c r="M8" s="31"/>
      <c r="N8" s="31"/>
      <c r="O8" s="31"/>
      <c r="P8" s="31"/>
      <c r="Q8" s="12"/>
      <c r="R8" s="20"/>
    </row>
    <row r="9" spans="1:19" ht="14.25" customHeight="1" x14ac:dyDescent="0.3">
      <c r="R9" s="20"/>
    </row>
    <row r="10" spans="1:19" ht="32.1" customHeight="1" x14ac:dyDescent="0.3">
      <c r="A10" s="145" t="s">
        <v>6</v>
      </c>
      <c r="B10" s="92"/>
      <c r="C10" s="92"/>
      <c r="D10" s="92"/>
      <c r="E10" s="92"/>
      <c r="F10" s="92"/>
      <c r="G10" s="92"/>
      <c r="H10" s="92"/>
      <c r="I10" s="92"/>
      <c r="J10" s="92"/>
      <c r="K10" s="92"/>
      <c r="L10" s="92"/>
      <c r="M10" s="92"/>
      <c r="N10" s="92"/>
      <c r="O10" s="92"/>
      <c r="P10" s="92"/>
      <c r="Q10" s="93"/>
      <c r="R10" s="20"/>
    </row>
    <row r="11" spans="1:19" ht="14.25" customHeight="1" x14ac:dyDescent="0.3">
      <c r="R11" s="20"/>
    </row>
    <row r="12" spans="1:19" ht="26.25" customHeight="1" x14ac:dyDescent="0.3">
      <c r="A12" s="76" t="s">
        <v>7</v>
      </c>
      <c r="B12" s="76"/>
      <c r="C12" s="76"/>
      <c r="D12" s="76"/>
      <c r="E12" s="76"/>
      <c r="F12" s="76"/>
      <c r="G12" s="76"/>
      <c r="H12" s="76"/>
      <c r="I12" s="76"/>
      <c r="J12" s="76"/>
      <c r="K12" s="76"/>
      <c r="L12" s="13"/>
      <c r="M12" s="13"/>
      <c r="N12" s="13"/>
      <c r="O12" s="13"/>
      <c r="P12" s="13"/>
      <c r="Q12" s="13" t="s">
        <v>8</v>
      </c>
      <c r="R12" s="20"/>
    </row>
    <row r="13" spans="1:19" ht="26.25" customHeight="1" x14ac:dyDescent="0.3">
      <c r="A13" s="122" t="s">
        <v>9</v>
      </c>
      <c r="B13" s="122"/>
      <c r="C13" s="122"/>
      <c r="D13" s="122"/>
      <c r="E13" s="122"/>
      <c r="F13" s="122"/>
      <c r="G13" s="122"/>
      <c r="H13" s="122"/>
      <c r="I13" s="122"/>
      <c r="J13" s="122"/>
      <c r="K13" s="122"/>
      <c r="L13" s="122"/>
      <c r="M13" s="122"/>
      <c r="N13" s="122"/>
      <c r="O13" s="122"/>
      <c r="P13" s="122"/>
      <c r="Q13" s="122"/>
      <c r="R13" s="20"/>
    </row>
    <row r="14" spans="1:19" ht="14.4" x14ac:dyDescent="0.3">
      <c r="A14" s="71" t="s">
        <v>10</v>
      </c>
      <c r="B14" s="72"/>
      <c r="C14" s="72"/>
      <c r="D14" s="72"/>
      <c r="E14" s="72"/>
      <c r="F14" s="72"/>
      <c r="G14" s="72"/>
      <c r="H14" s="72"/>
      <c r="I14" s="72"/>
      <c r="J14" s="72"/>
      <c r="K14" s="72"/>
      <c r="L14" s="72"/>
      <c r="M14" s="72"/>
      <c r="N14" s="72"/>
      <c r="O14" s="72"/>
      <c r="P14" s="73"/>
      <c r="Q14" s="1">
        <v>0</v>
      </c>
      <c r="R14" s="20"/>
    </row>
    <row r="15" spans="1:19" ht="14.4" x14ac:dyDescent="0.3">
      <c r="A15" s="71" t="s">
        <v>11</v>
      </c>
      <c r="B15" s="72"/>
      <c r="C15" s="72"/>
      <c r="D15" s="72"/>
      <c r="E15" s="72"/>
      <c r="F15" s="72"/>
      <c r="G15" s="72">
        <v>0</v>
      </c>
      <c r="H15" s="72"/>
      <c r="I15" s="72"/>
      <c r="J15" s="72">
        <v>0</v>
      </c>
      <c r="K15" s="72"/>
      <c r="L15" s="72"/>
      <c r="M15" s="72"/>
      <c r="N15" s="72"/>
      <c r="O15" s="72"/>
      <c r="P15" s="73"/>
      <c r="Q15" s="1">
        <v>0</v>
      </c>
      <c r="R15" s="20"/>
    </row>
    <row r="16" spans="1:19" ht="14.4" x14ac:dyDescent="0.3">
      <c r="A16" s="71" t="s">
        <v>12</v>
      </c>
      <c r="B16" s="72"/>
      <c r="C16" s="72"/>
      <c r="D16" s="72"/>
      <c r="E16" s="72"/>
      <c r="F16" s="72"/>
      <c r="G16" s="72"/>
      <c r="H16" s="72"/>
      <c r="I16" s="72"/>
      <c r="J16" s="72"/>
      <c r="K16" s="72"/>
      <c r="L16" s="72"/>
      <c r="M16" s="72"/>
      <c r="N16" s="72"/>
      <c r="O16" s="72"/>
      <c r="P16" s="73"/>
      <c r="Q16" s="1">
        <v>0</v>
      </c>
      <c r="R16" s="20"/>
    </row>
    <row r="17" spans="1:18" ht="14.4" x14ac:dyDescent="0.3">
      <c r="A17" s="71" t="s">
        <v>13</v>
      </c>
      <c r="B17" s="72"/>
      <c r="C17" s="72"/>
      <c r="D17" s="72"/>
      <c r="E17" s="72"/>
      <c r="F17" s="72"/>
      <c r="G17" s="72"/>
      <c r="H17" s="72"/>
      <c r="I17" s="72"/>
      <c r="J17" s="72"/>
      <c r="K17" s="72"/>
      <c r="L17" s="72"/>
      <c r="M17" s="72"/>
      <c r="N17" s="72"/>
      <c r="O17" s="72"/>
      <c r="P17" s="73"/>
      <c r="Q17" s="1">
        <v>0</v>
      </c>
      <c r="R17" s="20"/>
    </row>
    <row r="18" spans="1:18" ht="14.4" x14ac:dyDescent="0.3">
      <c r="A18" s="71" t="s">
        <v>14</v>
      </c>
      <c r="B18" s="72"/>
      <c r="C18" s="72"/>
      <c r="D18" s="72"/>
      <c r="E18" s="72"/>
      <c r="F18" s="72"/>
      <c r="G18" s="72"/>
      <c r="H18" s="72"/>
      <c r="I18" s="72"/>
      <c r="J18" s="72"/>
      <c r="K18" s="72"/>
      <c r="L18" s="72"/>
      <c r="M18" s="72"/>
      <c r="N18" s="72"/>
      <c r="O18" s="72"/>
      <c r="P18" s="73"/>
      <c r="Q18" s="1">
        <v>0</v>
      </c>
      <c r="R18" s="20"/>
    </row>
    <row r="19" spans="1:18" ht="13.95" customHeight="1" x14ac:dyDescent="0.3">
      <c r="A19" s="71" t="s">
        <v>15</v>
      </c>
      <c r="B19" s="72"/>
      <c r="C19" s="72"/>
      <c r="D19" s="72"/>
      <c r="E19" s="72"/>
      <c r="F19" s="72"/>
      <c r="G19" s="72">
        <v>0</v>
      </c>
      <c r="H19" s="72"/>
      <c r="I19" s="72"/>
      <c r="J19" s="72">
        <v>0</v>
      </c>
      <c r="K19" s="72"/>
      <c r="L19" s="72"/>
      <c r="M19" s="72"/>
      <c r="N19" s="72"/>
      <c r="O19" s="72"/>
      <c r="P19" s="73"/>
      <c r="Q19" s="1">
        <v>0</v>
      </c>
      <c r="R19" s="20"/>
    </row>
    <row r="20" spans="1:18" ht="14.4" x14ac:dyDescent="0.3">
      <c r="A20" s="71" t="s">
        <v>16</v>
      </c>
      <c r="B20" s="72"/>
      <c r="C20" s="72"/>
      <c r="D20" s="72"/>
      <c r="E20" s="72"/>
      <c r="F20" s="72"/>
      <c r="G20" s="72">
        <v>0</v>
      </c>
      <c r="H20" s="72"/>
      <c r="I20" s="72"/>
      <c r="J20" s="72">
        <v>0</v>
      </c>
      <c r="K20" s="72"/>
      <c r="L20" s="72"/>
      <c r="M20" s="72"/>
      <c r="N20" s="72"/>
      <c r="O20" s="72"/>
      <c r="P20" s="73"/>
      <c r="Q20" s="1">
        <v>0</v>
      </c>
      <c r="R20" s="20"/>
    </row>
    <row r="21" spans="1:18" ht="14.4" x14ac:dyDescent="0.3">
      <c r="A21" s="71" t="s">
        <v>17</v>
      </c>
      <c r="B21" s="72"/>
      <c r="C21" s="72"/>
      <c r="D21" s="72"/>
      <c r="E21" s="72"/>
      <c r="F21" s="72"/>
      <c r="G21" s="72">
        <v>0</v>
      </c>
      <c r="H21" s="72"/>
      <c r="I21" s="72"/>
      <c r="J21" s="72">
        <v>0</v>
      </c>
      <c r="K21" s="72"/>
      <c r="L21" s="72"/>
      <c r="M21" s="72"/>
      <c r="N21" s="72"/>
      <c r="O21" s="72"/>
      <c r="P21" s="73"/>
      <c r="Q21" s="1">
        <v>0</v>
      </c>
      <c r="R21" s="20"/>
    </row>
    <row r="22" spans="1:18" ht="14.4" x14ac:dyDescent="0.3">
      <c r="A22" s="71" t="s">
        <v>18</v>
      </c>
      <c r="B22" s="72"/>
      <c r="C22" s="72"/>
      <c r="D22" s="72"/>
      <c r="E22" s="72"/>
      <c r="F22" s="72"/>
      <c r="G22" s="72">
        <v>0</v>
      </c>
      <c r="H22" s="72"/>
      <c r="I22" s="72"/>
      <c r="J22" s="72">
        <v>0</v>
      </c>
      <c r="K22" s="72"/>
      <c r="L22" s="72"/>
      <c r="M22" s="72"/>
      <c r="N22" s="72"/>
      <c r="O22" s="72"/>
      <c r="P22" s="73"/>
      <c r="Q22" s="1">
        <v>0</v>
      </c>
      <c r="R22" s="20"/>
    </row>
    <row r="23" spans="1:18" ht="14.4" x14ac:dyDescent="0.3">
      <c r="A23" s="71" t="s">
        <v>19</v>
      </c>
      <c r="B23" s="72"/>
      <c r="C23" s="72"/>
      <c r="D23" s="72"/>
      <c r="E23" s="72"/>
      <c r="F23" s="72"/>
      <c r="G23" s="72">
        <v>0</v>
      </c>
      <c r="H23" s="72"/>
      <c r="I23" s="72"/>
      <c r="J23" s="72">
        <v>0</v>
      </c>
      <c r="K23" s="72"/>
      <c r="L23" s="72"/>
      <c r="M23" s="72"/>
      <c r="N23" s="72"/>
      <c r="O23" s="72"/>
      <c r="P23" s="73"/>
      <c r="Q23" s="1">
        <v>0</v>
      </c>
      <c r="R23" s="20"/>
    </row>
    <row r="24" spans="1:18" ht="14.4" x14ac:dyDescent="0.3">
      <c r="A24" s="71" t="s">
        <v>20</v>
      </c>
      <c r="B24" s="72"/>
      <c r="C24" s="72"/>
      <c r="D24" s="72"/>
      <c r="E24" s="72"/>
      <c r="F24" s="72"/>
      <c r="G24" s="72"/>
      <c r="H24" s="72"/>
      <c r="I24" s="72"/>
      <c r="J24" s="72"/>
      <c r="K24" s="72"/>
      <c r="L24" s="72"/>
      <c r="M24" s="72"/>
      <c r="N24" s="72"/>
      <c r="O24" s="72"/>
      <c r="P24" s="73"/>
      <c r="Q24" s="1">
        <v>0</v>
      </c>
      <c r="R24" s="20"/>
    </row>
    <row r="25" spans="1:18" s="36" customFormat="1" ht="14.4" x14ac:dyDescent="0.3">
      <c r="A25" s="71" t="s">
        <v>21</v>
      </c>
      <c r="B25" s="72"/>
      <c r="C25" s="72"/>
      <c r="D25" s="72"/>
      <c r="E25" s="72"/>
      <c r="F25" s="72"/>
      <c r="G25" s="72"/>
      <c r="H25" s="72"/>
      <c r="I25" s="72"/>
      <c r="J25" s="72"/>
      <c r="K25" s="72"/>
      <c r="L25" s="72"/>
      <c r="M25" s="72"/>
      <c r="N25" s="72"/>
      <c r="O25" s="72"/>
      <c r="P25" s="73"/>
      <c r="Q25" s="1">
        <v>0</v>
      </c>
      <c r="R25" s="20"/>
    </row>
    <row r="26" spans="1:18" ht="14.4" x14ac:dyDescent="0.3">
      <c r="A26" s="78" t="s">
        <v>22</v>
      </c>
      <c r="B26" s="79"/>
      <c r="C26" s="79"/>
      <c r="D26" s="79"/>
      <c r="E26" s="79"/>
      <c r="F26" s="79"/>
      <c r="G26" s="79"/>
      <c r="H26" s="79"/>
      <c r="I26" s="79"/>
      <c r="J26" s="79"/>
      <c r="K26" s="79"/>
      <c r="L26" s="79"/>
      <c r="M26" s="79"/>
      <c r="N26" s="79"/>
      <c r="O26" s="79"/>
      <c r="P26" s="80"/>
      <c r="Q26" s="5">
        <v>0</v>
      </c>
      <c r="R26" s="20"/>
    </row>
    <row r="27" spans="1:18" ht="14.4" x14ac:dyDescent="0.3">
      <c r="A27" s="78" t="s">
        <v>22</v>
      </c>
      <c r="B27" s="79"/>
      <c r="C27" s="79"/>
      <c r="D27" s="79"/>
      <c r="E27" s="79"/>
      <c r="F27" s="79"/>
      <c r="G27" s="79"/>
      <c r="H27" s="79"/>
      <c r="I27" s="79"/>
      <c r="J27" s="79"/>
      <c r="K27" s="79"/>
      <c r="L27" s="79"/>
      <c r="M27" s="79"/>
      <c r="N27" s="79"/>
      <c r="O27" s="79"/>
      <c r="P27" s="80"/>
      <c r="Q27" s="5">
        <v>0</v>
      </c>
      <c r="R27" s="20"/>
    </row>
    <row r="28" spans="1:18" ht="14.4" x14ac:dyDescent="0.3">
      <c r="A28" s="78" t="s">
        <v>22</v>
      </c>
      <c r="B28" s="79"/>
      <c r="C28" s="79"/>
      <c r="D28" s="79"/>
      <c r="E28" s="79"/>
      <c r="F28" s="79"/>
      <c r="G28" s="79"/>
      <c r="H28" s="79"/>
      <c r="I28" s="79"/>
      <c r="J28" s="79"/>
      <c r="K28" s="79"/>
      <c r="L28" s="79"/>
      <c r="M28" s="79"/>
      <c r="N28" s="79"/>
      <c r="O28" s="79"/>
      <c r="P28" s="80"/>
      <c r="Q28" s="5">
        <v>0</v>
      </c>
      <c r="R28" s="20"/>
    </row>
    <row r="29" spans="1:18" ht="14.4" x14ac:dyDescent="0.3">
      <c r="A29" s="81" t="s">
        <v>23</v>
      </c>
      <c r="B29" s="82"/>
      <c r="C29" s="82"/>
      <c r="D29" s="82"/>
      <c r="E29" s="82"/>
      <c r="F29" s="82"/>
      <c r="G29" s="82"/>
      <c r="H29" s="82"/>
      <c r="I29" s="82"/>
      <c r="J29" s="82"/>
      <c r="K29" s="82"/>
      <c r="L29" s="82"/>
      <c r="M29" s="82"/>
      <c r="N29" s="82"/>
      <c r="O29" s="82"/>
      <c r="P29" s="83"/>
      <c r="Q29" s="14">
        <f>SUM(Q14:Q28)</f>
        <v>0</v>
      </c>
      <c r="R29" s="20"/>
    </row>
    <row r="30" spans="1:18" ht="14.4" x14ac:dyDescent="0.3">
      <c r="A30" s="84" t="s">
        <v>24</v>
      </c>
      <c r="B30" s="85"/>
      <c r="C30" s="85"/>
      <c r="D30" s="85"/>
      <c r="E30" s="85"/>
      <c r="F30" s="85"/>
      <c r="G30" s="85"/>
      <c r="H30" s="85"/>
      <c r="I30" s="85"/>
      <c r="J30" s="85"/>
      <c r="K30" s="85"/>
      <c r="L30" s="85"/>
      <c r="M30" s="85"/>
      <c r="N30" s="85"/>
      <c r="O30" s="86"/>
      <c r="P30" s="62">
        <v>0</v>
      </c>
      <c r="Q30" s="15">
        <f>Q29*P30</f>
        <v>0</v>
      </c>
      <c r="R30" s="20"/>
    </row>
    <row r="31" spans="1:18" ht="14.4" x14ac:dyDescent="0.3">
      <c r="A31" s="84" t="s">
        <v>25</v>
      </c>
      <c r="B31" s="85"/>
      <c r="C31" s="85"/>
      <c r="D31" s="85"/>
      <c r="E31" s="85"/>
      <c r="F31" s="85"/>
      <c r="G31" s="85"/>
      <c r="H31" s="85"/>
      <c r="I31" s="85"/>
      <c r="J31" s="85"/>
      <c r="K31" s="85"/>
      <c r="L31" s="85"/>
      <c r="M31" s="85"/>
      <c r="N31" s="85"/>
      <c r="O31" s="85"/>
      <c r="P31" s="86"/>
      <c r="Q31" s="14">
        <f>Q29+Q30</f>
        <v>0</v>
      </c>
      <c r="R31" s="20"/>
    </row>
    <row r="32" spans="1:18" ht="14.4" x14ac:dyDescent="0.3">
      <c r="A32" s="16"/>
      <c r="B32" s="16"/>
      <c r="C32" s="16"/>
      <c r="D32" s="16"/>
      <c r="E32" s="16"/>
      <c r="F32" s="16"/>
      <c r="G32" s="16"/>
      <c r="H32" s="16"/>
      <c r="I32" s="16"/>
      <c r="J32" s="16"/>
      <c r="K32" s="16"/>
      <c r="L32" s="16"/>
      <c r="M32" s="16"/>
      <c r="N32" s="16"/>
      <c r="O32" s="16"/>
      <c r="P32" s="16"/>
      <c r="Q32" s="25"/>
      <c r="R32" s="20"/>
    </row>
    <row r="33" spans="1:18" ht="26.25" customHeight="1" x14ac:dyDescent="0.3">
      <c r="A33" s="76" t="s">
        <v>7</v>
      </c>
      <c r="B33" s="76"/>
      <c r="C33" s="76"/>
      <c r="D33" s="76"/>
      <c r="E33" s="76"/>
      <c r="F33" s="76"/>
      <c r="G33" s="76"/>
      <c r="H33" s="76"/>
      <c r="I33" s="76"/>
      <c r="J33" s="76"/>
      <c r="K33" s="76"/>
      <c r="L33" s="13"/>
      <c r="M33" s="13"/>
      <c r="N33" s="13"/>
      <c r="O33" s="13"/>
      <c r="P33" s="13"/>
      <c r="Q33" s="13" t="s">
        <v>8</v>
      </c>
      <c r="R33" s="20"/>
    </row>
    <row r="34" spans="1:18" ht="26.25" customHeight="1" x14ac:dyDescent="0.3">
      <c r="A34" s="77" t="s">
        <v>26</v>
      </c>
      <c r="B34" s="77"/>
      <c r="C34" s="77"/>
      <c r="D34" s="77"/>
      <c r="E34" s="77"/>
      <c r="F34" s="77"/>
      <c r="G34" s="77"/>
      <c r="H34" s="77"/>
      <c r="I34" s="77"/>
      <c r="J34" s="77"/>
      <c r="K34" s="77"/>
      <c r="L34" s="77"/>
      <c r="M34" s="77"/>
      <c r="N34" s="77"/>
      <c r="O34" s="77"/>
      <c r="P34" s="77"/>
      <c r="Q34" s="77"/>
      <c r="R34" s="20"/>
    </row>
    <row r="35" spans="1:18" ht="14.4" x14ac:dyDescent="0.3">
      <c r="A35" s="71" t="s">
        <v>10</v>
      </c>
      <c r="B35" s="72"/>
      <c r="C35" s="72"/>
      <c r="D35" s="72"/>
      <c r="E35" s="72"/>
      <c r="F35" s="72"/>
      <c r="G35" s="72">
        <v>0</v>
      </c>
      <c r="H35" s="72"/>
      <c r="I35" s="72"/>
      <c r="J35" s="72">
        <v>0</v>
      </c>
      <c r="K35" s="72"/>
      <c r="L35" s="72"/>
      <c r="M35" s="72"/>
      <c r="N35" s="72"/>
      <c r="O35" s="72"/>
      <c r="P35" s="73"/>
      <c r="Q35" s="35">
        <v>0</v>
      </c>
      <c r="R35" s="20"/>
    </row>
    <row r="36" spans="1:18" ht="14.4" x14ac:dyDescent="0.3">
      <c r="A36" s="71" t="s">
        <v>11</v>
      </c>
      <c r="B36" s="72"/>
      <c r="C36" s="72"/>
      <c r="D36" s="72"/>
      <c r="E36" s="72"/>
      <c r="F36" s="72"/>
      <c r="G36" s="72">
        <v>0</v>
      </c>
      <c r="H36" s="72"/>
      <c r="I36" s="72"/>
      <c r="J36" s="72">
        <v>0</v>
      </c>
      <c r="K36" s="72"/>
      <c r="L36" s="72"/>
      <c r="M36" s="72"/>
      <c r="N36" s="72"/>
      <c r="O36" s="72"/>
      <c r="P36" s="73"/>
      <c r="Q36" s="35">
        <v>0</v>
      </c>
      <c r="R36" s="20"/>
    </row>
    <row r="37" spans="1:18" ht="14.4" x14ac:dyDescent="0.3">
      <c r="A37" s="71" t="s">
        <v>12</v>
      </c>
      <c r="B37" s="72"/>
      <c r="C37" s="72"/>
      <c r="D37" s="72"/>
      <c r="E37" s="72"/>
      <c r="F37" s="72"/>
      <c r="G37" s="72"/>
      <c r="H37" s="72"/>
      <c r="I37" s="72"/>
      <c r="J37" s="72"/>
      <c r="K37" s="72"/>
      <c r="L37" s="72"/>
      <c r="M37" s="72"/>
      <c r="N37" s="72"/>
      <c r="O37" s="72"/>
      <c r="P37" s="73"/>
      <c r="Q37" s="35">
        <v>0</v>
      </c>
      <c r="R37" s="20"/>
    </row>
    <row r="38" spans="1:18" ht="14.4" x14ac:dyDescent="0.3">
      <c r="A38" s="71" t="s">
        <v>13</v>
      </c>
      <c r="B38" s="72"/>
      <c r="C38" s="72"/>
      <c r="D38" s="72"/>
      <c r="E38" s="72"/>
      <c r="F38" s="72"/>
      <c r="G38" s="72"/>
      <c r="H38" s="72"/>
      <c r="I38" s="72"/>
      <c r="J38" s="72"/>
      <c r="K38" s="72"/>
      <c r="L38" s="72"/>
      <c r="M38" s="72"/>
      <c r="N38" s="72"/>
      <c r="O38" s="72"/>
      <c r="P38" s="73"/>
      <c r="Q38" s="35">
        <v>0</v>
      </c>
      <c r="R38" s="20"/>
    </row>
    <row r="39" spans="1:18" ht="14.4" x14ac:dyDescent="0.3">
      <c r="A39" s="71" t="s">
        <v>14</v>
      </c>
      <c r="B39" s="72"/>
      <c r="C39" s="72"/>
      <c r="D39" s="72"/>
      <c r="E39" s="72"/>
      <c r="F39" s="72"/>
      <c r="G39" s="72"/>
      <c r="H39" s="72"/>
      <c r="I39" s="72"/>
      <c r="J39" s="72"/>
      <c r="K39" s="72"/>
      <c r="L39" s="72"/>
      <c r="M39" s="72"/>
      <c r="N39" s="72"/>
      <c r="O39" s="72"/>
      <c r="P39" s="73"/>
      <c r="Q39" s="35">
        <v>0</v>
      </c>
      <c r="R39" s="20"/>
    </row>
    <row r="40" spans="1:18" ht="13.95" customHeight="1" x14ac:dyDescent="0.3">
      <c r="A40" s="71" t="s">
        <v>15</v>
      </c>
      <c r="B40" s="72"/>
      <c r="C40" s="72"/>
      <c r="D40" s="72"/>
      <c r="E40" s="72"/>
      <c r="F40" s="72"/>
      <c r="G40" s="72">
        <v>0</v>
      </c>
      <c r="H40" s="72"/>
      <c r="I40" s="72"/>
      <c r="J40" s="72">
        <v>0</v>
      </c>
      <c r="K40" s="72"/>
      <c r="L40" s="72"/>
      <c r="M40" s="72"/>
      <c r="N40" s="72"/>
      <c r="O40" s="72"/>
      <c r="P40" s="73"/>
      <c r="Q40" s="35">
        <v>0</v>
      </c>
      <c r="R40" s="20"/>
    </row>
    <row r="41" spans="1:18" ht="14.4" x14ac:dyDescent="0.3">
      <c r="A41" s="71" t="s">
        <v>16</v>
      </c>
      <c r="B41" s="72"/>
      <c r="C41" s="72"/>
      <c r="D41" s="72"/>
      <c r="E41" s="72"/>
      <c r="F41" s="72"/>
      <c r="G41" s="72">
        <v>0</v>
      </c>
      <c r="H41" s="72"/>
      <c r="I41" s="72"/>
      <c r="J41" s="72">
        <v>0</v>
      </c>
      <c r="K41" s="72"/>
      <c r="L41" s="72"/>
      <c r="M41" s="72"/>
      <c r="N41" s="72"/>
      <c r="O41" s="72"/>
      <c r="P41" s="73"/>
      <c r="Q41" s="35">
        <v>0</v>
      </c>
      <c r="R41" s="20"/>
    </row>
    <row r="42" spans="1:18" ht="14.4" x14ac:dyDescent="0.3">
      <c r="A42" s="71" t="s">
        <v>17</v>
      </c>
      <c r="B42" s="72"/>
      <c r="C42" s="72"/>
      <c r="D42" s="72"/>
      <c r="E42" s="72"/>
      <c r="F42" s="72"/>
      <c r="G42" s="72">
        <v>0</v>
      </c>
      <c r="H42" s="72"/>
      <c r="I42" s="72"/>
      <c r="J42" s="72">
        <v>0</v>
      </c>
      <c r="K42" s="72"/>
      <c r="L42" s="72"/>
      <c r="M42" s="72"/>
      <c r="N42" s="72"/>
      <c r="O42" s="72"/>
      <c r="P42" s="73"/>
      <c r="Q42" s="35">
        <v>0</v>
      </c>
      <c r="R42" s="20"/>
    </row>
    <row r="43" spans="1:18" ht="14.4" x14ac:dyDescent="0.3">
      <c r="A43" s="71" t="s">
        <v>18</v>
      </c>
      <c r="B43" s="72"/>
      <c r="C43" s="72"/>
      <c r="D43" s="72"/>
      <c r="E43" s="72"/>
      <c r="F43" s="72"/>
      <c r="G43" s="72">
        <v>0</v>
      </c>
      <c r="H43" s="72"/>
      <c r="I43" s="72"/>
      <c r="J43" s="72">
        <v>0</v>
      </c>
      <c r="K43" s="72"/>
      <c r="L43" s="72"/>
      <c r="M43" s="72"/>
      <c r="N43" s="72"/>
      <c r="O43" s="72"/>
      <c r="P43" s="73"/>
      <c r="Q43" s="35">
        <v>0</v>
      </c>
      <c r="R43" s="20"/>
    </row>
    <row r="44" spans="1:18" ht="14.4" x14ac:dyDescent="0.3">
      <c r="A44" s="71" t="s">
        <v>19</v>
      </c>
      <c r="B44" s="72"/>
      <c r="C44" s="72"/>
      <c r="D44" s="72"/>
      <c r="E44" s="72"/>
      <c r="F44" s="72"/>
      <c r="G44" s="72">
        <v>0</v>
      </c>
      <c r="H44" s="72"/>
      <c r="I44" s="72"/>
      <c r="J44" s="72">
        <v>0</v>
      </c>
      <c r="K44" s="72"/>
      <c r="L44" s="72"/>
      <c r="M44" s="72"/>
      <c r="N44" s="72"/>
      <c r="O44" s="72"/>
      <c r="P44" s="73"/>
      <c r="Q44" s="35">
        <v>0</v>
      </c>
      <c r="R44" s="20"/>
    </row>
    <row r="45" spans="1:18" ht="14.4" x14ac:dyDescent="0.3">
      <c r="A45" s="71" t="s">
        <v>20</v>
      </c>
      <c r="B45" s="72"/>
      <c r="C45" s="72"/>
      <c r="D45" s="72"/>
      <c r="E45" s="72"/>
      <c r="F45" s="72"/>
      <c r="G45" s="72"/>
      <c r="H45" s="72"/>
      <c r="I45" s="72"/>
      <c r="J45" s="72"/>
      <c r="K45" s="72"/>
      <c r="L45" s="72"/>
      <c r="M45" s="72"/>
      <c r="N45" s="72"/>
      <c r="O45" s="72"/>
      <c r="P45" s="73"/>
      <c r="Q45" s="35">
        <v>0</v>
      </c>
      <c r="R45" s="20"/>
    </row>
    <row r="46" spans="1:18" ht="14.4" x14ac:dyDescent="0.3">
      <c r="A46" s="71" t="s">
        <v>21</v>
      </c>
      <c r="B46" s="72"/>
      <c r="C46" s="72"/>
      <c r="D46" s="72"/>
      <c r="E46" s="72"/>
      <c r="F46" s="72"/>
      <c r="G46" s="72"/>
      <c r="H46" s="72"/>
      <c r="I46" s="72"/>
      <c r="J46" s="72"/>
      <c r="K46" s="72"/>
      <c r="L46" s="72"/>
      <c r="M46" s="72"/>
      <c r="N46" s="72"/>
      <c r="O46" s="72"/>
      <c r="P46" s="73"/>
      <c r="Q46" s="35">
        <v>0</v>
      </c>
      <c r="R46" s="20"/>
    </row>
    <row r="47" spans="1:18" ht="14.4" x14ac:dyDescent="0.3">
      <c r="A47" s="133" t="s">
        <v>22</v>
      </c>
      <c r="B47" s="134"/>
      <c r="C47" s="134"/>
      <c r="D47" s="134"/>
      <c r="E47" s="134"/>
      <c r="F47" s="134"/>
      <c r="G47" s="134">
        <v>0</v>
      </c>
      <c r="H47" s="134"/>
      <c r="I47" s="134"/>
      <c r="J47" s="134">
        <v>0</v>
      </c>
      <c r="K47" s="134"/>
      <c r="L47" s="134"/>
      <c r="M47" s="134"/>
      <c r="N47" s="134"/>
      <c r="O47" s="134"/>
      <c r="P47" s="135"/>
      <c r="Q47" s="35">
        <v>0</v>
      </c>
      <c r="R47" s="20"/>
    </row>
    <row r="48" spans="1:18" ht="14.4" x14ac:dyDescent="0.3">
      <c r="A48" s="133" t="s">
        <v>22</v>
      </c>
      <c r="B48" s="134"/>
      <c r="C48" s="134"/>
      <c r="D48" s="134"/>
      <c r="E48" s="134"/>
      <c r="F48" s="134"/>
      <c r="G48" s="134">
        <v>0</v>
      </c>
      <c r="H48" s="134"/>
      <c r="I48" s="134"/>
      <c r="J48" s="134">
        <v>0</v>
      </c>
      <c r="K48" s="134"/>
      <c r="L48" s="134"/>
      <c r="M48" s="134"/>
      <c r="N48" s="134"/>
      <c r="O48" s="134"/>
      <c r="P48" s="135"/>
      <c r="Q48" s="35">
        <v>0</v>
      </c>
      <c r="R48" s="20"/>
    </row>
    <row r="49" spans="1:18" ht="14.4" x14ac:dyDescent="0.3">
      <c r="A49" s="133" t="s">
        <v>22</v>
      </c>
      <c r="B49" s="134"/>
      <c r="C49" s="134"/>
      <c r="D49" s="134"/>
      <c r="E49" s="134"/>
      <c r="F49" s="134"/>
      <c r="G49" s="134">
        <v>0</v>
      </c>
      <c r="H49" s="134"/>
      <c r="I49" s="134"/>
      <c r="J49" s="134">
        <v>0</v>
      </c>
      <c r="K49" s="134"/>
      <c r="L49" s="134"/>
      <c r="M49" s="134"/>
      <c r="N49" s="134"/>
      <c r="O49" s="134"/>
      <c r="P49" s="135"/>
      <c r="Q49" s="35">
        <v>0</v>
      </c>
      <c r="R49" s="20"/>
    </row>
    <row r="50" spans="1:18" ht="14.4" x14ac:dyDescent="0.3">
      <c r="A50" s="81" t="s">
        <v>23</v>
      </c>
      <c r="B50" s="82"/>
      <c r="C50" s="82"/>
      <c r="D50" s="82"/>
      <c r="E50" s="82"/>
      <c r="F50" s="82"/>
      <c r="G50" s="82"/>
      <c r="H50" s="82"/>
      <c r="I50" s="82"/>
      <c r="J50" s="82"/>
      <c r="K50" s="82"/>
      <c r="L50" s="82"/>
      <c r="M50" s="82"/>
      <c r="N50" s="82"/>
      <c r="O50" s="82"/>
      <c r="P50" s="83"/>
      <c r="Q50" s="14">
        <f>SUM(Q35:Q49)</f>
        <v>0</v>
      </c>
      <c r="R50" s="20"/>
    </row>
    <row r="51" spans="1:18" ht="14.4" x14ac:dyDescent="0.3">
      <c r="A51" s="84" t="s">
        <v>24</v>
      </c>
      <c r="B51" s="85"/>
      <c r="C51" s="85"/>
      <c r="D51" s="85"/>
      <c r="E51" s="85"/>
      <c r="F51" s="85"/>
      <c r="G51" s="85"/>
      <c r="H51" s="85"/>
      <c r="I51" s="85"/>
      <c r="J51" s="85"/>
      <c r="K51" s="85"/>
      <c r="L51" s="85"/>
      <c r="M51" s="85"/>
      <c r="N51" s="85"/>
      <c r="O51" s="86"/>
      <c r="P51" s="65">
        <v>0</v>
      </c>
      <c r="Q51" s="15">
        <f>P51*Q50</f>
        <v>0</v>
      </c>
      <c r="R51" s="20"/>
    </row>
    <row r="52" spans="1:18" ht="14.4" x14ac:dyDescent="0.3">
      <c r="A52" s="84" t="s">
        <v>25</v>
      </c>
      <c r="B52" s="85"/>
      <c r="C52" s="85"/>
      <c r="D52" s="85"/>
      <c r="E52" s="85"/>
      <c r="F52" s="85"/>
      <c r="G52" s="85"/>
      <c r="H52" s="85"/>
      <c r="I52" s="85"/>
      <c r="J52" s="85"/>
      <c r="K52" s="85"/>
      <c r="L52" s="85"/>
      <c r="M52" s="85"/>
      <c r="N52" s="85"/>
      <c r="O52" s="85"/>
      <c r="P52" s="86"/>
      <c r="Q52" s="14">
        <f>Q50+Q51</f>
        <v>0</v>
      </c>
      <c r="R52" s="20"/>
    </row>
    <row r="53" spans="1:18" ht="14.4" x14ac:dyDescent="0.3">
      <c r="A53" s="16"/>
      <c r="B53" s="16"/>
      <c r="C53" s="16"/>
      <c r="D53" s="16"/>
      <c r="E53" s="16"/>
      <c r="F53" s="16"/>
      <c r="G53" s="16"/>
      <c r="H53" s="16"/>
      <c r="I53" s="16"/>
      <c r="J53" s="16"/>
      <c r="K53" s="16"/>
      <c r="L53" s="16"/>
      <c r="M53" s="16"/>
      <c r="N53" s="16"/>
      <c r="O53" s="16"/>
      <c r="P53" s="16"/>
      <c r="Q53" s="25"/>
      <c r="R53" s="20"/>
    </row>
    <row r="54" spans="1:18" ht="14.25" customHeight="1" x14ac:dyDescent="0.3">
      <c r="R54" s="20"/>
    </row>
    <row r="55" spans="1:18" ht="30" customHeight="1" x14ac:dyDescent="0.3">
      <c r="A55" s="122" t="s">
        <v>27</v>
      </c>
      <c r="B55" s="122"/>
      <c r="C55" s="122"/>
      <c r="D55" s="122"/>
      <c r="E55" s="122"/>
      <c r="F55" s="122"/>
      <c r="G55" s="122"/>
      <c r="H55" s="122"/>
      <c r="I55" s="77"/>
      <c r="J55" s="77"/>
      <c r="K55" s="77"/>
      <c r="L55" s="122"/>
      <c r="M55" s="122"/>
      <c r="N55" s="122"/>
      <c r="O55" s="122"/>
      <c r="P55" s="122"/>
      <c r="Q55" s="122"/>
      <c r="R55" s="20"/>
    </row>
    <row r="56" spans="1:18" ht="30" customHeight="1" x14ac:dyDescent="0.3">
      <c r="A56" s="120" t="s">
        <v>28</v>
      </c>
      <c r="B56" s="111"/>
      <c r="C56" s="120" t="s">
        <v>29</v>
      </c>
      <c r="D56" s="121"/>
      <c r="E56" s="121"/>
      <c r="F56" s="111"/>
      <c r="G56" s="120" t="s">
        <v>30</v>
      </c>
      <c r="H56" s="121"/>
      <c r="I56" s="136" t="s">
        <v>31</v>
      </c>
      <c r="J56" s="137"/>
      <c r="K56" s="63"/>
      <c r="L56" s="41"/>
      <c r="M56" s="41"/>
      <c r="N56" s="41"/>
      <c r="O56" s="41"/>
      <c r="P56" s="41"/>
      <c r="Q56" s="13" t="s">
        <v>32</v>
      </c>
      <c r="R56" s="20"/>
    </row>
    <row r="57" spans="1:18" ht="14.4" x14ac:dyDescent="0.3">
      <c r="A57" s="97" t="s">
        <v>33</v>
      </c>
      <c r="B57" s="98"/>
      <c r="C57" s="124"/>
      <c r="D57" s="125"/>
      <c r="E57" s="125"/>
      <c r="F57" s="126"/>
      <c r="G57" s="100">
        <v>100</v>
      </c>
      <c r="H57" s="101"/>
      <c r="I57" s="138">
        <v>0</v>
      </c>
      <c r="J57" s="139"/>
      <c r="K57" s="63"/>
      <c r="L57" s="41"/>
      <c r="M57" s="41"/>
      <c r="N57" s="41"/>
      <c r="O57" s="41"/>
      <c r="P57" s="41"/>
      <c r="Q57" s="15">
        <f>G57*I57</f>
        <v>0</v>
      </c>
      <c r="R57" s="20"/>
    </row>
    <row r="58" spans="1:18" ht="14.4" x14ac:dyDescent="0.3">
      <c r="A58" s="97" t="s">
        <v>34</v>
      </c>
      <c r="B58" s="98"/>
      <c r="C58" s="99"/>
      <c r="D58" s="99"/>
      <c r="E58" s="99"/>
      <c r="F58" s="99"/>
      <c r="G58" s="100">
        <v>150</v>
      </c>
      <c r="H58" s="101"/>
      <c r="I58" s="138">
        <v>0</v>
      </c>
      <c r="J58" s="139"/>
      <c r="K58" s="63"/>
      <c r="L58" s="41"/>
      <c r="M58" s="41"/>
      <c r="N58" s="41"/>
      <c r="O58" s="41"/>
      <c r="P58" s="41"/>
      <c r="Q58" s="15">
        <f t="shared" ref="Q58:Q62" si="0">G58*I58</f>
        <v>0</v>
      </c>
      <c r="R58" s="20"/>
    </row>
    <row r="59" spans="1:18" ht="14.4" x14ac:dyDescent="0.3">
      <c r="A59" s="97" t="s">
        <v>35</v>
      </c>
      <c r="B59" s="98"/>
      <c r="C59" s="99"/>
      <c r="D59" s="99"/>
      <c r="E59" s="99"/>
      <c r="F59" s="99"/>
      <c r="G59" s="100">
        <v>100</v>
      </c>
      <c r="H59" s="101"/>
      <c r="I59" s="138">
        <v>0</v>
      </c>
      <c r="J59" s="139"/>
      <c r="K59" s="63"/>
      <c r="L59" s="41"/>
      <c r="M59" s="41"/>
      <c r="N59" s="41"/>
      <c r="O59" s="41"/>
      <c r="P59" s="41"/>
      <c r="Q59" s="15">
        <f t="shared" si="0"/>
        <v>0</v>
      </c>
      <c r="R59" s="20"/>
    </row>
    <row r="60" spans="1:18" ht="14.4" x14ac:dyDescent="0.3">
      <c r="A60" s="97" t="s">
        <v>36</v>
      </c>
      <c r="B60" s="98"/>
      <c r="C60" s="99"/>
      <c r="D60" s="99"/>
      <c r="E60" s="99"/>
      <c r="F60" s="99"/>
      <c r="G60" s="100">
        <v>50</v>
      </c>
      <c r="H60" s="101"/>
      <c r="I60" s="138">
        <v>0</v>
      </c>
      <c r="J60" s="139"/>
      <c r="K60" s="63"/>
      <c r="L60" s="41"/>
      <c r="M60" s="41"/>
      <c r="N60" s="41"/>
      <c r="O60" s="41"/>
      <c r="P60" s="41"/>
      <c r="Q60" s="15">
        <f t="shared" si="0"/>
        <v>0</v>
      </c>
      <c r="R60" s="20"/>
    </row>
    <row r="61" spans="1:18" ht="13.95" customHeight="1" x14ac:dyDescent="0.3">
      <c r="A61" s="97" t="s">
        <v>37</v>
      </c>
      <c r="B61" s="98"/>
      <c r="C61" s="99"/>
      <c r="D61" s="99"/>
      <c r="E61" s="99"/>
      <c r="F61" s="99"/>
      <c r="G61" s="100">
        <v>150</v>
      </c>
      <c r="H61" s="101"/>
      <c r="I61" s="138">
        <v>0</v>
      </c>
      <c r="J61" s="139"/>
      <c r="K61" s="63"/>
      <c r="L61" s="41"/>
      <c r="M61" s="41"/>
      <c r="N61" s="41"/>
      <c r="O61" s="41"/>
      <c r="P61" s="41"/>
      <c r="Q61" s="15">
        <f t="shared" si="0"/>
        <v>0</v>
      </c>
      <c r="R61" s="20"/>
    </row>
    <row r="62" spans="1:18" ht="14.4" x14ac:dyDescent="0.3">
      <c r="A62" s="97" t="s">
        <v>38</v>
      </c>
      <c r="B62" s="98"/>
      <c r="C62" s="99"/>
      <c r="D62" s="99"/>
      <c r="E62" s="99"/>
      <c r="F62" s="99"/>
      <c r="G62" s="100">
        <v>50</v>
      </c>
      <c r="H62" s="101"/>
      <c r="I62" s="138">
        <v>0</v>
      </c>
      <c r="J62" s="139"/>
      <c r="K62" s="63"/>
      <c r="L62" s="41"/>
      <c r="M62" s="41"/>
      <c r="N62" s="41"/>
      <c r="O62" s="41"/>
      <c r="P62" s="41"/>
      <c r="Q62" s="15">
        <f t="shared" si="0"/>
        <v>0</v>
      </c>
      <c r="R62" s="20"/>
    </row>
    <row r="63" spans="1:18" ht="14.4" x14ac:dyDescent="0.3">
      <c r="A63" s="102" t="s">
        <v>32</v>
      </c>
      <c r="B63" s="102"/>
      <c r="C63" s="102"/>
      <c r="D63" s="102"/>
      <c r="E63" s="102"/>
      <c r="F63" s="102"/>
      <c r="G63" s="102"/>
      <c r="H63" s="102"/>
      <c r="I63" s="103"/>
      <c r="J63" s="103"/>
      <c r="K63" s="103"/>
      <c r="L63" s="30"/>
      <c r="M63" s="30"/>
      <c r="N63" s="30"/>
      <c r="O63" s="30"/>
      <c r="P63" s="30"/>
      <c r="Q63" s="14">
        <f>SUM(Q57:Q62)</f>
        <v>0</v>
      </c>
      <c r="R63" s="20"/>
    </row>
    <row r="64" spans="1:18" ht="14.4" x14ac:dyDescent="0.3">
      <c r="B64" s="16"/>
      <c r="C64" s="16"/>
      <c r="D64" s="16"/>
      <c r="E64" s="16"/>
      <c r="F64" s="16"/>
      <c r="G64" s="16"/>
      <c r="H64" s="16"/>
      <c r="I64" s="16"/>
      <c r="J64" s="16"/>
      <c r="K64" s="16"/>
      <c r="L64" s="16"/>
      <c r="M64" s="16"/>
      <c r="N64" s="16"/>
      <c r="O64" s="16"/>
      <c r="P64" s="16"/>
      <c r="Q64" s="17"/>
      <c r="R64" s="20"/>
    </row>
    <row r="65" spans="1:18" ht="14.4" x14ac:dyDescent="0.3">
      <c r="A65" s="69" t="s">
        <v>39</v>
      </c>
      <c r="B65" s="69"/>
      <c r="C65" s="69"/>
      <c r="D65" s="69"/>
      <c r="E65" s="69"/>
      <c r="F65" s="69"/>
      <c r="G65" s="69"/>
      <c r="H65" s="69"/>
      <c r="I65" s="69"/>
      <c r="J65" s="69"/>
      <c r="K65" s="69"/>
      <c r="L65" s="69"/>
      <c r="M65" s="69"/>
      <c r="N65" s="69"/>
      <c r="O65" s="69"/>
      <c r="P65" s="75"/>
      <c r="Q65" s="29">
        <f>Q31+Q52+Q63</f>
        <v>0</v>
      </c>
      <c r="R65" s="20"/>
    </row>
    <row r="66" spans="1:18" ht="14.25" customHeight="1" x14ac:dyDescent="0.3">
      <c r="R66" s="20"/>
    </row>
    <row r="67" spans="1:18" ht="14.25" customHeight="1" x14ac:dyDescent="0.3">
      <c r="R67" s="20"/>
    </row>
    <row r="68" spans="1:18" ht="27.75" customHeight="1" x14ac:dyDescent="0.3">
      <c r="A68" s="106" t="s">
        <v>40</v>
      </c>
      <c r="B68" s="106"/>
      <c r="C68" s="106"/>
      <c r="D68" s="106"/>
      <c r="E68" s="106"/>
      <c r="F68" s="106"/>
      <c r="G68" s="106"/>
      <c r="H68" s="106"/>
      <c r="I68" s="106"/>
      <c r="J68" s="106"/>
      <c r="K68" s="106"/>
      <c r="L68" s="106"/>
      <c r="M68" s="106"/>
      <c r="N68" s="106"/>
      <c r="O68" s="106"/>
      <c r="P68" s="106"/>
      <c r="Q68" s="106"/>
      <c r="R68" s="20"/>
    </row>
    <row r="69" spans="1:18" ht="39" customHeight="1" x14ac:dyDescent="0.3">
      <c r="A69" s="106" t="s">
        <v>41</v>
      </c>
      <c r="B69" s="106"/>
      <c r="C69" s="106"/>
      <c r="D69" s="106"/>
      <c r="E69" s="106"/>
      <c r="F69" s="106"/>
      <c r="G69" s="106"/>
      <c r="H69" s="106"/>
      <c r="I69" s="106"/>
      <c r="J69" s="106"/>
      <c r="K69" s="106"/>
      <c r="L69" s="106"/>
      <c r="M69" s="106"/>
      <c r="N69" s="106"/>
      <c r="O69" s="106"/>
      <c r="P69" s="106"/>
      <c r="Q69" s="106"/>
      <c r="R69" s="20"/>
    </row>
    <row r="70" spans="1:18" ht="61.35" customHeight="1" x14ac:dyDescent="0.3">
      <c r="A70" s="105" t="s">
        <v>42</v>
      </c>
      <c r="B70" s="105"/>
      <c r="C70" s="105"/>
      <c r="D70" s="105"/>
      <c r="E70" s="105"/>
      <c r="F70" s="105"/>
      <c r="G70" s="105"/>
      <c r="H70" s="105"/>
      <c r="I70" s="105"/>
      <c r="J70" s="105"/>
      <c r="K70" s="105"/>
      <c r="L70" s="105"/>
      <c r="M70" s="105"/>
      <c r="N70" s="105"/>
      <c r="O70" s="105"/>
      <c r="P70" s="105"/>
      <c r="Q70" s="105"/>
      <c r="R70" s="20"/>
    </row>
    <row r="71" spans="1:18" ht="35.25" customHeight="1" x14ac:dyDescent="0.3">
      <c r="A71" s="106" t="s">
        <v>43</v>
      </c>
      <c r="B71" s="106"/>
      <c r="C71" s="106"/>
      <c r="D71" s="106"/>
      <c r="E71" s="106"/>
      <c r="F71" s="106"/>
      <c r="G71" s="106"/>
      <c r="H71" s="106"/>
      <c r="I71" s="106"/>
      <c r="J71" s="106"/>
      <c r="K71" s="106"/>
      <c r="L71" s="106"/>
      <c r="M71" s="106"/>
      <c r="N71" s="106"/>
      <c r="O71" s="106"/>
      <c r="P71" s="106"/>
      <c r="Q71" s="106"/>
      <c r="R71" s="20"/>
    </row>
    <row r="72" spans="1:18" ht="18" customHeight="1" x14ac:dyDescent="0.3">
      <c r="A72" s="106" t="s">
        <v>44</v>
      </c>
      <c r="B72" s="106"/>
      <c r="C72" s="106"/>
      <c r="D72" s="106"/>
      <c r="E72" s="106"/>
      <c r="F72" s="106"/>
      <c r="G72" s="106"/>
      <c r="H72" s="106"/>
      <c r="I72" s="106"/>
      <c r="J72" s="106"/>
      <c r="K72" s="106"/>
      <c r="L72" s="106"/>
      <c r="M72" s="106"/>
      <c r="N72" s="106"/>
      <c r="O72" s="106"/>
      <c r="P72" s="106"/>
      <c r="Q72" s="106"/>
      <c r="R72" s="20"/>
    </row>
    <row r="73" spans="1:18" ht="26.25" customHeight="1" x14ac:dyDescent="0.3">
      <c r="A73" s="106" t="s">
        <v>45</v>
      </c>
      <c r="B73" s="106"/>
      <c r="C73" s="106"/>
      <c r="D73" s="106"/>
      <c r="E73" s="106"/>
      <c r="F73" s="106"/>
      <c r="G73" s="106"/>
      <c r="H73" s="106"/>
      <c r="I73" s="106"/>
      <c r="J73" s="106"/>
      <c r="K73" s="106"/>
      <c r="L73" s="106"/>
      <c r="M73" s="106"/>
      <c r="N73" s="106"/>
      <c r="O73" s="106"/>
      <c r="P73" s="106"/>
      <c r="Q73" s="106"/>
      <c r="R73" s="20"/>
    </row>
    <row r="74" spans="1:18" ht="159.75" customHeight="1" x14ac:dyDescent="0.3">
      <c r="A74" s="105" t="s">
        <v>46</v>
      </c>
      <c r="B74" s="105"/>
      <c r="C74" s="105"/>
      <c r="D74" s="105"/>
      <c r="E74" s="105"/>
      <c r="F74" s="105"/>
      <c r="G74" s="105"/>
      <c r="H74" s="105"/>
      <c r="I74" s="105"/>
      <c r="J74" s="105"/>
      <c r="K74" s="105"/>
      <c r="L74" s="105"/>
      <c r="M74" s="105"/>
      <c r="N74" s="105"/>
      <c r="O74" s="105"/>
      <c r="P74" s="105"/>
      <c r="Q74" s="105"/>
      <c r="R74" s="20"/>
    </row>
    <row r="75" spans="1:18" ht="38.25" customHeight="1" x14ac:dyDescent="0.3">
      <c r="A75" s="106" t="s">
        <v>102</v>
      </c>
      <c r="B75" s="106"/>
      <c r="C75" s="106"/>
      <c r="D75" s="106"/>
      <c r="E75" s="106"/>
      <c r="F75" s="106"/>
      <c r="G75" s="106"/>
      <c r="H75" s="106"/>
      <c r="I75" s="106"/>
      <c r="J75" s="106"/>
      <c r="K75" s="106"/>
      <c r="L75" s="106"/>
      <c r="M75" s="106"/>
      <c r="N75" s="106"/>
      <c r="O75" s="106"/>
      <c r="P75" s="106"/>
      <c r="Q75" s="106"/>
      <c r="R75" s="20"/>
    </row>
    <row r="76" spans="1:18" ht="15" customHeight="1" x14ac:dyDescent="0.3">
      <c r="A76" s="106" t="s">
        <v>47</v>
      </c>
      <c r="B76" s="106"/>
      <c r="C76" s="106"/>
      <c r="D76" s="106"/>
      <c r="E76" s="106"/>
      <c r="F76" s="106"/>
      <c r="G76" s="106"/>
      <c r="H76" s="106"/>
      <c r="I76" s="106"/>
      <c r="J76" s="106"/>
      <c r="K76" s="106"/>
      <c r="L76" s="106"/>
      <c r="M76" s="106"/>
      <c r="N76" s="106"/>
      <c r="O76" s="106"/>
      <c r="P76" s="106"/>
      <c r="Q76" s="106"/>
      <c r="R76" s="20"/>
    </row>
    <row r="77" spans="1:18" ht="14.25" customHeight="1" x14ac:dyDescent="0.3">
      <c r="R77" s="20"/>
    </row>
    <row r="78" spans="1:18" ht="32.1" customHeight="1" x14ac:dyDescent="0.3">
      <c r="A78" s="141" t="s">
        <v>48</v>
      </c>
      <c r="B78" s="142"/>
      <c r="C78" s="142"/>
      <c r="D78" s="142"/>
      <c r="E78" s="142"/>
      <c r="F78" s="142"/>
      <c r="G78" s="142"/>
      <c r="H78" s="142"/>
      <c r="I78" s="142"/>
      <c r="J78" s="142"/>
      <c r="K78" s="142"/>
      <c r="L78" s="142"/>
      <c r="M78" s="142"/>
      <c r="N78" s="142"/>
      <c r="O78" s="142"/>
      <c r="P78" s="142"/>
      <c r="Q78" s="142"/>
      <c r="R78" s="20"/>
    </row>
    <row r="79" spans="1:18" ht="14.4" x14ac:dyDescent="0.3">
      <c r="E79" s="18"/>
      <c r="H79" s="18"/>
      <c r="I79" s="18"/>
      <c r="J79" s="18"/>
      <c r="R79" s="20"/>
    </row>
    <row r="80" spans="1:18" ht="136.5" customHeight="1" x14ac:dyDescent="0.3">
      <c r="A80" s="43" t="s">
        <v>49</v>
      </c>
      <c r="B80" s="44" t="s">
        <v>50</v>
      </c>
      <c r="C80" s="45" t="s">
        <v>51</v>
      </c>
      <c r="D80" s="47" t="s">
        <v>52</v>
      </c>
      <c r="E80" s="47" t="s">
        <v>53</v>
      </c>
      <c r="F80" s="47" t="s">
        <v>54</v>
      </c>
      <c r="G80" s="48" t="s">
        <v>55</v>
      </c>
      <c r="H80" s="48" t="s">
        <v>56</v>
      </c>
      <c r="I80" s="48" t="s">
        <v>57</v>
      </c>
      <c r="J80" s="47" t="s">
        <v>58</v>
      </c>
      <c r="K80" s="47" t="s">
        <v>59</v>
      </c>
      <c r="L80" s="47" t="s">
        <v>60</v>
      </c>
      <c r="M80" s="48" t="s">
        <v>61</v>
      </c>
      <c r="N80" s="48" t="s">
        <v>62</v>
      </c>
      <c r="O80" s="48" t="s">
        <v>63</v>
      </c>
      <c r="P80" s="48" t="s">
        <v>64</v>
      </c>
      <c r="Q80" s="46" t="s">
        <v>65</v>
      </c>
      <c r="R80" s="8"/>
    </row>
    <row r="81" spans="1:18" ht="30" customHeight="1" x14ac:dyDescent="0.3">
      <c r="A81" s="123" t="s">
        <v>9</v>
      </c>
      <c r="B81" s="123"/>
      <c r="C81" s="123"/>
      <c r="D81" s="123"/>
      <c r="E81" s="123"/>
      <c r="F81" s="123"/>
      <c r="G81" s="123"/>
      <c r="H81" s="123"/>
      <c r="I81" s="123"/>
      <c r="J81" s="123"/>
      <c r="K81" s="123"/>
      <c r="L81" s="123"/>
      <c r="M81" s="123"/>
      <c r="N81" s="123"/>
      <c r="O81" s="123"/>
      <c r="P81" s="123"/>
      <c r="Q81" s="123"/>
      <c r="R81" s="20"/>
    </row>
    <row r="82" spans="1:18" ht="13.8" x14ac:dyDescent="0.3">
      <c r="A82" s="115" t="s">
        <v>66</v>
      </c>
      <c r="B82" s="42"/>
      <c r="C82" s="49">
        <v>2028</v>
      </c>
      <c r="D82" s="38">
        <v>250</v>
      </c>
      <c r="E82" s="57">
        <v>5</v>
      </c>
      <c r="F82" s="57">
        <v>4</v>
      </c>
      <c r="G82" s="53" t="s">
        <v>67</v>
      </c>
      <c r="H82" s="53" t="s">
        <v>68</v>
      </c>
      <c r="I82" s="53" t="s">
        <v>69</v>
      </c>
      <c r="J82" s="54">
        <v>0</v>
      </c>
      <c r="K82" s="54">
        <v>0</v>
      </c>
      <c r="L82" s="54">
        <v>0</v>
      </c>
      <c r="M82" s="54">
        <v>0</v>
      </c>
      <c r="N82" s="54">
        <v>0</v>
      </c>
      <c r="O82" s="54">
        <v>0</v>
      </c>
      <c r="P82" s="55">
        <f>AVERAGE(M82:O82)</f>
        <v>0</v>
      </c>
      <c r="Q82" s="56">
        <f>(D82*J82)+(E82*K82)+(F82*L82)+P82</f>
        <v>0</v>
      </c>
      <c r="R82" s="8"/>
    </row>
    <row r="83" spans="1:18" ht="16.5" customHeight="1" x14ac:dyDescent="0.3">
      <c r="A83" s="116"/>
      <c r="B83" s="42"/>
      <c r="C83" s="49">
        <v>2029</v>
      </c>
      <c r="D83" s="38">
        <v>500</v>
      </c>
      <c r="E83" s="57">
        <v>10</v>
      </c>
      <c r="F83" s="57">
        <v>4</v>
      </c>
      <c r="G83" s="53" t="s">
        <v>67</v>
      </c>
      <c r="H83" s="53" t="s">
        <v>68</v>
      </c>
      <c r="I83" s="53" t="s">
        <v>69</v>
      </c>
      <c r="J83" s="54">
        <v>0</v>
      </c>
      <c r="K83" s="54">
        <v>0</v>
      </c>
      <c r="L83" s="54">
        <v>0</v>
      </c>
      <c r="M83" s="54">
        <v>0</v>
      </c>
      <c r="N83" s="54">
        <v>0</v>
      </c>
      <c r="O83" s="54">
        <v>0</v>
      </c>
      <c r="P83" s="55">
        <f t="shared" ref="P83:P92" si="1">AVERAGE(M83:O83)</f>
        <v>0</v>
      </c>
      <c r="Q83" s="56">
        <f t="shared" ref="Q83:Q92" si="2">(D83*J83)+(E83*K83)+(F83*L83)+P83</f>
        <v>0</v>
      </c>
      <c r="R83" s="8"/>
    </row>
    <row r="84" spans="1:18" ht="16.5" customHeight="1" x14ac:dyDescent="0.3">
      <c r="A84" s="116"/>
      <c r="B84" s="42"/>
      <c r="C84" s="49">
        <v>2030</v>
      </c>
      <c r="D84" s="38">
        <v>1500</v>
      </c>
      <c r="E84" s="57">
        <v>15</v>
      </c>
      <c r="F84" s="57">
        <v>4</v>
      </c>
      <c r="G84" s="53" t="s">
        <v>67</v>
      </c>
      <c r="H84" s="53" t="s">
        <v>68</v>
      </c>
      <c r="I84" s="53" t="s">
        <v>69</v>
      </c>
      <c r="J84" s="54">
        <v>0</v>
      </c>
      <c r="K84" s="54">
        <v>0</v>
      </c>
      <c r="L84" s="54">
        <v>0</v>
      </c>
      <c r="M84" s="54">
        <v>0</v>
      </c>
      <c r="N84" s="54">
        <v>0</v>
      </c>
      <c r="O84" s="54">
        <v>0</v>
      </c>
      <c r="P84" s="55">
        <f t="shared" si="1"/>
        <v>0</v>
      </c>
      <c r="Q84" s="56">
        <f t="shared" si="2"/>
        <v>0</v>
      </c>
      <c r="R84" s="8"/>
    </row>
    <row r="85" spans="1:18" ht="16.5" customHeight="1" x14ac:dyDescent="0.3">
      <c r="A85" s="116"/>
      <c r="B85" s="42"/>
      <c r="C85" s="49">
        <v>2031</v>
      </c>
      <c r="D85" s="38">
        <v>2250</v>
      </c>
      <c r="E85" s="57">
        <v>18</v>
      </c>
      <c r="F85" s="57">
        <v>4</v>
      </c>
      <c r="G85" s="53" t="s">
        <v>67</v>
      </c>
      <c r="H85" s="53" t="s">
        <v>68</v>
      </c>
      <c r="I85" s="53" t="s">
        <v>69</v>
      </c>
      <c r="J85" s="54">
        <v>0</v>
      </c>
      <c r="K85" s="54">
        <v>0</v>
      </c>
      <c r="L85" s="54">
        <v>0</v>
      </c>
      <c r="M85" s="54">
        <v>0</v>
      </c>
      <c r="N85" s="54">
        <v>0</v>
      </c>
      <c r="O85" s="54">
        <v>0</v>
      </c>
      <c r="P85" s="55">
        <f t="shared" si="1"/>
        <v>0</v>
      </c>
      <c r="Q85" s="56">
        <f t="shared" si="2"/>
        <v>0</v>
      </c>
      <c r="R85" s="8"/>
    </row>
    <row r="86" spans="1:18" ht="16.5" customHeight="1" x14ac:dyDescent="0.3">
      <c r="A86" s="116"/>
      <c r="B86" s="42"/>
      <c r="C86" s="49">
        <v>2032</v>
      </c>
      <c r="D86" s="38">
        <v>3000</v>
      </c>
      <c r="E86" s="57">
        <v>22</v>
      </c>
      <c r="F86" s="57">
        <v>4</v>
      </c>
      <c r="G86" s="53" t="s">
        <v>67</v>
      </c>
      <c r="H86" s="53" t="s">
        <v>68</v>
      </c>
      <c r="I86" s="53" t="s">
        <v>69</v>
      </c>
      <c r="J86" s="54">
        <v>0</v>
      </c>
      <c r="K86" s="54">
        <v>0</v>
      </c>
      <c r="L86" s="54">
        <v>0</v>
      </c>
      <c r="M86" s="54">
        <v>0</v>
      </c>
      <c r="N86" s="54">
        <v>0</v>
      </c>
      <c r="O86" s="54">
        <v>0</v>
      </c>
      <c r="P86" s="55">
        <f t="shared" si="1"/>
        <v>0</v>
      </c>
      <c r="Q86" s="56">
        <f t="shared" si="2"/>
        <v>0</v>
      </c>
      <c r="R86" s="8"/>
    </row>
    <row r="87" spans="1:18" ht="16.5" customHeight="1" x14ac:dyDescent="0.3">
      <c r="A87" s="116"/>
      <c r="B87" s="42"/>
      <c r="C87" s="49">
        <v>2033</v>
      </c>
      <c r="D87" s="38">
        <v>3800</v>
      </c>
      <c r="E87" s="57">
        <v>23</v>
      </c>
      <c r="F87" s="57">
        <v>4</v>
      </c>
      <c r="G87" s="53" t="s">
        <v>67</v>
      </c>
      <c r="H87" s="53" t="s">
        <v>68</v>
      </c>
      <c r="I87" s="53" t="s">
        <v>69</v>
      </c>
      <c r="J87" s="54">
        <v>0</v>
      </c>
      <c r="K87" s="54">
        <v>0</v>
      </c>
      <c r="L87" s="54">
        <v>0</v>
      </c>
      <c r="M87" s="54">
        <v>0</v>
      </c>
      <c r="N87" s="54">
        <v>0</v>
      </c>
      <c r="O87" s="54">
        <v>0</v>
      </c>
      <c r="P87" s="55">
        <f t="shared" si="1"/>
        <v>0</v>
      </c>
      <c r="Q87" s="56">
        <f t="shared" si="2"/>
        <v>0</v>
      </c>
      <c r="R87" s="8"/>
    </row>
    <row r="88" spans="1:18" ht="16.5" customHeight="1" x14ac:dyDescent="0.3">
      <c r="A88" s="116"/>
      <c r="B88" s="42"/>
      <c r="C88" s="49">
        <v>2034</v>
      </c>
      <c r="D88" s="38">
        <v>4400</v>
      </c>
      <c r="E88" s="57">
        <v>28</v>
      </c>
      <c r="F88" s="57">
        <v>4</v>
      </c>
      <c r="G88" s="53" t="s">
        <v>67</v>
      </c>
      <c r="H88" s="53" t="s">
        <v>68</v>
      </c>
      <c r="I88" s="53" t="s">
        <v>69</v>
      </c>
      <c r="J88" s="54">
        <v>0</v>
      </c>
      <c r="K88" s="54">
        <v>0</v>
      </c>
      <c r="L88" s="54">
        <v>0</v>
      </c>
      <c r="M88" s="54">
        <v>0</v>
      </c>
      <c r="N88" s="54">
        <v>0</v>
      </c>
      <c r="O88" s="54">
        <v>0</v>
      </c>
      <c r="P88" s="55">
        <f t="shared" si="1"/>
        <v>0</v>
      </c>
      <c r="Q88" s="56">
        <f t="shared" si="2"/>
        <v>0</v>
      </c>
      <c r="R88" s="8"/>
    </row>
    <row r="89" spans="1:18" ht="16.5" customHeight="1" x14ac:dyDescent="0.3">
      <c r="A89" s="116"/>
      <c r="B89" s="42"/>
      <c r="C89" s="49">
        <v>2035</v>
      </c>
      <c r="D89" s="38">
        <v>5000</v>
      </c>
      <c r="E89" s="57">
        <v>30</v>
      </c>
      <c r="F89" s="57">
        <v>4</v>
      </c>
      <c r="G89" s="53" t="s">
        <v>67</v>
      </c>
      <c r="H89" s="53" t="s">
        <v>68</v>
      </c>
      <c r="I89" s="53" t="s">
        <v>69</v>
      </c>
      <c r="J89" s="54">
        <v>0</v>
      </c>
      <c r="K89" s="54">
        <v>0</v>
      </c>
      <c r="L89" s="54">
        <v>0</v>
      </c>
      <c r="M89" s="54">
        <v>0</v>
      </c>
      <c r="N89" s="54">
        <v>0</v>
      </c>
      <c r="O89" s="54">
        <v>0</v>
      </c>
      <c r="P89" s="55">
        <f t="shared" si="1"/>
        <v>0</v>
      </c>
      <c r="Q89" s="56">
        <f t="shared" si="2"/>
        <v>0</v>
      </c>
      <c r="R89" s="8"/>
    </row>
    <row r="90" spans="1:18" ht="16.5" customHeight="1" x14ac:dyDescent="0.3">
      <c r="A90" s="116"/>
      <c r="B90" s="42"/>
      <c r="C90" s="49">
        <v>2036</v>
      </c>
      <c r="D90" s="38">
        <v>5000</v>
      </c>
      <c r="E90" s="57">
        <v>30</v>
      </c>
      <c r="F90" s="57">
        <v>4</v>
      </c>
      <c r="G90" s="53" t="s">
        <v>67</v>
      </c>
      <c r="H90" s="53" t="s">
        <v>68</v>
      </c>
      <c r="I90" s="53" t="s">
        <v>69</v>
      </c>
      <c r="J90" s="54">
        <v>0</v>
      </c>
      <c r="K90" s="54">
        <v>0</v>
      </c>
      <c r="L90" s="54">
        <v>0</v>
      </c>
      <c r="M90" s="54">
        <v>0</v>
      </c>
      <c r="N90" s="54">
        <v>0</v>
      </c>
      <c r="O90" s="54">
        <v>0</v>
      </c>
      <c r="P90" s="55">
        <f t="shared" si="1"/>
        <v>0</v>
      </c>
      <c r="Q90" s="56">
        <f t="shared" si="2"/>
        <v>0</v>
      </c>
      <c r="R90" s="8"/>
    </row>
    <row r="91" spans="1:18" ht="16.5" customHeight="1" x14ac:dyDescent="0.3">
      <c r="A91" s="116"/>
      <c r="B91" s="42"/>
      <c r="C91" s="49">
        <v>2037</v>
      </c>
      <c r="D91" s="38">
        <v>5000</v>
      </c>
      <c r="E91" s="57">
        <v>30</v>
      </c>
      <c r="F91" s="57">
        <v>4</v>
      </c>
      <c r="G91" s="53" t="s">
        <v>67</v>
      </c>
      <c r="H91" s="53" t="s">
        <v>68</v>
      </c>
      <c r="I91" s="53" t="s">
        <v>69</v>
      </c>
      <c r="J91" s="54">
        <v>0</v>
      </c>
      <c r="K91" s="54">
        <v>0</v>
      </c>
      <c r="L91" s="54">
        <v>0</v>
      </c>
      <c r="M91" s="54">
        <v>0</v>
      </c>
      <c r="N91" s="54">
        <v>0</v>
      </c>
      <c r="O91" s="54">
        <v>0</v>
      </c>
      <c r="P91" s="55">
        <f t="shared" si="1"/>
        <v>0</v>
      </c>
      <c r="Q91" s="56">
        <f t="shared" si="2"/>
        <v>0</v>
      </c>
      <c r="R91" s="8"/>
    </row>
    <row r="92" spans="1:18" ht="16.5" customHeight="1" x14ac:dyDescent="0.3">
      <c r="A92" s="116"/>
      <c r="B92" s="42"/>
      <c r="C92" s="49">
        <v>2038</v>
      </c>
      <c r="D92" s="38">
        <v>5000</v>
      </c>
      <c r="E92" s="57">
        <v>30</v>
      </c>
      <c r="F92" s="57">
        <v>4</v>
      </c>
      <c r="G92" s="53" t="s">
        <v>67</v>
      </c>
      <c r="H92" s="53" t="s">
        <v>68</v>
      </c>
      <c r="I92" s="53" t="s">
        <v>69</v>
      </c>
      <c r="J92" s="54">
        <v>0</v>
      </c>
      <c r="K92" s="54">
        <v>0</v>
      </c>
      <c r="L92" s="54">
        <v>0</v>
      </c>
      <c r="M92" s="54">
        <v>0</v>
      </c>
      <c r="N92" s="54">
        <v>0</v>
      </c>
      <c r="O92" s="54">
        <v>0</v>
      </c>
      <c r="P92" s="55">
        <f t="shared" si="1"/>
        <v>0</v>
      </c>
      <c r="Q92" s="56">
        <f t="shared" si="2"/>
        <v>0</v>
      </c>
      <c r="R92" s="8"/>
    </row>
    <row r="93" spans="1:18" ht="16.5" customHeight="1" x14ac:dyDescent="0.3">
      <c r="A93" s="112" t="s">
        <v>32</v>
      </c>
      <c r="B93" s="113"/>
      <c r="C93" s="113"/>
      <c r="D93" s="113"/>
      <c r="E93" s="113"/>
      <c r="F93" s="113"/>
      <c r="G93" s="113"/>
      <c r="H93" s="113"/>
      <c r="I93" s="113"/>
      <c r="J93" s="113"/>
      <c r="K93" s="114"/>
      <c r="L93" s="50"/>
      <c r="M93" s="51"/>
      <c r="N93" s="51"/>
      <c r="O93" s="51"/>
      <c r="P93" s="51"/>
      <c r="Q93" s="52">
        <f>SUM(Q82:Q92)</f>
        <v>0</v>
      </c>
      <c r="R93" s="20"/>
    </row>
    <row r="94" spans="1:18" ht="14.4" x14ac:dyDescent="0.3">
      <c r="A94" s="19"/>
      <c r="B94" s="19"/>
      <c r="R94" s="20"/>
    </row>
    <row r="95" spans="1:18" ht="83.25" customHeight="1" x14ac:dyDescent="0.3">
      <c r="A95" s="13" t="s">
        <v>70</v>
      </c>
      <c r="B95" s="58" t="s">
        <v>71</v>
      </c>
      <c r="C95" s="27" t="s">
        <v>51</v>
      </c>
      <c r="D95" s="13" t="s">
        <v>72</v>
      </c>
      <c r="E95" s="60"/>
      <c r="F95" s="37" t="s">
        <v>73</v>
      </c>
      <c r="G95" s="61" t="s">
        <v>2</v>
      </c>
      <c r="H95" s="61" t="s">
        <v>2</v>
      </c>
      <c r="I95" s="61" t="s">
        <v>2</v>
      </c>
      <c r="J95" s="40" t="s">
        <v>74</v>
      </c>
      <c r="K95" s="61" t="s">
        <v>2</v>
      </c>
      <c r="L95" s="40" t="s">
        <v>75</v>
      </c>
      <c r="M95" s="61" t="s">
        <v>2</v>
      </c>
      <c r="N95" s="61" t="s">
        <v>2</v>
      </c>
      <c r="O95" s="61" t="s">
        <v>2</v>
      </c>
      <c r="P95" s="61" t="s">
        <v>2</v>
      </c>
      <c r="Q95" s="37" t="s">
        <v>76</v>
      </c>
      <c r="R95" s="20"/>
    </row>
    <row r="96" spans="1:18" ht="30" customHeight="1" x14ac:dyDescent="0.3">
      <c r="A96" s="122" t="s">
        <v>26</v>
      </c>
      <c r="B96" s="77"/>
      <c r="C96" s="77"/>
      <c r="D96" s="122"/>
      <c r="E96" s="122"/>
      <c r="F96" s="122"/>
      <c r="G96" s="122"/>
      <c r="H96" s="122"/>
      <c r="I96" s="122"/>
      <c r="J96" s="122"/>
      <c r="K96" s="122"/>
      <c r="L96" s="122"/>
      <c r="M96" s="122"/>
      <c r="N96" s="122"/>
      <c r="O96" s="122"/>
      <c r="P96" s="122"/>
      <c r="Q96" s="122"/>
      <c r="R96" s="20"/>
    </row>
    <row r="97" spans="1:19" ht="14.4" x14ac:dyDescent="0.3">
      <c r="A97" s="127" t="s">
        <v>77</v>
      </c>
      <c r="B97" s="59"/>
      <c r="C97" s="49">
        <v>2028</v>
      </c>
      <c r="D97" s="66">
        <v>38000</v>
      </c>
      <c r="E97" s="32"/>
      <c r="F97" s="57">
        <v>4</v>
      </c>
      <c r="G97" s="32"/>
      <c r="H97" s="61" t="s">
        <v>2</v>
      </c>
      <c r="I97" s="61" t="s">
        <v>2</v>
      </c>
      <c r="J97" s="33">
        <v>0</v>
      </c>
      <c r="K97" s="61" t="s">
        <v>2</v>
      </c>
      <c r="L97" s="33">
        <v>0</v>
      </c>
      <c r="M97" s="32"/>
      <c r="N97" s="32"/>
      <c r="O97" s="32"/>
      <c r="P97" s="32"/>
      <c r="Q97" s="2">
        <f>(D97*J97)+(F97*L97)</f>
        <v>0</v>
      </c>
      <c r="R97" s="20"/>
    </row>
    <row r="98" spans="1:19" ht="14.4" x14ac:dyDescent="0.3">
      <c r="A98" s="128"/>
      <c r="B98" s="59"/>
      <c r="C98" s="49">
        <v>2029</v>
      </c>
      <c r="D98" s="66">
        <f>D97*0.97</f>
        <v>36860</v>
      </c>
      <c r="E98" s="32"/>
      <c r="F98" s="57">
        <v>4</v>
      </c>
      <c r="G98" s="32"/>
      <c r="H98" s="61" t="s">
        <v>2</v>
      </c>
      <c r="I98" s="61" t="s">
        <v>2</v>
      </c>
      <c r="J98" s="33">
        <v>0</v>
      </c>
      <c r="K98" s="61" t="s">
        <v>2</v>
      </c>
      <c r="L98" s="33">
        <v>0</v>
      </c>
      <c r="M98" s="32"/>
      <c r="N98" s="32"/>
      <c r="O98" s="32"/>
      <c r="P98" s="32"/>
      <c r="Q98" s="2">
        <f t="shared" ref="Q98:Q107" si="3">(D98*L98)+(F98*M98)</f>
        <v>0</v>
      </c>
      <c r="R98" s="20"/>
    </row>
    <row r="99" spans="1:19" ht="14.4" x14ac:dyDescent="0.3">
      <c r="A99" s="128"/>
      <c r="B99" s="59"/>
      <c r="C99" s="49">
        <v>2030</v>
      </c>
      <c r="D99" s="66">
        <f t="shared" ref="D99:D102" si="4">D98*0.97</f>
        <v>35754.199999999997</v>
      </c>
      <c r="E99" s="32"/>
      <c r="F99" s="57">
        <v>4</v>
      </c>
      <c r="G99" s="32"/>
      <c r="H99" s="61" t="s">
        <v>2</v>
      </c>
      <c r="I99" s="61" t="s">
        <v>2</v>
      </c>
      <c r="J99" s="33">
        <v>0</v>
      </c>
      <c r="K99" s="61" t="s">
        <v>2</v>
      </c>
      <c r="L99" s="33">
        <v>0</v>
      </c>
      <c r="M99" s="32"/>
      <c r="N99" s="32"/>
      <c r="O99" s="32"/>
      <c r="P99" s="32"/>
      <c r="Q99" s="2">
        <f t="shared" si="3"/>
        <v>0</v>
      </c>
      <c r="R99" s="20"/>
    </row>
    <row r="100" spans="1:19" ht="14.4" x14ac:dyDescent="0.3">
      <c r="A100" s="128"/>
      <c r="B100" s="59"/>
      <c r="C100" s="49">
        <v>2031</v>
      </c>
      <c r="D100" s="66">
        <f t="shared" si="4"/>
        <v>34681.573999999993</v>
      </c>
      <c r="E100" s="32"/>
      <c r="F100" s="57">
        <v>4</v>
      </c>
      <c r="G100" s="32"/>
      <c r="H100" s="61" t="s">
        <v>2</v>
      </c>
      <c r="I100" s="61" t="s">
        <v>2</v>
      </c>
      <c r="J100" s="33">
        <v>0</v>
      </c>
      <c r="K100" s="61" t="s">
        <v>2</v>
      </c>
      <c r="L100" s="33">
        <v>0</v>
      </c>
      <c r="M100" s="32"/>
      <c r="N100" s="32"/>
      <c r="O100" s="32"/>
      <c r="P100" s="32"/>
      <c r="Q100" s="2">
        <f t="shared" si="3"/>
        <v>0</v>
      </c>
      <c r="R100" s="20"/>
    </row>
    <row r="101" spans="1:19" ht="14.4" x14ac:dyDescent="0.3">
      <c r="A101" s="128"/>
      <c r="B101" s="59"/>
      <c r="C101" s="49">
        <v>2032</v>
      </c>
      <c r="D101" s="66">
        <f t="shared" si="4"/>
        <v>33641.126779999991</v>
      </c>
      <c r="E101" s="32"/>
      <c r="F101" s="57">
        <v>4</v>
      </c>
      <c r="G101" s="32"/>
      <c r="H101" s="61" t="s">
        <v>2</v>
      </c>
      <c r="I101" s="61" t="s">
        <v>2</v>
      </c>
      <c r="J101" s="33">
        <v>0</v>
      </c>
      <c r="K101" s="61" t="s">
        <v>2</v>
      </c>
      <c r="L101" s="33">
        <v>0</v>
      </c>
      <c r="M101" s="32"/>
      <c r="N101" s="32"/>
      <c r="O101" s="32"/>
      <c r="P101" s="32"/>
      <c r="Q101" s="2">
        <f t="shared" si="3"/>
        <v>0</v>
      </c>
      <c r="R101" s="20"/>
    </row>
    <row r="102" spans="1:19" ht="14.4" x14ac:dyDescent="0.3">
      <c r="A102" s="128"/>
      <c r="B102" s="59"/>
      <c r="C102" s="49">
        <v>2033</v>
      </c>
      <c r="D102" s="66">
        <f t="shared" si="4"/>
        <v>32631.892976599989</v>
      </c>
      <c r="E102" s="32"/>
      <c r="F102" s="57">
        <v>4</v>
      </c>
      <c r="G102" s="32"/>
      <c r="H102" s="61" t="s">
        <v>2</v>
      </c>
      <c r="I102" s="61" t="s">
        <v>2</v>
      </c>
      <c r="J102" s="33">
        <v>0</v>
      </c>
      <c r="K102" s="61" t="s">
        <v>2</v>
      </c>
      <c r="L102" s="33">
        <v>0</v>
      </c>
      <c r="M102" s="32"/>
      <c r="N102" s="32"/>
      <c r="O102" s="32"/>
      <c r="P102" s="32"/>
      <c r="Q102" s="2">
        <f t="shared" si="3"/>
        <v>0</v>
      </c>
      <c r="R102" s="20"/>
    </row>
    <row r="103" spans="1:19" ht="14.4" x14ac:dyDescent="0.3">
      <c r="A103" s="128"/>
      <c r="B103" s="59"/>
      <c r="C103" s="49">
        <v>2034</v>
      </c>
      <c r="D103" s="66">
        <v>32500</v>
      </c>
      <c r="E103" s="32"/>
      <c r="F103" s="57">
        <v>4</v>
      </c>
      <c r="G103" s="32"/>
      <c r="H103" s="61" t="s">
        <v>2</v>
      </c>
      <c r="I103" s="61" t="s">
        <v>2</v>
      </c>
      <c r="J103" s="33">
        <v>0</v>
      </c>
      <c r="K103" s="61" t="s">
        <v>2</v>
      </c>
      <c r="L103" s="33">
        <v>0</v>
      </c>
      <c r="M103" s="32"/>
      <c r="N103" s="32"/>
      <c r="O103" s="32"/>
      <c r="P103" s="32"/>
      <c r="Q103" s="2">
        <f t="shared" si="3"/>
        <v>0</v>
      </c>
      <c r="R103" s="20"/>
    </row>
    <row r="104" spans="1:19" ht="14.4" x14ac:dyDescent="0.3">
      <c r="A104" s="128"/>
      <c r="B104" s="59"/>
      <c r="C104" s="49">
        <v>2035</v>
      </c>
      <c r="D104" s="66">
        <f>D103</f>
        <v>32500</v>
      </c>
      <c r="E104" s="32"/>
      <c r="F104" s="57">
        <v>4</v>
      </c>
      <c r="G104" s="32"/>
      <c r="H104" s="61" t="s">
        <v>2</v>
      </c>
      <c r="I104" s="61" t="s">
        <v>2</v>
      </c>
      <c r="J104" s="33">
        <v>0</v>
      </c>
      <c r="K104" s="61" t="s">
        <v>2</v>
      </c>
      <c r="L104" s="33">
        <v>0</v>
      </c>
      <c r="M104" s="32"/>
      <c r="N104" s="32"/>
      <c r="O104" s="32"/>
      <c r="P104" s="32"/>
      <c r="Q104" s="2">
        <f t="shared" si="3"/>
        <v>0</v>
      </c>
      <c r="R104" s="20"/>
    </row>
    <row r="105" spans="1:19" ht="14.4" x14ac:dyDescent="0.3">
      <c r="A105" s="128"/>
      <c r="B105" s="59"/>
      <c r="C105" s="49">
        <v>2036</v>
      </c>
      <c r="D105" s="66">
        <f t="shared" ref="D105:D107" si="5">D104</f>
        <v>32500</v>
      </c>
      <c r="E105" s="32"/>
      <c r="F105" s="57">
        <v>4</v>
      </c>
      <c r="G105" s="32"/>
      <c r="H105" s="61" t="s">
        <v>2</v>
      </c>
      <c r="I105" s="61" t="s">
        <v>2</v>
      </c>
      <c r="J105" s="33">
        <v>0</v>
      </c>
      <c r="K105" s="61" t="s">
        <v>2</v>
      </c>
      <c r="L105" s="33">
        <v>0</v>
      </c>
      <c r="M105" s="32"/>
      <c r="N105" s="32"/>
      <c r="O105" s="32"/>
      <c r="P105" s="32"/>
      <c r="Q105" s="2">
        <f t="shared" si="3"/>
        <v>0</v>
      </c>
      <c r="R105" s="20"/>
    </row>
    <row r="106" spans="1:19" ht="14.4" x14ac:dyDescent="0.3">
      <c r="A106" s="128"/>
      <c r="B106" s="59"/>
      <c r="C106" s="49">
        <v>2037</v>
      </c>
      <c r="D106" s="66">
        <f t="shared" si="5"/>
        <v>32500</v>
      </c>
      <c r="E106" s="32"/>
      <c r="F106" s="57">
        <v>4</v>
      </c>
      <c r="G106" s="32"/>
      <c r="H106" s="61" t="s">
        <v>2</v>
      </c>
      <c r="I106" s="61" t="s">
        <v>2</v>
      </c>
      <c r="J106" s="33">
        <v>0</v>
      </c>
      <c r="K106" s="61" t="s">
        <v>2</v>
      </c>
      <c r="L106" s="33">
        <v>0</v>
      </c>
      <c r="M106" s="32"/>
      <c r="N106" s="32"/>
      <c r="O106" s="32"/>
      <c r="P106" s="32"/>
      <c r="Q106" s="2">
        <f t="shared" si="3"/>
        <v>0</v>
      </c>
      <c r="R106" s="20"/>
    </row>
    <row r="107" spans="1:19" ht="14.4" x14ac:dyDescent="0.3">
      <c r="A107" s="129"/>
      <c r="B107" s="59"/>
      <c r="C107" s="49">
        <v>2038</v>
      </c>
      <c r="D107" s="66">
        <f t="shared" si="5"/>
        <v>32500</v>
      </c>
      <c r="E107" s="32"/>
      <c r="F107" s="57">
        <v>4</v>
      </c>
      <c r="G107" s="32"/>
      <c r="H107" s="61" t="s">
        <v>2</v>
      </c>
      <c r="I107" s="61" t="s">
        <v>2</v>
      </c>
      <c r="J107" s="33">
        <v>0</v>
      </c>
      <c r="K107" s="61" t="s">
        <v>2</v>
      </c>
      <c r="L107" s="33">
        <v>0</v>
      </c>
      <c r="M107" s="32"/>
      <c r="N107" s="32"/>
      <c r="O107" s="32"/>
      <c r="P107" s="32"/>
      <c r="Q107" s="2">
        <f t="shared" si="3"/>
        <v>0</v>
      </c>
      <c r="R107" s="20"/>
    </row>
    <row r="108" spans="1:19" ht="14.4" x14ac:dyDescent="0.3">
      <c r="A108" s="130" t="s">
        <v>32</v>
      </c>
      <c r="B108" s="113"/>
      <c r="C108" s="113"/>
      <c r="D108" s="131"/>
      <c r="E108" s="131"/>
      <c r="F108" s="131"/>
      <c r="G108" s="131"/>
      <c r="H108" s="131"/>
      <c r="I108" s="131"/>
      <c r="J108" s="131"/>
      <c r="K108" s="132"/>
      <c r="L108" s="39"/>
      <c r="M108" s="30"/>
      <c r="N108" s="30"/>
      <c r="O108" s="30"/>
      <c r="P108" s="30"/>
      <c r="Q108" s="4">
        <f>SUM(Q97:Q107)</f>
        <v>0</v>
      </c>
      <c r="R108" s="20"/>
    </row>
    <row r="109" spans="1:19" ht="14.4" x14ac:dyDescent="0.3">
      <c r="A109" s="19"/>
      <c r="B109" s="19"/>
      <c r="R109" s="20"/>
    </row>
    <row r="110" spans="1:19" ht="14.4" x14ac:dyDescent="0.3">
      <c r="A110" s="19"/>
      <c r="B110" s="19"/>
      <c r="R110" s="20"/>
    </row>
    <row r="111" spans="1:19" ht="14.4" x14ac:dyDescent="0.3">
      <c r="A111" s="67" t="s">
        <v>78</v>
      </c>
      <c r="B111" s="67"/>
      <c r="C111" s="67"/>
      <c r="D111" s="67"/>
      <c r="E111" s="67"/>
      <c r="F111" s="67"/>
      <c r="G111" s="67"/>
      <c r="H111" s="67"/>
      <c r="I111" s="67"/>
      <c r="J111" s="67"/>
      <c r="K111" s="67"/>
      <c r="L111" s="67"/>
      <c r="M111" s="67"/>
      <c r="N111" s="67"/>
      <c r="O111" s="67"/>
      <c r="P111" s="68"/>
      <c r="Q111" s="3">
        <f>Q93+Q108</f>
        <v>0</v>
      </c>
      <c r="R111" s="20"/>
    </row>
    <row r="112" spans="1:19" ht="14.4" x14ac:dyDescent="0.3">
      <c r="A112" s="67"/>
      <c r="B112" s="67"/>
      <c r="C112" s="67"/>
      <c r="D112" s="67"/>
      <c r="E112" s="67"/>
      <c r="F112" s="67"/>
      <c r="G112" s="67"/>
      <c r="H112" s="67"/>
      <c r="I112" s="67"/>
      <c r="J112" s="67"/>
      <c r="K112" s="67"/>
      <c r="L112" s="67"/>
      <c r="M112" s="67"/>
      <c r="N112" s="67"/>
      <c r="O112" s="67"/>
      <c r="P112" s="68"/>
      <c r="R112" s="20"/>
      <c r="S112" s="8" t="s">
        <v>2</v>
      </c>
    </row>
    <row r="113" spans="1:23" ht="14.4" x14ac:dyDescent="0.3">
      <c r="A113" s="69" t="s">
        <v>79</v>
      </c>
      <c r="B113" s="69"/>
      <c r="C113" s="69"/>
      <c r="D113" s="69"/>
      <c r="E113" s="69"/>
      <c r="F113" s="69"/>
      <c r="G113" s="69"/>
      <c r="H113" s="69"/>
      <c r="I113" s="69"/>
      <c r="J113" s="69"/>
      <c r="K113" s="69"/>
      <c r="L113" s="69"/>
      <c r="M113" s="69"/>
      <c r="N113" s="69"/>
      <c r="O113" s="69"/>
      <c r="P113" s="70"/>
      <c r="Q113" s="28">
        <f>Q65+Q111</f>
        <v>0</v>
      </c>
      <c r="R113" s="20"/>
    </row>
    <row r="114" spans="1:23" ht="14.25" customHeight="1" x14ac:dyDescent="0.3">
      <c r="R114" s="20"/>
    </row>
    <row r="115" spans="1:23" ht="14.25" customHeight="1" x14ac:dyDescent="0.3">
      <c r="R115" s="20"/>
    </row>
    <row r="116" spans="1:23" ht="74.099999999999994" customHeight="1" x14ac:dyDescent="0.3">
      <c r="A116" s="104" t="s">
        <v>80</v>
      </c>
      <c r="B116" s="105"/>
      <c r="C116" s="105"/>
      <c r="D116" s="105"/>
      <c r="E116" s="105"/>
      <c r="F116" s="105"/>
      <c r="G116" s="105"/>
      <c r="H116" s="105"/>
      <c r="I116" s="105"/>
      <c r="J116" s="105"/>
      <c r="K116" s="105"/>
      <c r="L116" s="105"/>
      <c r="M116" s="105"/>
      <c r="N116" s="105"/>
      <c r="O116" s="105"/>
      <c r="P116" s="105"/>
      <c r="Q116" s="105"/>
      <c r="R116" s="20"/>
    </row>
    <row r="117" spans="1:23" ht="23.25" customHeight="1" x14ac:dyDescent="0.3">
      <c r="A117" s="105" t="s">
        <v>81</v>
      </c>
      <c r="B117" s="105"/>
      <c r="C117" s="105"/>
      <c r="D117" s="105"/>
      <c r="E117" s="105"/>
      <c r="F117" s="105"/>
      <c r="G117" s="105"/>
      <c r="H117" s="105"/>
      <c r="I117" s="105"/>
      <c r="J117" s="105"/>
      <c r="K117" s="105"/>
      <c r="L117" s="105"/>
      <c r="M117" s="105"/>
      <c r="N117" s="105"/>
      <c r="O117" s="105"/>
      <c r="P117" s="105"/>
      <c r="Q117" s="105"/>
      <c r="R117" s="20"/>
      <c r="S117" s="20"/>
      <c r="T117" s="20"/>
      <c r="U117" s="20"/>
      <c r="V117" s="20"/>
      <c r="W117" s="20"/>
    </row>
    <row r="118" spans="1:23" ht="159" customHeight="1" x14ac:dyDescent="0.25">
      <c r="A118" s="104" t="s">
        <v>82</v>
      </c>
      <c r="B118" s="105"/>
      <c r="C118" s="105"/>
      <c r="D118" s="105"/>
      <c r="E118" s="105"/>
      <c r="F118" s="105"/>
      <c r="G118" s="105"/>
      <c r="H118" s="105"/>
      <c r="I118" s="105"/>
      <c r="J118" s="105"/>
      <c r="K118" s="105"/>
      <c r="L118" s="105"/>
      <c r="M118" s="105"/>
      <c r="N118" s="105"/>
      <c r="O118" s="105"/>
      <c r="P118" s="105"/>
      <c r="Q118" s="105"/>
      <c r="S118" s="21"/>
      <c r="T118" s="22"/>
      <c r="U118" s="22"/>
      <c r="V118" s="22"/>
      <c r="W118" s="22"/>
    </row>
    <row r="119" spans="1:23" ht="157.5" customHeight="1" x14ac:dyDescent="0.3">
      <c r="A119" s="104" t="s">
        <v>83</v>
      </c>
      <c r="B119" s="105"/>
      <c r="C119" s="105"/>
      <c r="D119" s="105"/>
      <c r="E119" s="105"/>
      <c r="F119" s="105"/>
      <c r="G119" s="105"/>
      <c r="H119" s="105"/>
      <c r="I119" s="105"/>
      <c r="J119" s="105"/>
      <c r="K119" s="105"/>
      <c r="L119" s="105"/>
      <c r="M119" s="105"/>
      <c r="N119" s="105"/>
      <c r="O119" s="105"/>
      <c r="P119" s="105"/>
      <c r="Q119" s="105"/>
    </row>
    <row r="120" spans="1:23" s="18" customFormat="1" ht="18.75" customHeight="1" x14ac:dyDescent="0.3">
      <c r="A120" s="104" t="s">
        <v>84</v>
      </c>
      <c r="B120" s="140"/>
      <c r="C120" s="140"/>
      <c r="D120" s="140"/>
      <c r="E120" s="140"/>
      <c r="F120" s="140"/>
      <c r="G120" s="140"/>
      <c r="H120" s="140"/>
      <c r="I120" s="140"/>
      <c r="J120" s="140"/>
      <c r="K120" s="140"/>
      <c r="L120" s="140"/>
      <c r="M120" s="140"/>
      <c r="N120" s="140"/>
      <c r="O120" s="140"/>
      <c r="P120" s="140"/>
      <c r="Q120" s="140"/>
      <c r="R120" s="34"/>
    </row>
    <row r="121" spans="1:23" ht="18.75" customHeight="1" x14ac:dyDescent="0.3">
      <c r="A121" s="105" t="s">
        <v>85</v>
      </c>
      <c r="B121" s="105"/>
      <c r="C121" s="105"/>
      <c r="D121" s="105"/>
      <c r="E121" s="105"/>
      <c r="F121" s="105"/>
      <c r="G121" s="105"/>
      <c r="H121" s="105"/>
      <c r="I121" s="105"/>
      <c r="J121" s="105"/>
      <c r="K121" s="105"/>
      <c r="L121" s="105"/>
      <c r="M121" s="105"/>
      <c r="N121" s="105"/>
      <c r="O121" s="105"/>
      <c r="P121" s="105"/>
      <c r="Q121" s="105"/>
      <c r="S121" s="18"/>
      <c r="T121" s="18"/>
      <c r="U121" s="18"/>
      <c r="V121" s="18"/>
      <c r="W121" s="18"/>
    </row>
    <row r="122" spans="1:23" ht="18.75" customHeight="1" x14ac:dyDescent="0.3">
      <c r="A122" s="104" t="s">
        <v>86</v>
      </c>
      <c r="B122" s="105"/>
      <c r="C122" s="105"/>
      <c r="D122" s="105"/>
      <c r="E122" s="105"/>
      <c r="F122" s="105"/>
      <c r="G122" s="105"/>
      <c r="H122" s="105"/>
      <c r="I122" s="105"/>
      <c r="J122" s="105"/>
      <c r="K122" s="105"/>
      <c r="L122" s="105"/>
      <c r="M122" s="105"/>
      <c r="N122" s="105"/>
      <c r="O122" s="105"/>
      <c r="P122" s="105"/>
      <c r="Q122" s="105"/>
      <c r="S122" s="18"/>
      <c r="T122" s="18"/>
      <c r="U122" s="18"/>
      <c r="V122" s="18"/>
      <c r="W122" s="18"/>
    </row>
    <row r="123" spans="1:23" ht="25.5" customHeight="1" x14ac:dyDescent="0.3">
      <c r="A123" s="8" t="s">
        <v>2</v>
      </c>
    </row>
    <row r="124" spans="1:23" ht="42.75" customHeight="1" x14ac:dyDescent="0.3">
      <c r="A124" s="91" t="s">
        <v>87</v>
      </c>
      <c r="B124" s="92"/>
      <c r="C124" s="92"/>
      <c r="D124" s="92"/>
      <c r="E124" s="92"/>
      <c r="F124" s="92"/>
      <c r="G124" s="92"/>
      <c r="H124" s="92"/>
      <c r="I124" s="92"/>
      <c r="J124" s="92"/>
      <c r="K124" s="92"/>
      <c r="L124" s="92"/>
      <c r="M124" s="92"/>
      <c r="N124" s="92"/>
      <c r="O124" s="92"/>
      <c r="P124" s="92"/>
      <c r="Q124" s="93"/>
    </row>
    <row r="125" spans="1:23" ht="17.25" customHeight="1" x14ac:dyDescent="0.3">
      <c r="Q125" s="23"/>
    </row>
    <row r="126" spans="1:23" ht="32.1" customHeight="1" x14ac:dyDescent="0.3">
      <c r="A126" s="13" t="s">
        <v>88</v>
      </c>
      <c r="B126" s="120" t="s">
        <v>89</v>
      </c>
      <c r="C126" s="121"/>
      <c r="D126" s="111"/>
      <c r="E126" s="13" t="s">
        <v>90</v>
      </c>
      <c r="F126" s="110" t="s">
        <v>91</v>
      </c>
      <c r="G126" s="111"/>
      <c r="H126" s="120" t="s">
        <v>92</v>
      </c>
      <c r="I126" s="121"/>
      <c r="J126" s="111"/>
      <c r="K126" s="13" t="s">
        <v>93</v>
      </c>
      <c r="L126" s="61"/>
      <c r="M126" s="61"/>
      <c r="N126" s="61"/>
      <c r="O126" s="61"/>
      <c r="P126" s="61"/>
      <c r="Q126" s="13" t="s">
        <v>94</v>
      </c>
    </row>
    <row r="127" spans="1:23" ht="14.1" customHeight="1" x14ac:dyDescent="0.3">
      <c r="A127" s="94" t="s">
        <v>95</v>
      </c>
      <c r="B127" s="95"/>
      <c r="C127" s="95"/>
      <c r="D127" s="95"/>
      <c r="E127" s="95"/>
      <c r="F127" s="95"/>
      <c r="G127" s="95"/>
      <c r="H127" s="95"/>
      <c r="I127" s="95"/>
      <c r="J127" s="95"/>
      <c r="K127" s="95"/>
      <c r="L127" s="95"/>
      <c r="M127" s="95"/>
      <c r="N127" s="95"/>
      <c r="O127" s="95"/>
      <c r="P127" s="95"/>
      <c r="Q127" s="96"/>
    </row>
    <row r="128" spans="1:23" ht="13.8" x14ac:dyDescent="0.3">
      <c r="A128" s="26" t="s">
        <v>2</v>
      </c>
      <c r="B128" s="117"/>
      <c r="C128" s="118"/>
      <c r="D128" s="119"/>
      <c r="E128" s="6">
        <v>0</v>
      </c>
      <c r="F128" s="87">
        <v>0</v>
      </c>
      <c r="G128" s="87"/>
      <c r="H128" s="88">
        <v>0</v>
      </c>
      <c r="I128" s="89"/>
      <c r="J128" s="90"/>
      <c r="K128" s="2">
        <f t="shared" ref="K128:K138" si="6">F128*H128</f>
        <v>0</v>
      </c>
      <c r="L128" s="64"/>
      <c r="M128" s="64"/>
      <c r="N128" s="64"/>
      <c r="O128" s="64"/>
      <c r="P128" s="64"/>
      <c r="Q128" s="2">
        <f t="shared" ref="Q128:Q138" si="7">E128+K128</f>
        <v>0</v>
      </c>
    </row>
    <row r="129" spans="1:17" ht="15" customHeight="1" x14ac:dyDescent="0.3">
      <c r="A129" s="26" t="s">
        <v>2</v>
      </c>
      <c r="B129" s="117"/>
      <c r="C129" s="118"/>
      <c r="D129" s="119"/>
      <c r="E129" s="6">
        <v>0</v>
      </c>
      <c r="F129" s="87">
        <v>0</v>
      </c>
      <c r="G129" s="87"/>
      <c r="H129" s="88">
        <v>0</v>
      </c>
      <c r="I129" s="89"/>
      <c r="J129" s="90"/>
      <c r="K129" s="2">
        <f t="shared" si="6"/>
        <v>0</v>
      </c>
      <c r="L129" s="64"/>
      <c r="M129" s="64"/>
      <c r="N129" s="64"/>
      <c r="O129" s="64"/>
      <c r="P129" s="64"/>
      <c r="Q129" s="2">
        <f t="shared" si="7"/>
        <v>0</v>
      </c>
    </row>
    <row r="130" spans="1:17" ht="15" customHeight="1" x14ac:dyDescent="0.3">
      <c r="A130" s="26" t="s">
        <v>2</v>
      </c>
      <c r="B130" s="117"/>
      <c r="C130" s="118"/>
      <c r="D130" s="119"/>
      <c r="E130" s="6">
        <v>0</v>
      </c>
      <c r="F130" s="87">
        <v>0</v>
      </c>
      <c r="G130" s="87"/>
      <c r="H130" s="88">
        <v>0</v>
      </c>
      <c r="I130" s="89"/>
      <c r="J130" s="90"/>
      <c r="K130" s="2">
        <f t="shared" si="6"/>
        <v>0</v>
      </c>
      <c r="L130" s="64"/>
      <c r="M130" s="64"/>
      <c r="N130" s="64"/>
      <c r="O130" s="64"/>
      <c r="P130" s="64"/>
      <c r="Q130" s="2">
        <f t="shared" si="7"/>
        <v>0</v>
      </c>
    </row>
    <row r="131" spans="1:17" ht="15" customHeight="1" x14ac:dyDescent="0.3">
      <c r="A131" s="26" t="s">
        <v>2</v>
      </c>
      <c r="B131" s="117"/>
      <c r="C131" s="118"/>
      <c r="D131" s="119"/>
      <c r="E131" s="6">
        <v>0</v>
      </c>
      <c r="F131" s="87">
        <v>0</v>
      </c>
      <c r="G131" s="87"/>
      <c r="H131" s="88">
        <v>0</v>
      </c>
      <c r="I131" s="89"/>
      <c r="J131" s="90"/>
      <c r="K131" s="2">
        <f t="shared" si="6"/>
        <v>0</v>
      </c>
      <c r="L131" s="64"/>
      <c r="M131" s="64"/>
      <c r="N131" s="64"/>
      <c r="O131" s="64"/>
      <c r="P131" s="64"/>
      <c r="Q131" s="2">
        <f t="shared" si="7"/>
        <v>0</v>
      </c>
    </row>
    <row r="132" spans="1:17" ht="15" customHeight="1" x14ac:dyDescent="0.3">
      <c r="A132" s="26" t="s">
        <v>2</v>
      </c>
      <c r="B132" s="117"/>
      <c r="C132" s="118"/>
      <c r="D132" s="119"/>
      <c r="E132" s="6">
        <v>0</v>
      </c>
      <c r="F132" s="87">
        <v>0</v>
      </c>
      <c r="G132" s="87"/>
      <c r="H132" s="88">
        <v>0</v>
      </c>
      <c r="I132" s="89"/>
      <c r="J132" s="90"/>
      <c r="K132" s="2">
        <f t="shared" si="6"/>
        <v>0</v>
      </c>
      <c r="L132" s="64"/>
      <c r="M132" s="64"/>
      <c r="N132" s="64"/>
      <c r="O132" s="64"/>
      <c r="P132" s="64"/>
      <c r="Q132" s="2">
        <f t="shared" si="7"/>
        <v>0</v>
      </c>
    </row>
    <row r="133" spans="1:17" ht="15" customHeight="1" x14ac:dyDescent="0.3">
      <c r="A133" s="26" t="s">
        <v>2</v>
      </c>
      <c r="B133" s="117"/>
      <c r="C133" s="118"/>
      <c r="D133" s="119"/>
      <c r="E133" s="6">
        <v>0</v>
      </c>
      <c r="F133" s="87">
        <v>0</v>
      </c>
      <c r="G133" s="87"/>
      <c r="H133" s="88">
        <v>0</v>
      </c>
      <c r="I133" s="89"/>
      <c r="J133" s="90"/>
      <c r="K133" s="2">
        <f t="shared" si="6"/>
        <v>0</v>
      </c>
      <c r="L133" s="64"/>
      <c r="M133" s="64"/>
      <c r="N133" s="64"/>
      <c r="O133" s="64"/>
      <c r="P133" s="64"/>
      <c r="Q133" s="2">
        <f t="shared" si="7"/>
        <v>0</v>
      </c>
    </row>
    <row r="134" spans="1:17" ht="15" customHeight="1" x14ac:dyDescent="0.3">
      <c r="A134" s="26" t="s">
        <v>2</v>
      </c>
      <c r="B134" s="117"/>
      <c r="C134" s="118"/>
      <c r="D134" s="119"/>
      <c r="E134" s="6">
        <v>0</v>
      </c>
      <c r="F134" s="87">
        <v>0</v>
      </c>
      <c r="G134" s="87"/>
      <c r="H134" s="88">
        <v>0</v>
      </c>
      <c r="I134" s="89"/>
      <c r="J134" s="90"/>
      <c r="K134" s="2">
        <f t="shared" si="6"/>
        <v>0</v>
      </c>
      <c r="L134" s="64"/>
      <c r="M134" s="64"/>
      <c r="N134" s="64"/>
      <c r="O134" s="64"/>
      <c r="P134" s="64"/>
      <c r="Q134" s="2">
        <f t="shared" si="7"/>
        <v>0</v>
      </c>
    </row>
    <row r="135" spans="1:17" ht="15" customHeight="1" x14ac:dyDescent="0.3">
      <c r="A135" s="26" t="s">
        <v>2</v>
      </c>
      <c r="B135" s="117"/>
      <c r="C135" s="118"/>
      <c r="D135" s="119"/>
      <c r="E135" s="6">
        <v>0</v>
      </c>
      <c r="F135" s="87">
        <v>0</v>
      </c>
      <c r="G135" s="87"/>
      <c r="H135" s="88">
        <v>0</v>
      </c>
      <c r="I135" s="89"/>
      <c r="J135" s="90"/>
      <c r="K135" s="2">
        <f t="shared" si="6"/>
        <v>0</v>
      </c>
      <c r="L135" s="64"/>
      <c r="M135" s="64"/>
      <c r="N135" s="64"/>
      <c r="O135" s="64"/>
      <c r="P135" s="64"/>
      <c r="Q135" s="2">
        <f t="shared" si="7"/>
        <v>0</v>
      </c>
    </row>
    <row r="136" spans="1:17" ht="15" customHeight="1" x14ac:dyDescent="0.3">
      <c r="A136" s="26" t="s">
        <v>2</v>
      </c>
      <c r="B136" s="117"/>
      <c r="C136" s="118"/>
      <c r="D136" s="119"/>
      <c r="E136" s="6">
        <v>0</v>
      </c>
      <c r="F136" s="87">
        <v>0</v>
      </c>
      <c r="G136" s="87"/>
      <c r="H136" s="88">
        <v>0</v>
      </c>
      <c r="I136" s="89"/>
      <c r="J136" s="90"/>
      <c r="K136" s="2">
        <f t="shared" si="6"/>
        <v>0</v>
      </c>
      <c r="L136" s="64"/>
      <c r="M136" s="64"/>
      <c r="N136" s="64"/>
      <c r="O136" s="64"/>
      <c r="P136" s="64"/>
      <c r="Q136" s="2">
        <f t="shared" si="7"/>
        <v>0</v>
      </c>
    </row>
    <row r="137" spans="1:17" ht="15" customHeight="1" x14ac:dyDescent="0.3">
      <c r="A137" s="26" t="s">
        <v>2</v>
      </c>
      <c r="B137" s="117"/>
      <c r="C137" s="118"/>
      <c r="D137" s="119"/>
      <c r="E137" s="6">
        <v>0</v>
      </c>
      <c r="F137" s="87">
        <v>0</v>
      </c>
      <c r="G137" s="87"/>
      <c r="H137" s="88">
        <v>0</v>
      </c>
      <c r="I137" s="89"/>
      <c r="J137" s="90"/>
      <c r="K137" s="2">
        <f t="shared" si="6"/>
        <v>0</v>
      </c>
      <c r="L137" s="64"/>
      <c r="M137" s="64"/>
      <c r="N137" s="64"/>
      <c r="O137" s="64"/>
      <c r="P137" s="64"/>
      <c r="Q137" s="2">
        <f t="shared" si="7"/>
        <v>0</v>
      </c>
    </row>
    <row r="138" spans="1:17" ht="14.25" customHeight="1" x14ac:dyDescent="0.3">
      <c r="A138" s="26" t="s">
        <v>2</v>
      </c>
      <c r="B138" s="117"/>
      <c r="C138" s="118"/>
      <c r="D138" s="119"/>
      <c r="E138" s="6">
        <v>0</v>
      </c>
      <c r="F138" s="87">
        <v>0</v>
      </c>
      <c r="G138" s="87"/>
      <c r="H138" s="88">
        <v>0</v>
      </c>
      <c r="I138" s="89"/>
      <c r="J138" s="90"/>
      <c r="K138" s="2">
        <f t="shared" si="6"/>
        <v>0</v>
      </c>
      <c r="L138" s="64"/>
      <c r="M138" s="64"/>
      <c r="N138" s="64"/>
      <c r="O138" s="64"/>
      <c r="P138" s="64"/>
      <c r="Q138" s="2">
        <f t="shared" si="7"/>
        <v>0</v>
      </c>
    </row>
    <row r="139" spans="1:17" ht="15" customHeight="1" x14ac:dyDescent="0.3"/>
    <row r="140" spans="1:17" ht="54.75" customHeight="1" x14ac:dyDescent="0.3">
      <c r="A140" s="105" t="s">
        <v>96</v>
      </c>
      <c r="B140" s="105"/>
      <c r="C140" s="105"/>
      <c r="D140" s="105"/>
      <c r="E140" s="105"/>
      <c r="F140" s="105"/>
      <c r="G140" s="105"/>
      <c r="H140" s="105"/>
      <c r="I140" s="105"/>
      <c r="J140" s="105"/>
      <c r="K140" s="105"/>
      <c r="L140" s="105"/>
      <c r="M140" s="105"/>
      <c r="N140" s="105"/>
      <c r="O140" s="105"/>
      <c r="P140" s="105"/>
      <c r="Q140" s="105"/>
    </row>
    <row r="141" spans="1:17" ht="14.25" customHeight="1" x14ac:dyDescent="0.3">
      <c r="A141" s="105" t="s">
        <v>97</v>
      </c>
      <c r="B141" s="105"/>
      <c r="C141" s="105"/>
      <c r="D141" s="105"/>
      <c r="E141" s="105"/>
      <c r="F141" s="105"/>
      <c r="G141" s="105"/>
      <c r="H141" s="105"/>
      <c r="I141" s="105"/>
      <c r="J141" s="105"/>
      <c r="K141" s="105"/>
      <c r="L141" s="105"/>
      <c r="M141" s="105"/>
      <c r="N141" s="105"/>
      <c r="O141" s="105"/>
      <c r="P141" s="105"/>
      <c r="Q141" s="105"/>
    </row>
    <row r="142" spans="1:17" ht="13.8" x14ac:dyDescent="0.3"/>
    <row r="143" spans="1:17" ht="28.35" customHeight="1" x14ac:dyDescent="0.3"/>
    <row r="144" spans="1:17" ht="25.5" customHeight="1" x14ac:dyDescent="0.3">
      <c r="A144" s="24" t="s">
        <v>98</v>
      </c>
      <c r="B144" s="107"/>
      <c r="C144" s="108"/>
      <c r="D144" s="108"/>
      <c r="E144" s="108"/>
      <c r="F144" s="108"/>
      <c r="G144" s="108"/>
      <c r="H144" s="108"/>
      <c r="I144" s="108"/>
      <c r="J144" s="108"/>
      <c r="K144" s="108"/>
      <c r="L144" s="108"/>
      <c r="M144" s="108"/>
      <c r="N144" s="108"/>
      <c r="O144" s="108"/>
      <c r="P144" s="108"/>
      <c r="Q144" s="109"/>
    </row>
    <row r="145" spans="1:17" ht="25.5" customHeight="1" x14ac:dyDescent="0.3">
      <c r="A145" s="24" t="s">
        <v>99</v>
      </c>
      <c r="B145" s="107"/>
      <c r="C145" s="108"/>
      <c r="D145" s="108"/>
      <c r="E145" s="108"/>
      <c r="F145" s="108"/>
      <c r="G145" s="108"/>
      <c r="H145" s="108"/>
      <c r="I145" s="108"/>
      <c r="J145" s="108"/>
      <c r="K145" s="108"/>
      <c r="L145" s="108"/>
      <c r="M145" s="108"/>
      <c r="N145" s="108"/>
      <c r="O145" s="108"/>
      <c r="P145" s="108"/>
      <c r="Q145" s="109"/>
    </row>
    <row r="146" spans="1:17" ht="91.5" customHeight="1" x14ac:dyDescent="0.3">
      <c r="A146" s="24" t="s">
        <v>100</v>
      </c>
      <c r="B146" s="107"/>
      <c r="C146" s="108"/>
      <c r="D146" s="108"/>
      <c r="E146" s="108"/>
      <c r="F146" s="108"/>
      <c r="G146" s="108"/>
      <c r="H146" s="108"/>
      <c r="I146" s="108"/>
      <c r="J146" s="108"/>
      <c r="K146" s="108"/>
      <c r="L146" s="108"/>
      <c r="M146" s="108"/>
      <c r="N146" s="108"/>
      <c r="O146" s="108"/>
      <c r="P146" s="108"/>
      <c r="Q146" s="109"/>
    </row>
    <row r="147" spans="1:17" ht="13.8" x14ac:dyDescent="0.3"/>
    <row r="148" spans="1:17" ht="13.8" x14ac:dyDescent="0.3"/>
  </sheetData>
  <sheetProtection algorithmName="SHA-512" hashValue="yBDJOn0pc/NWseK22w9HlvpwXGSea5CR2+btUK+UJRcCCduDKPboiH7vHOX3NJNWzt7Ll+U9C4X4LecLmMTnRA==" saltValue="Tj3qYG/tx8M1LjbIjC9oCQ==" spinCount="100000" sheet="1" objects="1" scenarios="1"/>
  <mergeCells count="145">
    <mergeCell ref="A19:P19"/>
    <mergeCell ref="A20:P20"/>
    <mergeCell ref="A21:P21"/>
    <mergeCell ref="I61:J61"/>
    <mergeCell ref="A120:Q120"/>
    <mergeCell ref="A78:Q78"/>
    <mergeCell ref="A122:Q122"/>
    <mergeCell ref="A121:Q121"/>
    <mergeCell ref="A4:Q4"/>
    <mergeCell ref="A119:Q119"/>
    <mergeCell ref="A76:Q76"/>
    <mergeCell ref="A61:B61"/>
    <mergeCell ref="C61:F61"/>
    <mergeCell ref="G61:H61"/>
    <mergeCell ref="A62:B62"/>
    <mergeCell ref="C62:F62"/>
    <mergeCell ref="G62:H62"/>
    <mergeCell ref="I62:J62"/>
    <mergeCell ref="A6:F6"/>
    <mergeCell ref="A12:K12"/>
    <mergeCell ref="A10:Q10"/>
    <mergeCell ref="A8:K8"/>
    <mergeCell ref="A14:P14"/>
    <mergeCell ref="A15:P15"/>
    <mergeCell ref="A16:P16"/>
    <mergeCell ref="A17:P17"/>
    <mergeCell ref="A18:P18"/>
    <mergeCell ref="A13:Q13"/>
    <mergeCell ref="A81:Q81"/>
    <mergeCell ref="A55:Q55"/>
    <mergeCell ref="A56:B56"/>
    <mergeCell ref="C56:F56"/>
    <mergeCell ref="G56:H56"/>
    <mergeCell ref="A57:B57"/>
    <mergeCell ref="C57:F57"/>
    <mergeCell ref="A68:Q68"/>
    <mergeCell ref="G57:H57"/>
    <mergeCell ref="A58:B58"/>
    <mergeCell ref="C58:F58"/>
    <mergeCell ref="G58:H58"/>
    <mergeCell ref="A47:P47"/>
    <mergeCell ref="A48:P48"/>
    <mergeCell ref="A49:P49"/>
    <mergeCell ref="A50:P50"/>
    <mergeCell ref="A51:O51"/>
    <mergeCell ref="A52:P52"/>
    <mergeCell ref="I56:J56"/>
    <mergeCell ref="I57:J57"/>
    <mergeCell ref="I58:J58"/>
    <mergeCell ref="I59:J59"/>
    <mergeCell ref="I60:J60"/>
    <mergeCell ref="B131:D131"/>
    <mergeCell ref="B132:D132"/>
    <mergeCell ref="B133:D133"/>
    <mergeCell ref="B134:D134"/>
    <mergeCell ref="B135:D135"/>
    <mergeCell ref="B145:Q145"/>
    <mergeCell ref="A71:Q71"/>
    <mergeCell ref="A72:Q72"/>
    <mergeCell ref="A73:Q73"/>
    <mergeCell ref="H126:J126"/>
    <mergeCell ref="F136:G136"/>
    <mergeCell ref="H136:J136"/>
    <mergeCell ref="F130:G130"/>
    <mergeCell ref="H130:J130"/>
    <mergeCell ref="F131:G131"/>
    <mergeCell ref="F134:G134"/>
    <mergeCell ref="H134:J134"/>
    <mergeCell ref="A96:Q96"/>
    <mergeCell ref="A97:A107"/>
    <mergeCell ref="A108:K108"/>
    <mergeCell ref="F135:G135"/>
    <mergeCell ref="H135:J135"/>
    <mergeCell ref="H131:J131"/>
    <mergeCell ref="F132:G132"/>
    <mergeCell ref="H132:J132"/>
    <mergeCell ref="F133:G133"/>
    <mergeCell ref="H133:J133"/>
    <mergeCell ref="B146:Q146"/>
    <mergeCell ref="A116:Q116"/>
    <mergeCell ref="A141:Q141"/>
    <mergeCell ref="A69:Q69"/>
    <mergeCell ref="A70:Q70"/>
    <mergeCell ref="F126:G126"/>
    <mergeCell ref="A140:Q140"/>
    <mergeCell ref="A117:Q117"/>
    <mergeCell ref="A74:Q74"/>
    <mergeCell ref="B144:Q144"/>
    <mergeCell ref="A93:K93"/>
    <mergeCell ref="A82:A92"/>
    <mergeCell ref="B136:D136"/>
    <mergeCell ref="B137:D137"/>
    <mergeCell ref="B138:D138"/>
    <mergeCell ref="B126:D126"/>
    <mergeCell ref="B128:D128"/>
    <mergeCell ref="B129:D129"/>
    <mergeCell ref="B130:D130"/>
    <mergeCell ref="A27:P27"/>
    <mergeCell ref="A28:P28"/>
    <mergeCell ref="A29:P29"/>
    <mergeCell ref="A31:P31"/>
    <mergeCell ref="A30:O30"/>
    <mergeCell ref="F137:G137"/>
    <mergeCell ref="H137:J137"/>
    <mergeCell ref="F138:G138"/>
    <mergeCell ref="H138:J138"/>
    <mergeCell ref="A124:Q124"/>
    <mergeCell ref="A127:Q127"/>
    <mergeCell ref="A59:B59"/>
    <mergeCell ref="C59:F59"/>
    <mergeCell ref="G59:H59"/>
    <mergeCell ref="A63:K63"/>
    <mergeCell ref="A60:B60"/>
    <mergeCell ref="C60:F60"/>
    <mergeCell ref="G60:H60"/>
    <mergeCell ref="F128:G128"/>
    <mergeCell ref="H128:J128"/>
    <mergeCell ref="F129:G129"/>
    <mergeCell ref="H129:J129"/>
    <mergeCell ref="A118:Q118"/>
    <mergeCell ref="A75:Q75"/>
    <mergeCell ref="A111:P111"/>
    <mergeCell ref="A112:P112"/>
    <mergeCell ref="A113:P113"/>
    <mergeCell ref="A42:P42"/>
    <mergeCell ref="A43:P43"/>
    <mergeCell ref="A44:P44"/>
    <mergeCell ref="A45:P45"/>
    <mergeCell ref="A46:P46"/>
    <mergeCell ref="A7:P7"/>
    <mergeCell ref="A65:P65"/>
    <mergeCell ref="A35:P35"/>
    <mergeCell ref="A36:P36"/>
    <mergeCell ref="A37:P37"/>
    <mergeCell ref="A33:K33"/>
    <mergeCell ref="A34:Q34"/>
    <mergeCell ref="A38:P38"/>
    <mergeCell ref="A39:P39"/>
    <mergeCell ref="A40:P40"/>
    <mergeCell ref="A41:P41"/>
    <mergeCell ref="A22:P22"/>
    <mergeCell ref="A23:P23"/>
    <mergeCell ref="A24:P24"/>
    <mergeCell ref="A25:P25"/>
    <mergeCell ref="A26:P26"/>
  </mergeCells>
  <pageMargins left="0.7" right="0.7" top="0.75" bottom="0.75" header="0.3" footer="0.3"/>
  <pageSetup paperSize="9" scale="42" fitToHeight="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TaxCatchAll xmlns="c50b0a71-9538-440a-820e-315faf71a7dc" xsi:nil="true"/>
    <lcf76f155ced4ddcb4097134ff3c332f xmlns="d9a1a1f7-6fba-4615-9a07-6bc34c890084">
      <Terms xmlns="http://schemas.microsoft.com/office/infopath/2007/PartnerControls"/>
    </lcf76f155ced4ddcb4097134ff3c332f>
    <Project xmlns="d9a1a1f7-6fba-4615-9a07-6bc34c89008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CDEC4E466C73C40B150B4AA8D56BF87" ma:contentTypeVersion="15" ma:contentTypeDescription="Een nieuw document maken." ma:contentTypeScope="" ma:versionID="8f97493a5dcbcced83d7800e2e4d2ff9">
  <xsd:schema xmlns:xsd="http://www.w3.org/2001/XMLSchema" xmlns:xs="http://www.w3.org/2001/XMLSchema" xmlns:p="http://schemas.microsoft.com/office/2006/metadata/properties" xmlns:ns2="d9a1a1f7-6fba-4615-9a07-6bc34c890084" xmlns:ns3="c50b0a71-9538-440a-820e-315faf71a7dc" targetNamespace="http://schemas.microsoft.com/office/2006/metadata/properties" ma:root="true" ma:fieldsID="a985228480a2e67211a818f3df7b2018" ns2:_="" ns3:_="">
    <xsd:import namespace="d9a1a1f7-6fba-4615-9a07-6bc34c890084"/>
    <xsd:import namespace="c50b0a71-9538-440a-820e-315faf71a7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Project" minOccurs="0"/>
                <xsd:element ref="ns2:MediaServiceBillingMetadata"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a1a1f7-6fba-4615-9a07-6bc34c8900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Project" ma:index="12" nillable="true" ma:displayName="Project" ma:format="Dropdown" ma:internalName="Project">
      <xsd:simpleType>
        <xsd:union memberTypes="dms:Text">
          <xsd:simpleType>
            <xsd:restriction base="dms:Choice">
              <xsd:enumeration value="ADL - Digitale leermaterialen"/>
              <xsd:enumeration value="Video - Video materiaal"/>
              <xsd:enumeration value="BAO - Onderzoeksdata"/>
              <xsd:enumeration value="CMS - Marketing content"/>
              <xsd:enumeration value="DLP - Leermaterialen"/>
            </xsd:restriction>
          </xsd:simpleType>
        </xsd:union>
      </xsd:simpleType>
    </xsd:element>
    <xsd:element name="MediaServiceBillingMetadata" ma:index="13" nillable="true" ma:displayName="MediaServiceBillingMetadata" ma:hidden="true" ma:internalName="MediaServiceBillingMetadata"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f6aa0a0a-ab1b-4084-9454-0fab04725976"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50b0a71-9538-440a-820e-315faf71a7dc"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f72a6b5c-9cca-40a2-9638-635fa9376f8d}" ma:internalName="TaxCatchAll" ma:showField="CatchAllData" ma:web="c50b0a71-9538-440a-820e-315faf71a7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9EC2B8-9011-423A-8303-22B90EE831A9}">
  <ds:schemaRefs>
    <ds:schemaRef ds:uri="http://purl.org/dc/elements/1.1/"/>
    <ds:schemaRef ds:uri="c50b0a71-9538-440a-820e-315faf71a7dc"/>
    <ds:schemaRef ds:uri="http://schemas.microsoft.com/office/2006/documentManagement/types"/>
    <ds:schemaRef ds:uri="http://purl.org/dc/terms/"/>
    <ds:schemaRef ds:uri="http://schemas.microsoft.com/office/2006/metadata/properties"/>
    <ds:schemaRef ds:uri="http://purl.org/dc/dcmitype/"/>
    <ds:schemaRef ds:uri="http://schemas.microsoft.com/office/infopath/2007/PartnerControls"/>
    <ds:schemaRef ds:uri="http://schemas.openxmlformats.org/package/2006/metadata/core-properties"/>
    <ds:schemaRef ds:uri="d9a1a1f7-6fba-4615-9a07-6bc34c890084"/>
    <ds:schemaRef ds:uri="http://www.w3.org/XML/1998/namespace"/>
  </ds:schemaRefs>
</ds:datastoreItem>
</file>

<file path=customXml/itemProps2.xml><?xml version="1.0" encoding="utf-8"?>
<ds:datastoreItem xmlns:ds="http://schemas.openxmlformats.org/officeDocument/2006/customXml" ds:itemID="{62479E26-7DFA-4150-8A1B-904D351407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a1a1f7-6fba-4615-9a07-6bc34c890084"/>
    <ds:schemaRef ds:uri="c50b0a71-9538-440a-820e-315faf71a7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D03B82-0155-456E-96D1-5623F1BC571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Inschrijfprijs</vt:lpstr>
    </vt:vector>
  </TitlesOfParts>
  <Manager/>
  <Company>TenneT TSO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Uil</dc:creator>
  <cp:keywords/>
  <dc:description/>
  <cp:lastModifiedBy>Gerjanneke Koeslag</cp:lastModifiedBy>
  <cp:revision/>
  <dcterms:created xsi:type="dcterms:W3CDTF">2010-07-13T16:49:06Z</dcterms:created>
  <dcterms:modified xsi:type="dcterms:W3CDTF">2026-09-01T09:22:12Z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0x010100BCDEC4E466C73C40B150B4AA8D56BF87</vt:lpwstr>
  </property>
  <property fmtid="{D5CDD505-2E9C-101B-9397-08002B2CF9AE}" pid="3" name="MediaServiceImageTags">
    <vt:lpwstr/>
  </property>
</Properties>
</file>