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21"/>
  <workbookPr/>
  <mc:AlternateContent xmlns:mc="http://schemas.openxmlformats.org/markup-compatibility/2006">
    <mc:Choice Requires="x15">
      <x15ac:absPath xmlns:x15ac="http://schemas.microsoft.com/office/spreadsheetml/2010/11/ac" url="https://bicbv.sharepoint.com/sites/BiC-aanbestedingen/Gedeelde documenten/Lopende aanbestedingen/ZAAM/EA Leveren en onderhoud sportinstallaties 2026/Aanbestedingsdocument en bijlagen/Concept ZIE TEAMS/"/>
    </mc:Choice>
  </mc:AlternateContent>
  <xr:revisionPtr revIDLastSave="113" documentId="13_ncr:1_{D9492B45-4B93-E64F-9A4B-15BAE259AE6D}" xr6:coauthVersionLast="47" xr6:coauthVersionMax="47" xr10:uidLastSave="{F877726E-90A0-4640-8384-6CF928B904D6}"/>
  <bookViews>
    <workbookView xWindow="34200" yWindow="600" windowWidth="34240" windowHeight="21000" tabRatio="500" xr2:uid="{00000000-000D-0000-FFFF-FFFF00000000}"/>
  </bookViews>
  <sheets>
    <sheet name="Keuring en onderhoud" sheetId="1" r:id="rId1"/>
    <sheet name="Vervanging" sheetId="2" r:id="rId2"/>
    <sheet name="Totaalkosten" sheetId="3" r:id="rId3"/>
  </sheets>
  <definedNames>
    <definedName name="_xlnm.Print_Area" localSheetId="1">Vervanging!$A$1:$G$152</definedName>
    <definedName name="JAAR">Vervanging!$A$93:$A$96</definedName>
    <definedName name="JANEE">#REF!</definedName>
  </definedNames>
  <calcPr calcId="191028"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8" i="1" l="1"/>
  <c r="D149" i="2"/>
  <c r="F149" i="2" s="1"/>
  <c r="D148" i="2"/>
  <c r="F148" i="2" s="1"/>
  <c r="F147" i="2"/>
  <c r="D147" i="2"/>
  <c r="D146" i="2"/>
  <c r="F146" i="2" s="1"/>
  <c r="F145" i="2"/>
  <c r="D145" i="2"/>
  <c r="D144" i="2"/>
  <c r="F144" i="2" s="1"/>
  <c r="D143" i="2"/>
  <c r="F143" i="2" s="1"/>
  <c r="D142" i="2"/>
  <c r="F142" i="2" s="1"/>
  <c r="D141" i="2"/>
  <c r="F141" i="2" s="1"/>
  <c r="D140" i="2"/>
  <c r="F140" i="2" s="1"/>
  <c r="D139" i="2"/>
  <c r="F139" i="2" s="1"/>
  <c r="D138" i="2"/>
  <c r="F138" i="2" s="1"/>
  <c r="F137" i="2"/>
  <c r="D137" i="2"/>
  <c r="F136" i="2"/>
  <c r="D136" i="2"/>
  <c r="D135" i="2"/>
  <c r="F135" i="2" s="1"/>
  <c r="D134" i="2"/>
  <c r="F134" i="2" s="1"/>
  <c r="D133" i="2"/>
  <c r="F133" i="2" s="1"/>
  <c r="D132" i="2"/>
  <c r="F132" i="2" s="1"/>
  <c r="D131" i="2"/>
  <c r="F131" i="2" s="1"/>
  <c r="D130" i="2"/>
  <c r="F130" i="2" s="1"/>
  <c r="D129" i="2"/>
  <c r="F129" i="2" s="1"/>
  <c r="D128" i="2"/>
  <c r="F128" i="2" s="1"/>
  <c r="D127" i="2"/>
  <c r="F127" i="2" s="1"/>
  <c r="D126" i="2"/>
  <c r="F126" i="2" s="1"/>
  <c r="D125" i="2"/>
  <c r="F125" i="2" s="1"/>
  <c r="D124" i="2"/>
  <c r="F124" i="2" s="1"/>
  <c r="D123" i="2"/>
  <c r="F123" i="2" s="1"/>
  <c r="D122" i="2"/>
  <c r="F122" i="2" s="1"/>
  <c r="D121" i="2"/>
  <c r="F121" i="2" s="1"/>
  <c r="D120" i="2"/>
  <c r="F120" i="2" s="1"/>
  <c r="D119" i="2"/>
  <c r="F119" i="2" s="1"/>
  <c r="D118" i="2"/>
  <c r="F118" i="2" s="1"/>
  <c r="F117" i="2"/>
  <c r="D117" i="2"/>
  <c r="F116" i="2"/>
  <c r="D116" i="2"/>
  <c r="D115" i="2"/>
  <c r="F115" i="2" s="1"/>
  <c r="D114" i="2"/>
  <c r="F114" i="2" s="1"/>
  <c r="D113" i="2"/>
  <c r="F113" i="2" s="1"/>
  <c r="D112" i="2"/>
  <c r="F112" i="2" s="1"/>
  <c r="D111" i="2"/>
  <c r="F111" i="2" s="1"/>
  <c r="D110" i="2"/>
  <c r="F110" i="2" s="1"/>
  <c r="D109" i="2"/>
  <c r="F109" i="2" s="1"/>
  <c r="D108" i="2"/>
  <c r="F108" i="2" s="1"/>
  <c r="F107" i="2"/>
  <c r="D107" i="2"/>
  <c r="D106" i="2"/>
  <c r="F106" i="2" s="1"/>
  <c r="D105" i="2"/>
  <c r="F105" i="2" s="1"/>
  <c r="D104" i="2"/>
  <c r="F104" i="2" s="1"/>
  <c r="D103" i="2"/>
  <c r="F103" i="2" s="1"/>
  <c r="F102" i="2"/>
  <c r="D102" i="2"/>
  <c r="D100" i="2"/>
  <c r="F100" i="2" s="1"/>
  <c r="D99" i="2"/>
  <c r="F99" i="2" s="1"/>
  <c r="D98" i="2"/>
  <c r="F98" i="2" s="1"/>
  <c r="D96" i="2"/>
  <c r="F96" i="2" s="1"/>
  <c r="D95" i="2"/>
  <c r="F95" i="2" s="1"/>
  <c r="D94" i="2"/>
  <c r="F94" i="2" s="1"/>
  <c r="D93" i="2"/>
  <c r="F93" i="2" s="1"/>
  <c r="D92" i="2"/>
  <c r="F92" i="2" s="1"/>
  <c r="D91" i="2"/>
  <c r="F91" i="2" s="1"/>
  <c r="D90" i="2"/>
  <c r="F90" i="2" s="1"/>
  <c r="D89" i="2"/>
  <c r="F89" i="2" s="1"/>
  <c r="D88" i="2"/>
  <c r="F88" i="2" s="1"/>
  <c r="D87" i="2"/>
  <c r="F87" i="2" s="1"/>
  <c r="D86" i="2"/>
  <c r="F86" i="2" s="1"/>
  <c r="F85" i="2"/>
  <c r="D85" i="2"/>
  <c r="D84" i="2"/>
  <c r="F84" i="2" s="1"/>
  <c r="D83" i="2"/>
  <c r="F83" i="2" s="1"/>
  <c r="D82" i="2"/>
  <c r="F82" i="2" s="1"/>
  <c r="D81" i="2"/>
  <c r="F81" i="2" s="1"/>
  <c r="D79" i="2"/>
  <c r="F79" i="2" s="1"/>
  <c r="F78" i="2"/>
  <c r="D78" i="2"/>
  <c r="D77" i="2"/>
  <c r="F77" i="2" s="1"/>
  <c r="D75" i="2"/>
  <c r="F75" i="2" s="1"/>
  <c r="D74" i="2"/>
  <c r="F74" i="2" s="1"/>
  <c r="D72" i="2"/>
  <c r="F72" i="2" s="1"/>
  <c r="D71" i="2"/>
  <c r="F71" i="2" s="1"/>
  <c r="D70" i="2"/>
  <c r="F70" i="2" s="1"/>
  <c r="D69" i="2"/>
  <c r="F69" i="2" s="1"/>
  <c r="D67" i="2"/>
  <c r="F67" i="2" s="1"/>
  <c r="D65" i="2"/>
  <c r="F65" i="2" s="1"/>
  <c r="D63" i="2"/>
  <c r="F63" i="2" s="1"/>
  <c r="D62" i="2"/>
  <c r="F62" i="2" s="1"/>
  <c r="D61" i="2"/>
  <c r="F61" i="2" s="1"/>
  <c r="D60" i="2"/>
  <c r="F60" i="2" s="1"/>
  <c r="D59" i="2"/>
  <c r="F59" i="2" s="1"/>
  <c r="D58" i="2"/>
  <c r="F58" i="2" s="1"/>
  <c r="D57" i="2"/>
  <c r="F57" i="2" s="1"/>
  <c r="D56" i="2"/>
  <c r="F56" i="2" s="1"/>
  <c r="D55" i="2"/>
  <c r="F55" i="2" s="1"/>
  <c r="D54" i="2"/>
  <c r="F54" i="2" s="1"/>
  <c r="D53" i="2"/>
  <c r="F53" i="2" s="1"/>
  <c r="D52" i="2"/>
  <c r="F52" i="2" s="1"/>
  <c r="D50" i="2"/>
  <c r="F50" i="2" s="1"/>
  <c r="D49" i="2"/>
  <c r="F49" i="2" s="1"/>
  <c r="D48" i="2"/>
  <c r="F48" i="2" s="1"/>
  <c r="D47" i="2"/>
  <c r="F47" i="2" s="1"/>
  <c r="D46" i="2"/>
  <c r="F46" i="2" s="1"/>
  <c r="D45" i="2"/>
  <c r="F45" i="2" s="1"/>
  <c r="D43" i="2"/>
  <c r="F43" i="2" s="1"/>
  <c r="F42" i="2"/>
  <c r="D42" i="2"/>
  <c r="D41" i="2"/>
  <c r="F41" i="2" s="1"/>
  <c r="D40" i="2"/>
  <c r="F40" i="2" s="1"/>
  <c r="D38" i="2"/>
  <c r="F38" i="2" s="1"/>
  <c r="D37" i="2"/>
  <c r="F37" i="2" s="1"/>
  <c r="D36" i="2"/>
  <c r="F36" i="2" s="1"/>
  <c r="D35" i="2"/>
  <c r="F35" i="2" s="1"/>
  <c r="D34" i="2"/>
  <c r="F34" i="2" s="1"/>
  <c r="D32" i="2"/>
  <c r="F32" i="2" s="1"/>
  <c r="D31" i="2"/>
  <c r="F31" i="2" s="1"/>
  <c r="D30" i="2"/>
  <c r="F30" i="2" s="1"/>
  <c r="D29" i="2"/>
  <c r="F29" i="2" s="1"/>
  <c r="D27" i="2"/>
  <c r="F27" i="2" s="1"/>
  <c r="D26" i="2"/>
  <c r="F26" i="2" s="1"/>
  <c r="D25" i="2"/>
  <c r="F25" i="2" s="1"/>
  <c r="D24" i="2"/>
  <c r="F24" i="2" s="1"/>
  <c r="D23" i="2"/>
  <c r="F23" i="2" s="1"/>
  <c r="D22" i="2"/>
  <c r="F22" i="2" s="1"/>
  <c r="D21" i="2"/>
  <c r="F21" i="2" s="1"/>
  <c r="D19" i="2"/>
  <c r="F19" i="2" s="1"/>
  <c r="D18" i="2"/>
  <c r="F18" i="2" s="1"/>
  <c r="D17" i="2"/>
  <c r="F17" i="2" s="1"/>
  <c r="D16" i="2"/>
  <c r="F16" i="2" s="1"/>
  <c r="D15" i="2"/>
  <c r="F15" i="2" s="1"/>
  <c r="D14" i="2"/>
  <c r="F14" i="2" s="1"/>
  <c r="D13" i="2"/>
  <c r="F13" i="2" s="1"/>
  <c r="D12" i="2"/>
  <c r="F12" i="2" s="1"/>
  <c r="D11" i="2"/>
  <c r="F11" i="2" s="1"/>
  <c r="D10" i="2"/>
  <c r="F10" i="2" s="1"/>
  <c r="D9" i="2"/>
  <c r="F9" i="2" s="1"/>
  <c r="D8" i="2"/>
  <c r="F8" i="2" s="1"/>
  <c r="D7" i="2"/>
  <c r="F7" i="2" s="1"/>
  <c r="D6" i="2"/>
  <c r="F6" i="2" s="1"/>
  <c r="D5" i="2"/>
  <c r="F5" i="2" s="1"/>
  <c r="D7" i="1"/>
  <c r="D6" i="1"/>
  <c r="D5" i="1"/>
  <c r="D4" i="1"/>
  <c r="D9" i="1" l="1"/>
  <c r="B2" i="3" s="1"/>
  <c r="F150" i="2"/>
  <c r="B3" i="3" s="1"/>
  <c r="B4" i="3" l="1"/>
  <c r="B6" i="3" s="1"/>
</calcChain>
</file>

<file path=xl/sharedStrings.xml><?xml version="1.0" encoding="utf-8"?>
<sst xmlns="http://schemas.openxmlformats.org/spreadsheetml/2006/main" count="303" uniqueCount="285">
  <si>
    <t>Prijzenblad Stichting ZAAM</t>
  </si>
  <si>
    <t>Europese aanbesteding voor het leveren, keuren en onderhouden van Sportinstallaties en Sportartikelen                     INSCHRIJVER DIENT ALLE LICHTGROENE CELLEN IN TE VULLEN</t>
  </si>
  <si>
    <t>Keuring en onderhoud</t>
  </si>
  <si>
    <t>Weging</t>
  </si>
  <si>
    <t>Kosten per eenheid</t>
  </si>
  <si>
    <t>Totaal</t>
  </si>
  <si>
    <t>Kosten inspectie en keuring, inclusief rapportage (per gymzaal)</t>
  </si>
  <si>
    <t>Onderhoudskosten en reparatiekosten (per uur)</t>
  </si>
  <si>
    <t>Montage- en demontagekosten installaties</t>
  </si>
  <si>
    <t>Implementatiekosten conform eis 6 (eenmalig voor alle locaties samen)</t>
  </si>
  <si>
    <t>Totaal:</t>
  </si>
  <si>
    <t xml:space="preserve">Prijzenblad Stichting ZAAM </t>
  </si>
  <si>
    <t>Europese aanbesteding voor het leveren, keuren en onderhouden van Sportinstallaties en Sportartikelen                     
INSCHRIJVER DIENT ALLE DE LICHTGROENE CELLEN IN TE VULLEN</t>
  </si>
  <si>
    <t>Product (of gelijkwaardig)
Deze lijst met producten is niet limitatief</t>
  </si>
  <si>
    <t>Bruto prijs per eenheid  (ex. BTW) (maximaal het bedrag die inschrijver op haar website publiceert)</t>
  </si>
  <si>
    <t>Korting per eenheid
(voor vergelijkbare producten die niet op het prijzenblad staan beschreven geldt dezelfde korting)</t>
  </si>
  <si>
    <t>Netto prijs per eenheid (ex. BTW)</t>
  </si>
  <si>
    <t>Wegingsfactor</t>
  </si>
  <si>
    <t>Totaal t.b.v. prijsbeoordeling</t>
  </si>
  <si>
    <t>Productspecificatie (of gelijkwaardig)</t>
  </si>
  <si>
    <t>Ringen</t>
  </si>
  <si>
    <t>Ringenstel Unigym handbediend 50 cm</t>
  </si>
  <si>
    <t>Multifunctionele plafondunit voor het hijsen van diverse attributen of toestellen. Voorzien van twee low-stretching polyester cupsheetkoorden (kunststof ommanteld koord met hoogwaardige kern) van 14 mm. De koorden zijn per plafondunit gemerkt met een aparte kleurcode en voorzien van een eindfitting met hoogwaardige kogellagering en een gebruiksvriendelijke en veilige snelbevestiging, uitgevoerd in RVS. Hieraan kunnen eenvoudig en snel diverse attributen gekoppeld worden. Voorzien van slimme en veilige vastzetinrichting met een dubbele veiligheidsvergrendeling en een met attest gebruikte veiligheidsketting. Het ringensysteem is belastbaar tot: zie normering. Hart op hart afstand van de koorden is 50 cm. Levering inclusief kunsstofgeleiden en hoekkatrollen, exclusief turnringen. Uitvoering conform NEN-EN 12655.</t>
  </si>
  <si>
    <t>Inbouwnis met deur t.b.v. handbediend ringenstel</t>
  </si>
  <si>
    <t>Inbouwnis voor het veilig en obstakelvrij opbergen van de ringenketting, vastzetsysteem en ringentouwen. De inbouwnis is vervaardigd van stalen plaatmateriaal, voorzien van ankers voor het inmetselen en afgewerkt met een poedercoating. Inclusiefd met kettingbakken en volledig vlakke scharnierende multiplex deur. Afmetingen: 250 x 75 x 14 cm (hxbxd).</t>
  </si>
  <si>
    <t>Ringenstel met schommelas</t>
  </si>
  <si>
    <t>Riem, vast, kort model. Deze riem wordt direct aan de houten turnring bevestigd waardoor geen uitstekende delen ontstaan en een optimale veiligheid gewaarborgd is. Incl. bevestigingstriangel.</t>
  </si>
  <si>
    <t>Turnring Unigym met kunststof band</t>
  </si>
  <si>
    <t>Hoogfrequent verlijmde houten turnring met kunststof band en hieraan een in rvs uitgevoerde triangel.</t>
  </si>
  <si>
    <t xml:space="preserve">Ringenhijssysteem elektrisch Unigym elite 50 </t>
  </si>
  <si>
    <t>Multifunctionele plafondunit voor het hijsen van diverse attributen of toestellen. Voorzien van een elektrisch aangedreven trommel met thermische beveiliging en uitgerust met twee cupsheetkoorden van 8 mm. Door gebruik te maken van cupsheetkoorden is het vastlopen van de unit uitgesloten. De koorden worden altijd onder gelijkmatige spanning naast elkaar opgerold waardoor lengteverschillen worden voorkomen. De elektromotor heeft een vermogen van 500 watt en de installatie heeft een hijsvermogen van 280 kg/unit. Het aanschaffen van een elektrisch bedienbare unit biedt voordelen in verband met de arbo-normering en het uitzonderlijke bedieningsgemak. Bij dit systeem zijn er ook geen obstakels aan de muur meer benodigd. In elke stopstand is de unit belastbaar tot 600 kg en volledig geblokkeerd en beveiligd tegen ongecontroleerd afrollen. De unit wordt altijd met de juiste kracht afgespannen, waardoor overbelasting van unit en vloervoorziening uitgesloten is. De koorden zijn voorzien van een eindfitting met hoogwaardige kogellagering en een gebruiksvriendelijke en veilige snelbevestiging, uitgevoerd in RVS. Hieraan kunnen eenvoudig en snel diverse attributen gekoppeld worden. Hart op hart afstand van de koorden is 50 cm. Levering inclusief 1 besturingskast en volledig elektrisch afgemonteerd tot stopcontact</t>
  </si>
  <si>
    <t>Spankoord "Unigym"</t>
  </si>
  <si>
    <t>Set van 4 cupsheet koorden met spansysteem voor het afspannen van diverse "Unigym" attributen. Lengte 3.20 cm, voorzien van karabijnhaak met oog en borgring</t>
  </si>
  <si>
    <t>Ringenhaakstok</t>
  </si>
  <si>
    <t>Aluminiumstok met metalen haak inclusief ophangbeugel. Lengte minimaal 190 cm</t>
  </si>
  <si>
    <t>Kettingbak</t>
  </si>
  <si>
    <t>Enkelvoudig</t>
  </si>
  <si>
    <t>Trapezestok 80 cm breed</t>
  </si>
  <si>
    <t xml:space="preserve">Hoogfrequent verlijmde uitvoering met metalen bevestingsbeugels om te bevestigen aan een ringenstel. </t>
  </si>
  <si>
    <t>Trapezestok extra breed 160cm breed</t>
  </si>
  <si>
    <t>Hulpstaal t.b.v. ringensysteem handbediend Unigym</t>
  </si>
  <si>
    <t>Hulpstaal t.b.v. hoekkatrolblok</t>
  </si>
  <si>
    <t>Ontvanger enkelvoudig t.b.v. afstandsbediening</t>
  </si>
  <si>
    <t>Geschikt voor het aansturen van één elektromotor met vier functies. Inzetbaar bij o.a. elektrisch ophijsbare basketbalinstallaties en hijssystemen.</t>
  </si>
  <si>
    <t>Handzender</t>
  </si>
  <si>
    <t>Geschikt voor het draadloos aansturen van maximaal 5 elektromotoren met ontvanger 230V.</t>
  </si>
  <si>
    <t>Wandkast enkelvoudig afsluitbaar t.b.v. afstandszender</t>
  </si>
  <si>
    <t>Afm. 235x175x75 mm (hxbxd). Metalen kastje voorzien van een afsluitbare deur. Na het openen van het deurtje kan de handzender worden bediend zonder dat deze uitgenomen wordt. Indien men de extra vergrendeling opent, kan de handzender geheel uitgenomen worden. Met dit systeem is onbevoegd gebruik en het zoekraken van de handzender uitgesloten.</t>
  </si>
  <si>
    <t>Klimtouwen</t>
  </si>
  <si>
    <t>Klimtouwinstallatie RR1</t>
  </si>
  <si>
    <t>8-delige klimtouwinstallatie, voor touwen 5,5m, met rechte rail met bocht (RR1), inclusief blokkeerinrichting.</t>
  </si>
  <si>
    <t>Klimtouwinstallatie RR6 universeel</t>
  </si>
  <si>
    <t>Gebruiksvriendelijke en multifunctionele klimtouwinstallatie met 6 loopwagens en bevestigingssysteem voor verschillende attributen (o.a. klimtouwen, knopentouwen, touwladders). De loopwagens zijn elk voorzien van 4 hoogwaardige stalen wielen met kogellagers en afstandhouders. Deze zijn verrolbaar gemonteerd in een gesloten profiel dat volledig vlak tegen het plafond kan worden gemonteerd. Hierdoor blijft de rail van binnen schoon en stofvrij zodat de wagens soepel blijven lopen. De unieke constructie van de loopwagen garandeert maximale veiligheid en maakt het vastlopen in de rail onmogelijk. De hartafstand van de touwen is standaard 90 cm. Levering compleet met bedieningstouw, kikker en opbergbeugel. Geleverd inclusief touwkoker, exclusief klimtouwen.</t>
  </si>
  <si>
    <t>Bochtrail t.b.v. klimtouwinstallatie universeel</t>
  </si>
  <si>
    <t>Hoogwaardige metalen bochtrail ten behoeve van klimtouwinstallaties "Universeel" . Inclusief 6 meter metalen transportrail voor het opbergen van touwen langs de wand. Vervaardigd uit een gesloten stalen profiel waarmee vuil en stof in de rail wordt voorkomen. Inclusief montage.</t>
  </si>
  <si>
    <t>Klimtouwblokkeerinrichting universeel</t>
  </si>
  <si>
    <t>Blokkeringssysteem waarmee ieder klimtouw, desgewenst afzonderlijk, in de gebruiksstand kan worden vergrendeld. Hierdoor kan gevarieerd worden in het aantal te gebruiken klimtouwen. Uitvoering conform DIN 7911-2. Inclusief montage</t>
  </si>
  <si>
    <t>Inbouwnis met deur t.b.v. klimtouwen</t>
  </si>
  <si>
    <t>Voor veilig en onstakelvrij opbergen van klimtouwen inclusief opbergbeugels en deurtje. Afmetingen 250 x 75 x 14 cm ( hxbxd )</t>
  </si>
  <si>
    <t>Hulpstaal t.b.v. klimtouwinstallatie</t>
  </si>
  <si>
    <t xml:space="preserve">Indien noodzakelijk omdat klimtouwinstallatie niet rechtstreeks aan de werkbalk bevestigd kan worden. Maximale lengte 30 cm. Prijs per bevestigingspunt en gebaseerd op uitvoering tijdens voormontage. </t>
  </si>
  <si>
    <t>Klimtouw gevlochten hennep 510 cm</t>
  </si>
  <si>
    <t>Klimtouw ten behoeve van een zaalhoogte van 550 cm. Vervaardigd van 8-strengs gevlochten hennep zonder kern en aan de onderkant afgewerkt met een lederen sok om uitrafelen te voorkomen. De klimtouwen zijn aan de bovenzijde teruggesplitst om een metalen ring die onwrikbaar in een aluminium koker wordt bevestigd.</t>
  </si>
  <si>
    <t>Klimrekken</t>
  </si>
  <si>
    <t>Klimrek draaibaar elektrisch</t>
  </si>
  <si>
    <t>Duurzaam 4-vaks klimraam waarin alle functies van meerdere klimramen zijn samengebracht. Door middel van een elektromotor met thermische beveiliging traploos verstelbaar en in vrijwel elke horizontale en verticale stand te gebruiken. Tevens inzetbaar in een hoek van 90 graden waardoor, afhankelijk van de gekozen opstelling, zowel in lengte- als in breedterichting van de zaal meerdere bewegingssituaties kunnen worden aangeboden. Vervaardigd van (nastelbare) aluminium stijlen met ronde sporten van essenhout met een diameter van 35 mm. Voor extra stabiliteit is de bovenste en onderste sport vervaardigd uit metaal. Voorzien van valbeveiliging en slim beveiligingssysteem op motor en kettingen waarmee ongecontroleerd uitrollen van het rek voorkomen wordt. De buitenste stijlen en middenstijl zijn voorzien van een kunststof loopwiel rond 100 mm en 35 mm breed. De staander is uitgerust met een extra breed loopwiel van 50 mm breed. Volledig elektrisch afgemonteerd waardoor van bouwwege nog slechts voor de voeding gezorgd hoeft te worden. Levering compleet met vloervergrendeling en zelfsluitende vloerplaten. Uitvoering conform NEN-EN 12346.</t>
  </si>
  <si>
    <t>Klimrek ophijsbaar</t>
  </si>
  <si>
    <t>Elektrisch bedienbaar 4-vaks klimraam dat horizontaal in elke hellingshoek en hoogte gebruikt kan worden. Bovenste metalen sport als duikelstang. Essenhouten sporten 35 mm. Aluminium stijlen. Vrijhangend van de grond met ingebouwde valbeveiliging, elektrisch afgemonteerd te leveren tot stopcontact. Inclusief vloervergrendeling en zelfsluitende vloerplaten. Afmeting 650 x 290 cm. CE-gekeurd en conform NEN-EN 12346</t>
  </si>
  <si>
    <t>Klimrekondersteuningssysteem inklapbaar</t>
  </si>
  <si>
    <t>Metalen staander die gemakkelijk gepositioneerd kan worden ondereen klimrek. Voorzien van licht lopende nylon wielen zodat de staander meerolt wanneer in hoogte gevarieerd wordt. Ondermeer geschikt voor het maken van verhoogde vlakken. Dient d.m.v. een snapslot eenvoudig telescopisch in hoogte verstelbaar te zijn van 75-120 cm. Met meegeleverde binnenstatief kan extra worden gevarieerd in hoogte van 125 tot maar liefst 170 cm. Dient na gebruik eenvoudig inklapbaar te zijn voor compacte opberging.</t>
  </si>
  <si>
    <t>Wandopberging t.b.v. klimrekondersteuningssysteem</t>
  </si>
  <si>
    <t>Geschikt voor het opbergen van 1 set klimrekondersteuningssysteem, incl. 2 extra binnenstatieven.</t>
  </si>
  <si>
    <t>Turnen</t>
  </si>
  <si>
    <t>Turnbok</t>
  </si>
  <si>
    <t>Model M.O. In hoogte verstelbaar van 110 tot 170 cm, voorzien van rubberen vloerbeschermers. Uitvoering conform EN 12196</t>
  </si>
  <si>
    <t>Turnbank met hoekbescherming en inhaakklep</t>
  </si>
  <si>
    <t xml:space="preserve">Metaal onderstel, verrolbaar, 360 cm. </t>
  </si>
  <si>
    <t>Turnbank met evenwichtslat</t>
  </si>
  <si>
    <t>Metaal onderstel, verrolbaar, FSC hout</t>
  </si>
  <si>
    <t>Turnbrug</t>
  </si>
  <si>
    <t>Model M.O.</t>
  </si>
  <si>
    <t>Model L.O.</t>
  </si>
  <si>
    <t>Rekstokken</t>
  </si>
  <si>
    <t>Rekstokinstallatie</t>
  </si>
  <si>
    <t xml:space="preserve">1-delig, verrolbaar </t>
  </si>
  <si>
    <t>Rekstokzuil insteek</t>
  </si>
  <si>
    <t>Afmeting ca. 270 cm</t>
  </si>
  <si>
    <t>Muurprofiel voor rekstok</t>
  </si>
  <si>
    <t>Rekstokas</t>
  </si>
  <si>
    <t>Afmeting 230 cm</t>
  </si>
  <si>
    <t>Springplanken/trampolines</t>
  </si>
  <si>
    <t>Springplank</t>
  </si>
  <si>
    <t>Afmeting ca. 120x60x21 cm, bovenbladdikte ca. 15 mm, max 95 kg, houten tussenveer, stabiel, voorspanning op maat, goede demping, rubberen vloerbeschermers, beperkte tot gevorderde springervaring.</t>
  </si>
  <si>
    <t>Minitrampoline</t>
  </si>
  <si>
    <t>Met open eind</t>
  </si>
  <si>
    <t>Met elastieken veren</t>
  </si>
  <si>
    <t>Trampoline elektrisch</t>
  </si>
  <si>
    <t>Afmeting frame 450x350x90 cm (lxbxh). Afmeting springdoek 370x200 cm (lxb). Traploos instelbaar vanuit verticale stand naar diverse schuine standen tot een horizontale stand met een hoogte van 90 cm. Ideaal voor gebruik bij o.a. free running, parkour en/of in combinatie met andere installaties voor uitdagende en multifunctionele toepassingen in de zaal. Rondom voorzien van een totaalafdekking met aan de muurzijde een veiligheidsvlak voor eventuele hulpverlening. Levering geheel compleet inclusief elektromotor met bedieningssysteem. Exclusief eventueel benodigd hulpstaal.</t>
  </si>
  <si>
    <t>Springkast piramide vormig</t>
  </si>
  <si>
    <t xml:space="preserve">Zevendelige essenhouten pyramidaal-rechte multispringkast met 11 inhaakmogelijkheden en 2 inhaakopeningen, voorsien van stabiele verrolinrichting. Het driedelige pyramidale deel is afgedekt met een naaldvilt beklede plank. Het bovendek is voorzien van een topkwaliteit leder. </t>
  </si>
  <si>
    <t>Springkast bovenkant Gigant</t>
  </si>
  <si>
    <t>Matten/Transport</t>
  </si>
  <si>
    <t>Turnmat</t>
  </si>
  <si>
    <t>Superlight 150, ca. 120x200x6 cm</t>
  </si>
  <si>
    <t>Superlight 200</t>
  </si>
  <si>
    <t>Universeel 150, ca. 120x200x6 cm</t>
  </si>
  <si>
    <t>Lange turnmat</t>
  </si>
  <si>
    <t>Superlight, 10 meter</t>
  </si>
  <si>
    <t>Mattenwagen</t>
  </si>
  <si>
    <t>Vertikaal</t>
  </si>
  <si>
    <t>Transportwagen</t>
  </si>
  <si>
    <t>Voor landingsmatten</t>
  </si>
  <si>
    <t>Landingsmat transportwagen</t>
  </si>
  <si>
    <t xml:space="preserve">Geheel metalen uitvoering, geschikt voor het opbergen en transporteren van 2 landingsmatten met een afm. van 300x200x30 cm en 2 minitramps. D.m.v. een speciaal aangebrachte handgreep is deze transportwagen uitstekend bestuurbaar. Standaard uitvoering met 4 zwenkwielen. </t>
  </si>
  <si>
    <t>Idem als hierboven maar dan met 2 vaste- én 2 zwenkwielen.</t>
  </si>
  <si>
    <t xml:space="preserve">Landingsmat </t>
  </si>
  <si>
    <t>200x300x15 cm</t>
  </si>
  <si>
    <t>Gymblok Magic bloc</t>
  </si>
  <si>
    <t>Polyether vulling, 60x90x120 cm, rondom bekleed met anti-slip, meerdere handgrepen</t>
  </si>
  <si>
    <t>Wagen voor lange matten</t>
  </si>
  <si>
    <t>Met neerklapbeugel</t>
  </si>
  <si>
    <t>Ophangstrook klittenband</t>
  </si>
  <si>
    <t>100cm</t>
  </si>
  <si>
    <t xml:space="preserve">Korfbal </t>
  </si>
  <si>
    <t>Spring en korfbalstandaard compleet</t>
  </si>
  <si>
    <t>Twee toestellen in één: hoogspringstaander en korfbalpaal. Inclusief kunststof korfbalman traploos verstelbaar van 230 tot 350 cm</t>
  </si>
  <si>
    <t xml:space="preserve">Tafeltennis </t>
  </si>
  <si>
    <t>Tafeltennistafel</t>
  </si>
  <si>
    <t>Verrijdbare, samenklapbare wedstrijdtafel inclusief netpostcombinatie . Bladdikte 22 mm.</t>
  </si>
  <si>
    <t xml:space="preserve">Basketbal </t>
  </si>
  <si>
    <t>Basketbal installatie verticaal verstelbaar</t>
  </si>
  <si>
    <t>Bordafmeting 90x120 cm en de afstand bord tot aan de muur is ca. 15 cm. D.m.v. een variabele montagehoogte is de ringhoogte 45 cm verstelbaar en kan een ringhoogte van 215 tot 260 cm óf 260 tot 305 cm gerealiseerd worden. Levering compleet met metalen frame, multiplex basketbalbord en basketbalring met net. Exclusief bedieningsstok.</t>
  </si>
  <si>
    <t>Basketbal installatie ophijsbaar gasveersysteem</t>
  </si>
  <si>
    <t>Bordafmeting 90x120 cm en de afstand bord tot aan de muur is ca. 100 cm.Afhankelijk van de montagehoogte is de standaard ringhoogte van 305 en 260 cm op de doelgroep aan te passen. Desgewenst kan een derde speelstand gerealiseerd worden. Levering compleet met metalen frame, multiplexbasketbalbord en basketbalring met net. Exclusief bedieningsstok.</t>
  </si>
  <si>
    <t>Basketbal installatie elektrisch ophijsbaar 90 x 120/100 cm</t>
  </si>
  <si>
    <t xml:space="preserve">Elektrisch ophijsbare installatie voorzien met voorgeprogrammeerde hoogte instellingen, dient ook traploos verstelbaar te zijn en voorzien te zijn van overlastbeveiliging. </t>
  </si>
  <si>
    <t>Bedieningsstok t.b.v. basketbalinstallatie</t>
  </si>
  <si>
    <t>Geschikt voor het bedienen van een basketbalinstallatie met gasveersysteem of een zijwaarts verplaatsbare installatie. Levering inclusief wandopberging.</t>
  </si>
  <si>
    <t>Handbal</t>
  </si>
  <si>
    <t xml:space="preserve">Doel handbal </t>
  </si>
  <si>
    <t>Inklapbaar, 300x200 cm</t>
  </si>
  <si>
    <t>Doelnet handbal</t>
  </si>
  <si>
    <t>Polyester, 300x200x90/90 cm</t>
  </si>
  <si>
    <t>Badminton</t>
  </si>
  <si>
    <t>Badmintonnet</t>
  </si>
  <si>
    <t>Afmeting 610 x 76 cm, verschuifbaar over spanlijn en voorzien van nylonband aan bovenzijde</t>
  </si>
  <si>
    <t>Badminton-ondersteuningspaal</t>
  </si>
  <si>
    <t>Badmintonondersteuningspaal voor de ondersteuning van lengtenetten met een nethoogte van 155cm. Gietijzeren schotelvoet, stalenbuis gepoedercoat met touwgeleider</t>
  </si>
  <si>
    <t>Badmintonzuil</t>
  </si>
  <si>
    <t>Badmintonzuil "Aluminium" Ø 89mm, met spansysteem.</t>
  </si>
  <si>
    <t>Volleybal</t>
  </si>
  <si>
    <t>Volleybalzuil, doorsnede 89 mm</t>
  </si>
  <si>
    <t>Doorsnede 89 mm, 2 schuifstukken, instelbare nethoogte van minimaal 60 - 255 cm. Lengte 300 cm. Voorzien aan 1 zijde van 2 schuifstukken met schroefklemsysteem en haak</t>
  </si>
  <si>
    <t>Volleybalzuil, doorsnede 102 mm</t>
  </si>
  <si>
    <t>Doorsnede 102 mm, 2 schuifstukken, instelbare nethoogte van minimaal 150 - 260 cm. Lengte 300 cm. Voorzien aan 1 zijde van 2 schuifstukken met schroefklemsysteem en haak inclusief hendel</t>
  </si>
  <si>
    <t xml:space="preserve">Volleybal wandprofiel afneembaar </t>
  </si>
  <si>
    <t>Oen doos profiel van geanodiseerd aluminium waarin door middel van schuifstukken de nethoogte instelbaar is van 60-250 cm. Het profiel dient eenvoudig afneembaar te zijn door een praktische vastzetinrichting. Levering exclusief bevestigingsplaten en schuifstukken.</t>
  </si>
  <si>
    <t>Bevestigingsset t.b.v. volleybalwandprofiel</t>
  </si>
  <si>
    <t>Set bestaande uit 4 bevestigingsplaten waardoor een volleybalwandprofiel eenvoudig afneembaar en te bevestigen is. Door het monteren van meerdere bevestigingssets in de zaal kan men eenvoudig de wandprofielen uitwisselen.</t>
  </si>
  <si>
    <t>Volleybalschuifstuk alumimium kort model</t>
  </si>
  <si>
    <t>T.b.v. netbevestiging aan de onderzijde van het net.</t>
  </si>
  <si>
    <t>Volleybalschuifstuk aluminium lang model</t>
  </si>
  <si>
    <t>T.b.v. netbevestiging aan de boven- of onderzijde van het net.</t>
  </si>
  <si>
    <t>Volleybalschuifstuk aluminium kort + clamcleat</t>
  </si>
  <si>
    <t>Volleybalnet spansysteem</t>
  </si>
  <si>
    <t>Uniek en eenvoudig bedienbaar systeem, waarbij optimale veiligheid is gewaarborgd. Levering compleet met aluminium glij-profiel.</t>
  </si>
  <si>
    <t>Volleybalnet</t>
  </si>
  <si>
    <t>Spanlengte 700cm, maas 45x45 mm. Uitgevoerd in enkalonkoord nr. 12 met kunststof spanlijn aan de onder-en bovenzijde van het net. Exacte maatvoering nader te bepalen i.v.m. positie grondpotten. Bij asymetrische kleur, graag 2 netten in dezelfde kleur en 1 net in een afwijkende kleur leveren.</t>
  </si>
  <si>
    <t>Transportwagen voor zuilen (max. 10) en netten, voorzien van kunststof beklede draagbeugels</t>
  </si>
  <si>
    <t>Ballenwagen</t>
  </si>
  <si>
    <t>Metalen uitvoering met 6 legborden, afsluitbaar. Opbergcapaciteit ongeveer 60 ballen.</t>
  </si>
  <si>
    <t>Publikatiebord</t>
  </si>
  <si>
    <t>Magnetisch beschrijfbaar whiteboard. Rondom voorzien van een aluminium soft-line profiel. Montage op ballenwagen mogelijk. Kleur: wit. 100x100cm</t>
  </si>
  <si>
    <t>Volleybalnet met spanstokken</t>
  </si>
  <si>
    <t>Lengte spanlijn (staalkabel) 10,5 meter. Netafmeting 950 x 100 cm. Maaswijdte 10x10 cm. Knooploos polypropyleen net voorzien van 2 vaste houten spanstokken. Netband aan de bovenzijde 5 cm breed en aan de onderzijde 2,5 cm.</t>
  </si>
  <si>
    <t>Volleybal oefennet</t>
  </si>
  <si>
    <t>Oefenmodel 9,5 meter, polyethyleen met geplastificeerde stalen netspankabel (10.25 cm) aan de bovenzijde</t>
  </si>
  <si>
    <t>Grondbus voor binnen</t>
  </si>
  <si>
    <t>Metalen grondbus met snelklemsysteem inclusief basisring</t>
  </si>
  <si>
    <t>Volleybal tuipaal</t>
  </si>
  <si>
    <t>Metalen kokerprofiel met hierop bevestigd een aluminium sleufprofiel. Middels vloerplaat en muuroog dient zuil eenvoudig te plaatsen te zijn</t>
  </si>
  <si>
    <t>Vechtsporten</t>
  </si>
  <si>
    <t>Judomat olympic</t>
  </si>
  <si>
    <t>Binnenwerk compripol. Bekleding bovenzijde tatamidoek, onderzijde antislip. Densiteit: 270 kg/m³. 200x100x4cm. Kleur rood</t>
  </si>
  <si>
    <t>Binnenwerk compripol. Bekleding bovenzijde tatamidoek, onderzijde antislip. Densiteit: 270 kg/m³. 200x100x4cm. Kleur groen</t>
  </si>
  <si>
    <t>Bokshandsoen Matsuru 14oz.</t>
  </si>
  <si>
    <t>397 gram, PU leder met klittenbandsluiting. Kleur blauw</t>
  </si>
  <si>
    <t>Overige producten</t>
  </si>
  <si>
    <t>Kunstlederen volleybal, gewicht 260 - 280 g , diameter 21 cm</t>
  </si>
  <si>
    <t>Basketbal</t>
  </si>
  <si>
    <t>Rubberen trainingsbal, 560 - 650 gram, maat 7</t>
  </si>
  <si>
    <t>Basketbal 3 x 3 street</t>
  </si>
  <si>
    <t>Diameter 23 cm, maat 6, gewicht 560-650 gram</t>
  </si>
  <si>
    <t>Korfbal</t>
  </si>
  <si>
    <t>Kunstlederen korfbal, versterkte binnenbal</t>
  </si>
  <si>
    <t>Rugbybal</t>
  </si>
  <si>
    <t xml:space="preserve">Rubberen trainingsbal </t>
  </si>
  <si>
    <t>Voetbal</t>
  </si>
  <si>
    <t>Standaard voetbal voor buiten</t>
  </si>
  <si>
    <t>Zaalvoetbal</t>
  </si>
  <si>
    <t>Indoor zaalvoetbal met verminderde stuitkracht</t>
  </si>
  <si>
    <t>Synthetische lederen trainingsbal, maat 2</t>
  </si>
  <si>
    <t>Tennisbal</t>
  </si>
  <si>
    <t>Drukloze bal</t>
  </si>
  <si>
    <t>Tafeltennisballetjes</t>
  </si>
  <si>
    <t>Tafeltennisbal zonder naad. Prijs per doos van 6 stuks</t>
  </si>
  <si>
    <t>Badmintonshuttels</t>
  </si>
  <si>
    <t>Nylon trainingsshuttle, wit. Prijs per koker van 6 stuks</t>
  </si>
  <si>
    <t>Floorbalstickset</t>
  </si>
  <si>
    <t>Set van 2 x 6 sticks (2 kleuren) en 6 matchballen</t>
  </si>
  <si>
    <t>Floorball</t>
  </si>
  <si>
    <t>Gaatjesbal met diameter van 70 mm, te leveren in diverse kleuren</t>
  </si>
  <si>
    <t>Bokszak</t>
  </si>
  <si>
    <t>Lengte 100 (circa 29 kg), 120 (circa 34 kg) en 150 cm (circa 40 kg). Te leveren inclusief ophangketting, gevuld met lycra en katoen, diameter 35 cm</t>
  </si>
  <si>
    <t>Bokshandschoenen</t>
  </si>
  <si>
    <t>PU leder met klittenbandsluiting. Minimaal 340 gram</t>
  </si>
  <si>
    <t>Stoot- / trapkussen klein</t>
  </si>
  <si>
    <t>Circa 60 x30 x 15 (dikte) cm. Met grijp-lussen, schokdempende vulling en slijtvaste afwasbare hoes (kunststof)</t>
  </si>
  <si>
    <t>Stoot- / trapkussen groot</t>
  </si>
  <si>
    <t>Circa 75 x35 x 15 (dikte) cm. Met grijp-lussen, schokdempende vulling en slijtvaste afwasbare hoes (kunststof)</t>
  </si>
  <si>
    <t>Ballenpomp</t>
  </si>
  <si>
    <t xml:space="preserve">Elektrisch  </t>
  </si>
  <si>
    <t>Ca. 40 ballen, metaal, verrijdbaar, 4 zwenkwielen 2 remmen, afsluitbaar, 4 legborden</t>
  </si>
  <si>
    <t>Tafeltennisbatje</t>
  </si>
  <si>
    <t>Tafeltennisbat bekleed met glad (sandwich) rubber</t>
  </si>
  <si>
    <t>Tafeltennisbat geheel van kunststof "onbreekbaar"</t>
  </si>
  <si>
    <t>Tafeltennisnetje</t>
  </si>
  <si>
    <t>Badmintonracket</t>
  </si>
  <si>
    <t>All steel oefenracket, inclusief bespanning</t>
  </si>
  <si>
    <t>Tennisracket</t>
  </si>
  <si>
    <t>Tennisracket 68.5 cm met aluminium/carbon frame, gripmaat L3, 27 inch en voorzien van bespanning</t>
  </si>
  <si>
    <t>Kunststof tennisrackets met korte steel, set van 2 rackets en 1 foam tennisbal</t>
  </si>
  <si>
    <t>Knijpfluit</t>
  </si>
  <si>
    <t>Hand-knijpfluit met vinyl ballon als alternatief voor scheidsrechtersfluit</t>
  </si>
  <si>
    <t>Doel voor voetbal/hockey/handbal</t>
  </si>
  <si>
    <t>Klein formaat voor binnen</t>
  </si>
  <si>
    <t>Floorbal doel</t>
  </si>
  <si>
    <t>Inklapbaar 90 x 60 inclusief doelnet, metalen uitvoering</t>
  </si>
  <si>
    <t>Mini voetbaldoel</t>
  </si>
  <si>
    <t xml:space="preserve">Aluminium profiel met volledig gelaste hoeken. Afmeting 250 x 100 cm, inclusief net </t>
  </si>
  <si>
    <t>Tjoekbal frame</t>
  </si>
  <si>
    <t>Metalen uitvoering met instelbare hellingshoek en rubberen vloerbeschermers</t>
  </si>
  <si>
    <t>Springtouw</t>
  </si>
  <si>
    <t>3 meter</t>
  </si>
  <si>
    <t>Partij-lint</t>
  </si>
  <si>
    <t>Partijlint schoudermodel in diverse kleuren leverbaar</t>
  </si>
  <si>
    <t>Partij-overgooier</t>
  </si>
  <si>
    <t>Overgooier vervaardigd uit 100% polyester. Dient bedrukbaar te zijn</t>
  </si>
  <si>
    <t>Deksellichter</t>
  </si>
  <si>
    <t>Zuignap met beugel, doorsnede 120 mm</t>
  </si>
  <si>
    <t>Zuignap rubber, doorsnede 80 mm</t>
  </si>
  <si>
    <t xml:space="preserve">Ballenpomp </t>
  </si>
  <si>
    <t>Handpomp metaal inclusief stompe nippel en naaldnippel</t>
  </si>
  <si>
    <t>Ballenpomp elektrisch</t>
  </si>
  <si>
    <t>Balcompressor met manometer, slang en pompnippel</t>
  </si>
  <si>
    <t>Multikegel</t>
  </si>
  <si>
    <t>Leverbaar in meerdere kleuren t.b.v. afbakening en te gebuiken in combinatie met hoepels en oefenstokken. Kegel is voorzien van 4 x 3 gaten en een hoepelklemmogeijkheid</t>
  </si>
  <si>
    <t>Ballendraagnet</t>
  </si>
  <si>
    <t xml:space="preserve">Per net circa 6 ballen (maat 5). </t>
  </si>
  <si>
    <t>Oefenstok</t>
  </si>
  <si>
    <t>Hout gelakt, lengte 100 cm</t>
  </si>
  <si>
    <t>Stokkenbak</t>
  </si>
  <si>
    <t>Kunststof verrijdbare stokkenbak (vertikaal model) voor oefenstokken</t>
  </si>
  <si>
    <t>Scheidingsnet voor berging</t>
  </si>
  <si>
    <t>Prijs per m2, knooploos PP net, ø 2,3 mm, maaswijdte 45 mm, incl. rails en runners.</t>
  </si>
  <si>
    <t>Vloerbevestigingshaak draaibaar in grondbus</t>
  </si>
  <si>
    <t>Roestvrijstalen draaibare bovenplaat met RVS-kantelhaak voor het afspannen van diverse toestellen aan de vloer. De grondbus is thermisch verzinkt en inclusief basisring. Belastbaar tot 8 kN.</t>
  </si>
  <si>
    <t>Grondbusdeksel t.b.v. vloerbevestigingshaak</t>
  </si>
  <si>
    <t>Montage in vlak- en puntelastische sportvloer. Deze deksel is tweezijdig bruikbaar. Diameter stelring buitenwerks 150 mm met een opening van 94 mm.</t>
  </si>
  <si>
    <t>Rekstokgrondbus insteekmodel</t>
  </si>
  <si>
    <t>Duurzame metalen grondbus die voorzien is van het "Stebo" snelklemsysteem waardoor de zuil supersnel en vrij van speling in de grondbus geklemd kan worden. Volledig nastelbaar voor een perfect vlakke overgang en aansluiting op de sportvloer. Geschikt voor een zuil met een diameter van 110 mm. Geleverd inclusief basisring.</t>
  </si>
  <si>
    <t>Grondbusdeksel met ring aluminium</t>
  </si>
  <si>
    <t>2 delig. Montage in puntelastische sportvloer. Deze deksel is eenzijdig bruikbaar. Diameter binnenwerks 150 mm, buitenwerks 198 mm.</t>
  </si>
  <si>
    <t>Grondbus spel voor binnen en buitengebruik</t>
  </si>
  <si>
    <t>Doorsnee 90mm. Metalen thermisch verzinkte grondbus inclusief basisring aan de bovenzijde en stootrubber aan de onderzijde. Absoluut roestwerend en geschikt voor zuilen met een diameter van Ø 89 mm. Prijs is exclusief grondbusdeksel en stelring.</t>
  </si>
  <si>
    <t>Grondbusdeksel + sterling</t>
  </si>
  <si>
    <t>Montage in vlak- en puntelastische sportvloer. Deze deksel is tweezijdig bruikbaar. Diameter stelring buitenwerks 150 mm, met een doorlaatopening van 94 mm.</t>
  </si>
  <si>
    <t>TOTAAL</t>
  </si>
  <si>
    <t xml:space="preserve">Deze kosten zijn franko, exclusief BTW  </t>
  </si>
  <si>
    <t>Totaalprijs</t>
  </si>
  <si>
    <t>Totaal Keuring en onderhoud</t>
  </si>
  <si>
    <t>Totaal vervaning</t>
  </si>
  <si>
    <t>Totaalprijs inschrijver (totaalsom 'prijs)</t>
  </si>
  <si>
    <t xml:space="preserve"> </t>
  </si>
  <si>
    <t>Kosten inventarisatie akoestiek conform eis 19 (per uur)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</si>
</sst>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 &quot;#,##0.00"/>
  </numFmts>
  <fonts count="16" x14ac:knownFonts="1">
    <font>
      <sz val="12"/>
      <color theme="1"/>
      <name val="Calibri"/>
      <family val="2"/>
      <charset val="1"/>
    </font>
    <font>
      <sz val="10"/>
      <color theme="1"/>
      <name val="Verdana"/>
      <family val="2"/>
    </font>
    <font>
      <sz val="10"/>
      <color rgb="FF000000"/>
      <name val="Arial"/>
      <family val="2"/>
      <charset val="1"/>
    </font>
    <font>
      <b/>
      <sz val="20"/>
      <color rgb="FFFFFFFF"/>
      <name val="Verdana"/>
      <family val="2"/>
      <charset val="1"/>
    </font>
    <font>
      <sz val="12"/>
      <color rgb="FFFF0000"/>
      <name val="Calibri"/>
      <family val="2"/>
      <charset val="1"/>
    </font>
    <font>
      <sz val="14"/>
      <name val="Verdana"/>
      <family val="2"/>
      <charset val="1"/>
    </font>
    <font>
      <b/>
      <sz val="14"/>
      <color rgb="FFFFFFFF"/>
      <name val="Verdana"/>
      <family val="2"/>
      <charset val="1"/>
    </font>
    <font>
      <b/>
      <sz val="10"/>
      <color theme="0"/>
      <name val="Verdana"/>
      <family val="2"/>
      <charset val="1"/>
    </font>
    <font>
      <sz val="10"/>
      <color theme="1"/>
      <name val="Verdana"/>
      <family val="2"/>
      <charset val="1"/>
    </font>
    <font>
      <b/>
      <sz val="10"/>
      <color theme="1"/>
      <name val="Verdana"/>
      <family val="2"/>
      <charset val="1"/>
    </font>
    <font>
      <sz val="10"/>
      <color theme="0"/>
      <name val="Verdana"/>
      <family val="2"/>
      <charset val="1"/>
    </font>
    <font>
      <sz val="10"/>
      <name val="Verdana"/>
      <family val="2"/>
      <charset val="1"/>
    </font>
    <font>
      <sz val="10"/>
      <color rgb="FF000000"/>
      <name val="Verdana"/>
      <family val="2"/>
      <charset val="1"/>
    </font>
    <font>
      <b/>
      <sz val="12"/>
      <color theme="1"/>
      <name val="Verdana"/>
      <family val="2"/>
      <charset val="1"/>
    </font>
    <font>
      <b/>
      <sz val="16"/>
      <color theme="1"/>
      <name val="Verdana"/>
      <family val="2"/>
      <charset val="1"/>
    </font>
    <font>
      <sz val="12"/>
      <color theme="1"/>
      <name val="Calibri"/>
      <family val="2"/>
      <charset val="1"/>
    </font>
  </fonts>
  <fills count="14">
    <fill>
      <patternFill patternType="none"/>
    </fill>
    <fill>
      <patternFill patternType="gray125"/>
    </fill>
    <fill>
      <patternFill patternType="solid">
        <fgColor rgb="FF677685"/>
        <bgColor rgb="FF808080"/>
      </patternFill>
    </fill>
    <fill>
      <patternFill patternType="solid">
        <fgColor theme="0"/>
        <bgColor rgb="FFF2F2F2"/>
      </patternFill>
    </fill>
    <fill>
      <patternFill patternType="solid">
        <fgColor rgb="FF8B969A"/>
        <bgColor rgb="FFA6A6A6"/>
      </patternFill>
    </fill>
    <fill>
      <patternFill patternType="solid">
        <fgColor rgb="FFEDEBE7"/>
        <bgColor rgb="FFF2F2F2"/>
      </patternFill>
    </fill>
    <fill>
      <patternFill patternType="solid">
        <fgColor theme="9" tint="0.79989013336588644"/>
        <bgColor rgb="FFEDEBE7"/>
      </patternFill>
    </fill>
    <fill>
      <patternFill patternType="solid">
        <fgColor rgb="FF92D050"/>
        <bgColor rgb="FFA9D18E"/>
      </patternFill>
    </fill>
    <fill>
      <patternFill patternType="solid">
        <fgColor rgb="FFD0D3DA"/>
        <bgColor rgb="FFD9D9D9"/>
      </patternFill>
    </fill>
    <fill>
      <patternFill patternType="solid">
        <fgColor theme="0" tint="-4.9989318521683403E-2"/>
        <bgColor rgb="FFEDEBE7"/>
      </patternFill>
    </fill>
    <fill>
      <patternFill patternType="solid">
        <fgColor rgb="FFFFFF00"/>
        <bgColor rgb="FFFFFF00"/>
      </patternFill>
    </fill>
    <fill>
      <patternFill patternType="solid">
        <fgColor theme="0" tint="-0.14999847407452621"/>
        <bgColor rgb="FFD0D3DA"/>
      </patternFill>
    </fill>
    <fill>
      <patternFill patternType="solid">
        <fgColor theme="9" tint="0.39988402966399123"/>
        <bgColor rgb="FF92D050"/>
      </patternFill>
    </fill>
    <fill>
      <patternFill patternType="solid">
        <fgColor theme="0" tint="-0.34998626667073579"/>
        <bgColor rgb="FF8B969A"/>
      </patternFill>
    </fill>
  </fills>
  <borders count="4">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3">
    <xf numFmtId="0" fontId="0" fillId="0" borderId="0"/>
    <xf numFmtId="9" fontId="15" fillId="0" borderId="0"/>
    <xf numFmtId="0" fontId="2" fillId="0" borderId="0">
      <alignment vertical="top"/>
    </xf>
  </cellStyleXfs>
  <cellXfs count="52">
    <xf numFmtId="0" fontId="0" fillId="0" borderId="0" xfId="0"/>
    <xf numFmtId="164" fontId="13" fillId="11" borderId="1" xfId="0" applyNumberFormat="1" applyFont="1" applyFill="1" applyBorder="1" applyAlignment="1">
      <alignment horizontal="center" vertical="center"/>
    </xf>
    <xf numFmtId="0" fontId="4" fillId="3" borderId="0" xfId="0" applyFont="1" applyFill="1"/>
    <xf numFmtId="0" fontId="5" fillId="0" borderId="0" xfId="0" applyFont="1" applyAlignment="1">
      <alignment horizontal="left" vertical="center" wrapText="1"/>
    </xf>
    <xf numFmtId="0" fontId="7" fillId="4" borderId="1" xfId="0" applyFont="1" applyFill="1" applyBorder="1" applyAlignment="1">
      <alignment vertical="center"/>
    </xf>
    <xf numFmtId="0" fontId="7" fillId="4" borderId="1" xfId="0" applyFont="1" applyFill="1" applyBorder="1" applyAlignment="1">
      <alignment horizontal="center" vertical="center"/>
    </xf>
    <xf numFmtId="0" fontId="7" fillId="4" borderId="1" xfId="0" applyFont="1" applyFill="1" applyBorder="1" applyAlignment="1">
      <alignment horizontal="center" vertical="center" wrapText="1"/>
    </xf>
    <xf numFmtId="0" fontId="8" fillId="5" borderId="1" xfId="0" applyFont="1" applyFill="1" applyBorder="1" applyAlignment="1">
      <alignment vertical="center"/>
    </xf>
    <xf numFmtId="0" fontId="8" fillId="5" borderId="1" xfId="0" applyFont="1" applyFill="1" applyBorder="1" applyAlignment="1">
      <alignment horizontal="center" vertical="center"/>
    </xf>
    <xf numFmtId="164" fontId="8" fillId="6" borderId="1" xfId="0" applyNumberFormat="1" applyFont="1" applyFill="1" applyBorder="1" applyAlignment="1" applyProtection="1">
      <alignment horizontal="center" vertical="center"/>
      <protection locked="0"/>
    </xf>
    <xf numFmtId="164" fontId="8" fillId="5" borderId="1" xfId="0" applyNumberFormat="1" applyFont="1" applyFill="1" applyBorder="1" applyAlignment="1">
      <alignment horizontal="center" vertical="center"/>
    </xf>
    <xf numFmtId="0" fontId="0" fillId="3" borderId="0" xfId="0" applyFill="1" applyAlignment="1">
      <alignment vertical="center"/>
    </xf>
    <xf numFmtId="0" fontId="0" fillId="7" borderId="0" xfId="0" applyFill="1" applyAlignment="1">
      <alignment vertical="center"/>
    </xf>
    <xf numFmtId="0" fontId="9" fillId="8" borderId="1" xfId="0" applyFont="1" applyFill="1" applyBorder="1" applyAlignment="1">
      <alignment vertical="center"/>
    </xf>
    <xf numFmtId="0" fontId="8" fillId="8" borderId="1" xfId="0" applyFont="1" applyFill="1" applyBorder="1" applyAlignment="1">
      <alignment horizontal="center" vertical="center"/>
    </xf>
    <xf numFmtId="164" fontId="9" fillId="8" borderId="1" xfId="0" applyNumberFormat="1" applyFont="1" applyFill="1" applyBorder="1" applyAlignment="1">
      <alignment horizontal="center" vertical="center"/>
    </xf>
    <xf numFmtId="0" fontId="0" fillId="0" borderId="0" xfId="0" applyAlignment="1">
      <alignment vertical="top"/>
    </xf>
    <xf numFmtId="0" fontId="0" fillId="0" borderId="0" xfId="0" applyAlignment="1">
      <alignment horizontal="center" vertical="top"/>
    </xf>
    <xf numFmtId="0" fontId="0" fillId="0" borderId="0" xfId="0" applyAlignment="1">
      <alignment vertical="center"/>
    </xf>
    <xf numFmtId="0" fontId="0" fillId="0" borderId="0" xfId="0" applyAlignment="1">
      <alignment horizontal="center" vertical="center"/>
    </xf>
    <xf numFmtId="0" fontId="7" fillId="4" borderId="1" xfId="0" applyFont="1" applyFill="1" applyBorder="1" applyAlignment="1">
      <alignment horizontal="left" vertical="center" wrapText="1"/>
    </xf>
    <xf numFmtId="0" fontId="9" fillId="4" borderId="1" xfId="0" applyFont="1" applyFill="1" applyBorder="1" applyAlignment="1">
      <alignment horizontal="left" vertical="center" wrapText="1"/>
    </xf>
    <xf numFmtId="0" fontId="10" fillId="4" borderId="1" xfId="0" applyFont="1" applyFill="1" applyBorder="1" applyAlignment="1">
      <alignment horizontal="center" vertical="center" wrapText="1"/>
    </xf>
    <xf numFmtId="0" fontId="10" fillId="4" borderId="1" xfId="0" applyFont="1" applyFill="1" applyBorder="1" applyAlignment="1">
      <alignment horizontal="left" vertical="center" wrapText="1"/>
    </xf>
    <xf numFmtId="9" fontId="8" fillId="6" borderId="1" xfId="1" applyFont="1" applyFill="1" applyBorder="1" applyAlignment="1" applyProtection="1">
      <alignment horizontal="center" vertical="center"/>
      <protection locked="0"/>
    </xf>
    <xf numFmtId="164" fontId="8" fillId="5" borderId="1" xfId="0" applyNumberFormat="1" applyFont="1" applyFill="1" applyBorder="1" applyAlignment="1">
      <alignment horizontal="left" vertical="center" wrapText="1"/>
    </xf>
    <xf numFmtId="0" fontId="11" fillId="5" borderId="1" xfId="0" applyFont="1" applyFill="1" applyBorder="1" applyAlignment="1">
      <alignment vertical="center" wrapText="1"/>
    </xf>
    <xf numFmtId="0" fontId="8" fillId="5" borderId="1" xfId="0" applyFont="1" applyFill="1" applyBorder="1" applyAlignment="1">
      <alignment horizontal="left" vertical="center" wrapText="1"/>
    </xf>
    <xf numFmtId="0" fontId="9" fillId="4" borderId="1" xfId="0" applyFont="1" applyFill="1" applyBorder="1" applyAlignment="1">
      <alignment horizontal="left" vertical="center"/>
    </xf>
    <xf numFmtId="9" fontId="7" fillId="4" borderId="1" xfId="1" applyFont="1" applyFill="1" applyBorder="1" applyAlignment="1">
      <alignment horizontal="center" vertical="center" wrapText="1"/>
    </xf>
    <xf numFmtId="0" fontId="8" fillId="9" borderId="1" xfId="0" applyFont="1" applyFill="1" applyBorder="1" applyAlignment="1">
      <alignment vertical="center"/>
    </xf>
    <xf numFmtId="0" fontId="8" fillId="5" borderId="1" xfId="0" applyFont="1" applyFill="1" applyBorder="1" applyAlignment="1">
      <alignment vertical="center" wrapText="1"/>
    </xf>
    <xf numFmtId="0" fontId="0" fillId="10" borderId="0" xfId="0" applyFill="1" applyAlignment="1">
      <alignment vertical="center"/>
    </xf>
    <xf numFmtId="0" fontId="12" fillId="5" borderId="1" xfId="0" applyFont="1" applyFill="1" applyBorder="1" applyAlignment="1">
      <alignment vertical="center"/>
    </xf>
    <xf numFmtId="164" fontId="13" fillId="11" borderId="1" xfId="0" applyNumberFormat="1" applyFont="1" applyFill="1" applyBorder="1" applyAlignment="1">
      <alignment vertical="center"/>
    </xf>
    <xf numFmtId="0" fontId="0" fillId="0" borderId="0" xfId="0" applyAlignment="1">
      <alignment horizontal="center" vertical="center" wrapText="1"/>
    </xf>
    <xf numFmtId="0" fontId="4" fillId="0" borderId="0" xfId="0" applyFont="1" applyAlignment="1">
      <alignment horizontal="center" vertical="center"/>
    </xf>
    <xf numFmtId="0" fontId="7" fillId="12" borderId="1" xfId="0" applyFont="1" applyFill="1" applyBorder="1" applyAlignment="1">
      <alignment vertical="center"/>
    </xf>
    <xf numFmtId="0" fontId="9" fillId="12" borderId="1" xfId="0" applyFont="1" applyFill="1" applyBorder="1" applyAlignment="1">
      <alignment horizontal="center" vertical="center"/>
    </xf>
    <xf numFmtId="164" fontId="8" fillId="9" borderId="1" xfId="0" applyNumberFormat="1" applyFont="1" applyFill="1" applyBorder="1" applyAlignment="1">
      <alignment horizontal="center" vertical="center"/>
    </xf>
    <xf numFmtId="0" fontId="9" fillId="11" borderId="1" xfId="0" applyFont="1" applyFill="1" applyBorder="1" applyAlignment="1">
      <alignment vertical="center"/>
    </xf>
    <xf numFmtId="164" fontId="9" fillId="11" borderId="1" xfId="0" applyNumberFormat="1" applyFont="1" applyFill="1" applyBorder="1" applyAlignment="1">
      <alignment horizontal="center" vertical="center"/>
    </xf>
    <xf numFmtId="0" fontId="14" fillId="13" borderId="1" xfId="0" applyFont="1" applyFill="1" applyBorder="1" applyAlignment="1">
      <alignment horizontal="left" vertical="center"/>
    </xf>
    <xf numFmtId="164" fontId="14" fillId="13" borderId="1" xfId="0" applyNumberFormat="1" applyFont="1" applyFill="1" applyBorder="1" applyAlignment="1">
      <alignment horizontal="center" vertical="center"/>
    </xf>
    <xf numFmtId="1" fontId="1" fillId="5" borderId="1" xfId="0" applyNumberFormat="1" applyFont="1" applyFill="1" applyBorder="1" applyAlignment="1">
      <alignment horizontal="center" vertical="center"/>
    </xf>
    <xf numFmtId="1" fontId="1" fillId="4" borderId="1" xfId="0" applyNumberFormat="1" applyFont="1" applyFill="1" applyBorder="1" applyAlignment="1">
      <alignment horizontal="center" vertical="center" wrapText="1"/>
    </xf>
    <xf numFmtId="0" fontId="3" fillId="2" borderId="1" xfId="0" applyFont="1" applyFill="1" applyBorder="1" applyAlignment="1">
      <alignment horizontal="center" vertical="center" wrapText="1"/>
    </xf>
    <xf numFmtId="0" fontId="0" fillId="0" borderId="2" xfId="0" applyBorder="1"/>
    <xf numFmtId="0" fontId="0" fillId="0" borderId="3" xfId="0" applyBorder="1"/>
    <xf numFmtId="0" fontId="6" fillId="2" borderId="1" xfId="0" applyFont="1" applyFill="1" applyBorder="1" applyAlignment="1">
      <alignment horizontal="left" vertical="center" wrapText="1"/>
    </xf>
    <xf numFmtId="0" fontId="6" fillId="2" borderId="1" xfId="0" applyFont="1" applyFill="1" applyBorder="1" applyAlignment="1">
      <alignment horizontal="center" vertical="center" wrapText="1"/>
    </xf>
    <xf numFmtId="164" fontId="13" fillId="11" borderId="1" xfId="0" applyNumberFormat="1" applyFont="1" applyFill="1" applyBorder="1" applyAlignment="1">
      <alignment horizontal="center" vertical="center"/>
    </xf>
  </cellXfs>
  <cellStyles count="3">
    <cellStyle name="Procent" xfId="1" builtinId="5"/>
    <cellStyle name="Standaard" xfId="0" builtinId="0"/>
    <cellStyle name="Standaard 2" xfId="2" xr:uid="{00000000-0005-0000-0000-000002000000}"/>
  </cellStyles>
  <dxfs count="90">
    <dxf>
      <font>
        <color rgb="FF000000"/>
      </font>
      <fill>
        <patternFill>
          <bgColor rgb="FFC6EFCE"/>
        </patternFill>
      </fill>
    </dxf>
    <dxf>
      <font>
        <color rgb="FF000000"/>
      </font>
      <fill>
        <patternFill>
          <bgColor theme="7"/>
        </patternFill>
      </fill>
    </dxf>
    <dxf>
      <font>
        <color rgb="FF000000"/>
      </font>
      <fill>
        <patternFill>
          <bgColor theme="7" tint="-0.249977111117893"/>
        </patternFill>
      </fill>
    </dxf>
    <dxf>
      <font>
        <color rgb="FF000000"/>
      </font>
      <fill>
        <patternFill>
          <bgColor theme="5"/>
        </patternFill>
      </fill>
    </dxf>
    <dxf>
      <font>
        <color rgb="FF000000"/>
      </font>
      <fill>
        <patternFill>
          <bgColor theme="5" tint="-0.249977111117893"/>
        </patternFill>
      </fill>
    </dxf>
    <dxf>
      <font>
        <color rgb="FF000000"/>
      </font>
      <fill>
        <patternFill>
          <bgColor rgb="FFC6EFCE"/>
        </patternFill>
      </fill>
    </dxf>
    <dxf>
      <font>
        <color rgb="FF000000"/>
      </font>
      <fill>
        <patternFill>
          <bgColor theme="7"/>
        </patternFill>
      </fill>
    </dxf>
    <dxf>
      <font>
        <color rgb="FF000000"/>
      </font>
      <fill>
        <patternFill>
          <bgColor theme="7" tint="-0.249977111117893"/>
        </patternFill>
      </fill>
    </dxf>
    <dxf>
      <font>
        <color rgb="FF000000"/>
      </font>
      <fill>
        <patternFill>
          <bgColor theme="5"/>
        </patternFill>
      </fill>
    </dxf>
    <dxf>
      <font>
        <color rgb="FF000000"/>
      </font>
      <fill>
        <patternFill>
          <bgColor theme="5" tint="-0.249977111117893"/>
        </patternFill>
      </fill>
    </dxf>
    <dxf>
      <font>
        <color rgb="FF000000"/>
      </font>
      <fill>
        <patternFill>
          <bgColor theme="5"/>
        </patternFill>
      </fill>
    </dxf>
    <dxf>
      <font>
        <color rgb="FF000000"/>
      </font>
      <fill>
        <patternFill>
          <bgColor theme="7" tint="-0.249977111117893"/>
        </patternFill>
      </fill>
    </dxf>
    <dxf>
      <font>
        <color rgb="FF000000"/>
      </font>
      <fill>
        <patternFill>
          <bgColor theme="7"/>
        </patternFill>
      </fill>
    </dxf>
    <dxf>
      <font>
        <color rgb="FF000000"/>
      </font>
      <fill>
        <patternFill>
          <bgColor rgb="FFC6EFCE"/>
        </patternFill>
      </fill>
    </dxf>
    <dxf>
      <font>
        <color rgb="FF000000"/>
      </font>
      <fill>
        <patternFill>
          <bgColor theme="5" tint="-0.249977111117893"/>
        </patternFill>
      </fill>
    </dxf>
    <dxf>
      <font>
        <color rgb="FF000000"/>
      </font>
      <fill>
        <patternFill>
          <bgColor theme="5"/>
        </patternFill>
      </fill>
    </dxf>
    <dxf>
      <font>
        <color rgb="FF000000"/>
      </font>
      <fill>
        <patternFill>
          <bgColor theme="7" tint="-0.249977111117893"/>
        </patternFill>
      </fill>
    </dxf>
    <dxf>
      <font>
        <color rgb="FF000000"/>
      </font>
      <fill>
        <patternFill>
          <bgColor theme="7"/>
        </patternFill>
      </fill>
    </dxf>
    <dxf>
      <font>
        <color rgb="FF000000"/>
      </font>
      <fill>
        <patternFill>
          <bgColor rgb="FFC6EFCE"/>
        </patternFill>
      </fill>
    </dxf>
    <dxf>
      <font>
        <color rgb="FF000000"/>
      </font>
      <fill>
        <patternFill>
          <bgColor theme="5" tint="-0.249977111117893"/>
        </patternFill>
      </fill>
    </dxf>
    <dxf>
      <font>
        <color rgb="FF000000"/>
      </font>
      <fill>
        <patternFill>
          <bgColor theme="5" tint="-0.249977111117893"/>
        </patternFill>
      </fill>
    </dxf>
    <dxf>
      <font>
        <color rgb="FF000000"/>
      </font>
      <fill>
        <patternFill>
          <bgColor theme="5"/>
        </patternFill>
      </fill>
    </dxf>
    <dxf>
      <font>
        <color rgb="FF000000"/>
      </font>
      <fill>
        <patternFill>
          <bgColor theme="7" tint="-0.249977111117893"/>
        </patternFill>
      </fill>
    </dxf>
    <dxf>
      <font>
        <color rgb="FF000000"/>
      </font>
      <fill>
        <patternFill>
          <bgColor theme="7"/>
        </patternFill>
      </fill>
    </dxf>
    <dxf>
      <font>
        <color rgb="FF000000"/>
      </font>
      <fill>
        <patternFill>
          <bgColor rgb="FFC6EFCE"/>
        </patternFill>
      </fill>
    </dxf>
    <dxf>
      <font>
        <color rgb="FF000000"/>
      </font>
      <fill>
        <patternFill>
          <bgColor theme="5" tint="-0.249977111117893"/>
        </patternFill>
      </fill>
    </dxf>
    <dxf>
      <font>
        <color rgb="FF000000"/>
      </font>
      <fill>
        <patternFill>
          <bgColor theme="5"/>
        </patternFill>
      </fill>
    </dxf>
    <dxf>
      <font>
        <color rgb="FF000000"/>
      </font>
      <fill>
        <patternFill>
          <bgColor theme="7" tint="-0.249977111117893"/>
        </patternFill>
      </fill>
    </dxf>
    <dxf>
      <font>
        <color rgb="FF000000"/>
      </font>
      <fill>
        <patternFill>
          <bgColor theme="7"/>
        </patternFill>
      </fill>
    </dxf>
    <dxf>
      <font>
        <color rgb="FF000000"/>
      </font>
      <fill>
        <patternFill>
          <bgColor rgb="FFC6EFCE"/>
        </patternFill>
      </fill>
    </dxf>
    <dxf>
      <font>
        <color rgb="FF000000"/>
      </font>
      <fill>
        <patternFill>
          <bgColor theme="5" tint="-0.249977111117893"/>
        </patternFill>
      </fill>
    </dxf>
    <dxf>
      <font>
        <color rgb="FF000000"/>
      </font>
      <fill>
        <patternFill>
          <bgColor theme="5"/>
        </patternFill>
      </fill>
    </dxf>
    <dxf>
      <font>
        <color rgb="FF000000"/>
      </font>
      <fill>
        <patternFill>
          <bgColor theme="7"/>
        </patternFill>
      </fill>
    </dxf>
    <dxf>
      <font>
        <color rgb="FF000000"/>
      </font>
      <fill>
        <patternFill>
          <bgColor rgb="FFC6EFCE"/>
        </patternFill>
      </fill>
    </dxf>
    <dxf>
      <font>
        <color rgb="FF000000"/>
      </font>
      <fill>
        <patternFill>
          <bgColor theme="7" tint="-0.249977111117893"/>
        </patternFill>
      </fill>
    </dxf>
    <dxf>
      <font>
        <color rgb="FF000000"/>
      </font>
      <fill>
        <patternFill>
          <bgColor theme="5"/>
        </patternFill>
      </fill>
    </dxf>
    <dxf>
      <font>
        <color rgb="FF000000"/>
      </font>
      <fill>
        <patternFill>
          <bgColor theme="7" tint="-0.249977111117893"/>
        </patternFill>
      </fill>
    </dxf>
    <dxf>
      <font>
        <color rgb="FF000000"/>
      </font>
      <fill>
        <patternFill>
          <bgColor theme="7"/>
        </patternFill>
      </fill>
    </dxf>
    <dxf>
      <font>
        <color rgb="FF000000"/>
      </font>
      <fill>
        <patternFill>
          <bgColor rgb="FFC6EFCE"/>
        </patternFill>
      </fill>
    </dxf>
    <dxf>
      <font>
        <color rgb="FF000000"/>
      </font>
      <fill>
        <patternFill>
          <bgColor theme="5" tint="-0.249977111117893"/>
        </patternFill>
      </fill>
    </dxf>
    <dxf>
      <font>
        <color rgb="FF000000"/>
      </font>
      <fill>
        <patternFill>
          <bgColor theme="5" tint="-0.249977111117893"/>
        </patternFill>
      </fill>
    </dxf>
    <dxf>
      <font>
        <color rgb="FF000000"/>
      </font>
      <fill>
        <patternFill>
          <bgColor theme="5"/>
        </patternFill>
      </fill>
    </dxf>
    <dxf>
      <font>
        <color rgb="FF000000"/>
      </font>
      <fill>
        <patternFill>
          <bgColor theme="7" tint="-0.249977111117893"/>
        </patternFill>
      </fill>
    </dxf>
    <dxf>
      <font>
        <color rgb="FF000000"/>
      </font>
      <fill>
        <patternFill>
          <bgColor theme="7"/>
        </patternFill>
      </fill>
    </dxf>
    <dxf>
      <font>
        <color rgb="FF000000"/>
      </font>
      <fill>
        <patternFill>
          <bgColor rgb="FFC6EFCE"/>
        </patternFill>
      </fill>
    </dxf>
    <dxf>
      <font>
        <color rgb="FF000000"/>
      </font>
      <fill>
        <patternFill>
          <bgColor theme="5"/>
        </patternFill>
      </fill>
    </dxf>
    <dxf>
      <font>
        <color rgb="FF000000"/>
      </font>
      <fill>
        <patternFill>
          <bgColor rgb="FFC6EFCE"/>
        </patternFill>
      </fill>
    </dxf>
    <dxf>
      <font>
        <color rgb="FF000000"/>
      </font>
      <fill>
        <patternFill>
          <bgColor theme="7"/>
        </patternFill>
      </fill>
    </dxf>
    <dxf>
      <font>
        <color rgb="FF000000"/>
      </font>
      <fill>
        <patternFill>
          <bgColor theme="7" tint="-0.249977111117893"/>
        </patternFill>
      </fill>
    </dxf>
    <dxf>
      <font>
        <color rgb="FF000000"/>
      </font>
      <fill>
        <patternFill>
          <bgColor theme="5" tint="-0.249977111117893"/>
        </patternFill>
      </fill>
    </dxf>
    <dxf>
      <font>
        <color rgb="FF000000"/>
      </font>
      <fill>
        <patternFill>
          <bgColor theme="5"/>
        </patternFill>
      </fill>
    </dxf>
    <dxf>
      <font>
        <color rgb="FF000000"/>
      </font>
      <fill>
        <patternFill>
          <bgColor theme="7" tint="-0.249977111117893"/>
        </patternFill>
      </fill>
    </dxf>
    <dxf>
      <font>
        <color rgb="FF000000"/>
      </font>
      <fill>
        <patternFill>
          <bgColor theme="7"/>
        </patternFill>
      </fill>
    </dxf>
    <dxf>
      <font>
        <color rgb="FF000000"/>
      </font>
      <fill>
        <patternFill>
          <bgColor rgb="FFC6EFCE"/>
        </patternFill>
      </fill>
    </dxf>
    <dxf>
      <font>
        <color rgb="FF000000"/>
      </font>
      <fill>
        <patternFill>
          <bgColor theme="5" tint="-0.249977111117893"/>
        </patternFill>
      </fill>
    </dxf>
    <dxf>
      <font>
        <color rgb="FF000000"/>
      </font>
      <fill>
        <patternFill>
          <bgColor theme="5"/>
        </patternFill>
      </fill>
    </dxf>
    <dxf>
      <font>
        <color rgb="FF000000"/>
      </font>
      <fill>
        <patternFill>
          <bgColor theme="7" tint="-0.249977111117893"/>
        </patternFill>
      </fill>
    </dxf>
    <dxf>
      <font>
        <color rgb="FF000000"/>
      </font>
      <fill>
        <patternFill>
          <bgColor theme="7"/>
        </patternFill>
      </fill>
    </dxf>
    <dxf>
      <font>
        <color rgb="FF000000"/>
      </font>
      <fill>
        <patternFill>
          <bgColor rgb="FFC6EFCE"/>
        </patternFill>
      </fill>
    </dxf>
    <dxf>
      <font>
        <color rgb="FF000000"/>
      </font>
      <fill>
        <patternFill>
          <bgColor theme="5" tint="-0.249977111117893"/>
        </patternFill>
      </fill>
    </dxf>
    <dxf>
      <font>
        <color rgb="FF000000"/>
      </font>
      <fill>
        <patternFill>
          <bgColor theme="5" tint="-0.249977111117893"/>
        </patternFill>
      </fill>
    </dxf>
    <dxf>
      <font>
        <color rgb="FF000000"/>
      </font>
      <fill>
        <patternFill>
          <bgColor theme="5"/>
        </patternFill>
      </fill>
    </dxf>
    <dxf>
      <font>
        <color rgb="FF000000"/>
      </font>
      <fill>
        <patternFill>
          <bgColor theme="7" tint="-0.249977111117893"/>
        </patternFill>
      </fill>
    </dxf>
    <dxf>
      <font>
        <color rgb="FF000000"/>
      </font>
      <fill>
        <patternFill>
          <bgColor theme="7"/>
        </patternFill>
      </fill>
    </dxf>
    <dxf>
      <font>
        <color rgb="FF000000"/>
      </font>
      <fill>
        <patternFill>
          <bgColor rgb="FFC6EFCE"/>
        </patternFill>
      </fill>
    </dxf>
    <dxf>
      <font>
        <color rgb="FF000000"/>
      </font>
      <fill>
        <patternFill>
          <bgColor theme="5" tint="-0.249977111117893"/>
        </patternFill>
      </fill>
    </dxf>
    <dxf>
      <font>
        <color rgb="FF000000"/>
      </font>
      <fill>
        <patternFill>
          <bgColor theme="5"/>
        </patternFill>
      </fill>
    </dxf>
    <dxf>
      <font>
        <color rgb="FF000000"/>
      </font>
      <fill>
        <patternFill>
          <bgColor rgb="FFC6EFCE"/>
        </patternFill>
      </fill>
    </dxf>
    <dxf>
      <font>
        <color rgb="FF000000"/>
      </font>
      <fill>
        <patternFill>
          <bgColor theme="7"/>
        </patternFill>
      </fill>
    </dxf>
    <dxf>
      <font>
        <color rgb="FF000000"/>
      </font>
      <fill>
        <patternFill>
          <bgColor theme="7" tint="-0.249977111117893"/>
        </patternFill>
      </fill>
    </dxf>
    <dxf>
      <font>
        <color rgb="FF000000"/>
      </font>
      <fill>
        <patternFill>
          <bgColor theme="5" tint="-0.249977111117893"/>
        </patternFill>
      </fill>
    </dxf>
    <dxf>
      <font>
        <color rgb="FF000000"/>
      </font>
      <fill>
        <patternFill>
          <bgColor theme="5"/>
        </patternFill>
      </fill>
    </dxf>
    <dxf>
      <font>
        <color rgb="FF000000"/>
      </font>
      <fill>
        <patternFill>
          <bgColor theme="7" tint="-0.249977111117893"/>
        </patternFill>
      </fill>
    </dxf>
    <dxf>
      <font>
        <color rgb="FF000000"/>
      </font>
      <fill>
        <patternFill>
          <bgColor theme="7"/>
        </patternFill>
      </fill>
    </dxf>
    <dxf>
      <font>
        <color rgb="FF000000"/>
      </font>
      <fill>
        <patternFill>
          <bgColor rgb="FFC6EFCE"/>
        </patternFill>
      </fill>
    </dxf>
    <dxf>
      <font>
        <color rgb="FF000000"/>
      </font>
      <fill>
        <patternFill>
          <bgColor theme="5" tint="-0.249977111117893"/>
        </patternFill>
      </fill>
    </dxf>
    <dxf>
      <font>
        <color rgb="FF000000"/>
      </font>
      <fill>
        <patternFill>
          <bgColor theme="5"/>
        </patternFill>
      </fill>
    </dxf>
    <dxf>
      <font>
        <color rgb="FF000000"/>
      </font>
      <fill>
        <patternFill>
          <bgColor theme="7" tint="-0.249977111117893"/>
        </patternFill>
      </fill>
    </dxf>
    <dxf>
      <font>
        <color rgb="FF000000"/>
      </font>
      <fill>
        <patternFill>
          <bgColor theme="7"/>
        </patternFill>
      </fill>
    </dxf>
    <dxf>
      <font>
        <color rgb="FF000000"/>
      </font>
      <fill>
        <patternFill>
          <bgColor rgb="FFC6EFCE"/>
        </patternFill>
      </fill>
    </dxf>
    <dxf>
      <font>
        <color rgb="FF000000"/>
      </font>
      <fill>
        <patternFill>
          <bgColor theme="5"/>
        </patternFill>
      </fill>
    </dxf>
    <dxf>
      <font>
        <color rgb="FF000000"/>
      </font>
      <fill>
        <patternFill>
          <bgColor theme="7" tint="-0.249977111117893"/>
        </patternFill>
      </fill>
    </dxf>
    <dxf>
      <font>
        <color rgb="FF000000"/>
      </font>
      <fill>
        <patternFill>
          <bgColor theme="7"/>
        </patternFill>
      </fill>
    </dxf>
    <dxf>
      <font>
        <color rgb="FF000000"/>
      </font>
      <fill>
        <patternFill>
          <bgColor rgb="FFC6EFCE"/>
        </patternFill>
      </fill>
    </dxf>
    <dxf>
      <font>
        <color rgb="FF000000"/>
      </font>
      <fill>
        <patternFill>
          <bgColor theme="5" tint="-0.249977111117893"/>
        </patternFill>
      </fill>
    </dxf>
    <dxf>
      <font>
        <color rgb="FF000000"/>
      </font>
      <fill>
        <patternFill>
          <bgColor rgb="FFC6EFCE"/>
        </patternFill>
      </fill>
    </dxf>
    <dxf>
      <font>
        <color rgb="FF000000"/>
      </font>
      <fill>
        <patternFill>
          <bgColor theme="7"/>
        </patternFill>
      </fill>
    </dxf>
    <dxf>
      <font>
        <color rgb="FF000000"/>
      </font>
      <fill>
        <patternFill>
          <bgColor theme="7" tint="-0.249977111117893"/>
        </patternFill>
      </fill>
    </dxf>
    <dxf>
      <font>
        <color rgb="FF000000"/>
      </font>
      <fill>
        <patternFill>
          <bgColor theme="5"/>
        </patternFill>
      </fill>
    </dxf>
    <dxf>
      <font>
        <color rgb="FF000000"/>
      </font>
      <fill>
        <patternFill>
          <bgColor theme="5" tint="-0.249977111117893"/>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548235"/>
      <rgbColor rgb="FF800080"/>
      <rgbColor rgb="FF008080"/>
      <rgbColor rgb="FFA9D18E"/>
      <rgbColor rgb="FF808080"/>
      <rgbColor rgb="FFA6A6A6"/>
      <rgbColor rgb="FF993366"/>
      <rgbColor rgb="FFF2F2F2"/>
      <rgbColor rgb="FFE2F0D9"/>
      <rgbColor rgb="FF660066"/>
      <rgbColor rgb="FFFF8080"/>
      <rgbColor rgb="FF0066CC"/>
      <rgbColor rgb="FFD0D3DA"/>
      <rgbColor rgb="FF000080"/>
      <rgbColor rgb="FFFF00FF"/>
      <rgbColor rgb="FFFFFF00"/>
      <rgbColor rgb="FF00FFFF"/>
      <rgbColor rgb="FF800080"/>
      <rgbColor rgb="FF800000"/>
      <rgbColor rgb="FF008080"/>
      <rgbColor rgb="FF0000FF"/>
      <rgbColor rgb="FF00CCFF"/>
      <rgbColor rgb="FFEDEBE7"/>
      <rgbColor rgb="FFC6EFCE"/>
      <rgbColor rgb="FFFFFF99"/>
      <rgbColor rgb="FF99CCFF"/>
      <rgbColor rgb="FFFF99CC"/>
      <rgbColor rgb="FFCC99FF"/>
      <rgbColor rgb="FFD9D9D9"/>
      <rgbColor rgb="FF3366FF"/>
      <rgbColor rgb="FF33CCCC"/>
      <rgbColor rgb="FF92D050"/>
      <rgbColor rgb="FFFFC000"/>
      <rgbColor rgb="FFBF9000"/>
      <rgbColor rgb="FFED7D31"/>
      <rgbColor rgb="FF677685"/>
      <rgbColor rgb="FF8B969A"/>
      <rgbColor rgb="FF003366"/>
      <rgbColor rgb="FF339966"/>
      <rgbColor rgb="FF003300"/>
      <rgbColor rgb="FF333300"/>
      <rgbColor rgb="FFC55A11"/>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2013 - 2022 Thema">
  <a:themeElements>
    <a:clrScheme name="Office 2013 - 2022">
      <a:dk1>
        <a:srgbClr val="000000"/>
      </a:dk1>
      <a:lt1>
        <a:srgbClr val="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majorFont>
      <a:minorFont>
        <a:latin typeface="Calibri" panose="020F0502020204030204"/>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548235"/>
  </sheetPr>
  <dimension ref="A1:AV10"/>
  <sheetViews>
    <sheetView showGridLines="0" tabSelected="1" zoomScale="180" zoomScaleNormal="180" workbookViewId="0">
      <selection activeCell="C9" sqref="C9"/>
    </sheetView>
  </sheetViews>
  <sheetFormatPr baseColWidth="10" defaultColWidth="11" defaultRowHeight="16" x14ac:dyDescent="0.2"/>
  <cols>
    <col min="1" max="1" width="75.83203125" customWidth="1"/>
    <col min="2" max="2" width="20.83203125" customWidth="1"/>
    <col min="3" max="3" width="22.83203125" customWidth="1"/>
    <col min="4" max="4" width="19.83203125" customWidth="1"/>
    <col min="5" max="5" width="153.83203125" customWidth="1"/>
  </cols>
  <sheetData>
    <row r="1" spans="1:48" s="3" customFormat="1" ht="69.75" customHeight="1" x14ac:dyDescent="0.2">
      <c r="A1" s="46" t="s">
        <v>0</v>
      </c>
      <c r="B1" s="47"/>
      <c r="C1" s="47"/>
      <c r="D1" s="48"/>
      <c r="E1" s="2"/>
    </row>
    <row r="2" spans="1:48" s="3" customFormat="1" ht="49.5" customHeight="1" x14ac:dyDescent="0.2">
      <c r="A2" s="49" t="s">
        <v>1</v>
      </c>
      <c r="B2" s="47"/>
      <c r="C2" s="47"/>
      <c r="D2" s="48"/>
      <c r="E2" s="2"/>
    </row>
    <row r="3" spans="1:48" ht="19.5" customHeight="1" x14ac:dyDescent="0.2">
      <c r="A3" s="4" t="s">
        <v>2</v>
      </c>
      <c r="B3" s="5" t="s">
        <v>3</v>
      </c>
      <c r="C3" s="6" t="s">
        <v>4</v>
      </c>
      <c r="D3" s="5" t="s">
        <v>5</v>
      </c>
    </row>
    <row r="4" spans="1:48" ht="19.5" customHeight="1" x14ac:dyDescent="0.2">
      <c r="A4" s="7" t="s">
        <v>6</v>
      </c>
      <c r="B4" s="8">
        <v>23</v>
      </c>
      <c r="C4" s="9">
        <v>0</v>
      </c>
      <c r="D4" s="10">
        <f>B4*C4</f>
        <v>0</v>
      </c>
    </row>
    <row r="5" spans="1:48" ht="19.5" customHeight="1" x14ac:dyDescent="0.2">
      <c r="A5" s="7" t="s">
        <v>7</v>
      </c>
      <c r="B5" s="8">
        <v>150</v>
      </c>
      <c r="C5" s="9">
        <v>0</v>
      </c>
      <c r="D5" s="10">
        <f>B5*C5</f>
        <v>0</v>
      </c>
    </row>
    <row r="6" spans="1:48" s="12" customFormat="1" ht="19.5" customHeight="1" x14ac:dyDescent="0.2">
      <c r="A6" s="7" t="s">
        <v>8</v>
      </c>
      <c r="B6" s="8">
        <v>150</v>
      </c>
      <c r="C6" s="9">
        <v>0</v>
      </c>
      <c r="D6" s="10">
        <f>B6*C6</f>
        <v>0</v>
      </c>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c r="AV6" s="11"/>
    </row>
    <row r="7" spans="1:48" ht="19.5" customHeight="1" x14ac:dyDescent="0.2">
      <c r="A7" s="7" t="s">
        <v>9</v>
      </c>
      <c r="B7" s="8">
        <v>1</v>
      </c>
      <c r="C7" s="9">
        <v>0</v>
      </c>
      <c r="D7" s="10">
        <f>B7*C7</f>
        <v>0</v>
      </c>
    </row>
    <row r="8" spans="1:48" ht="19.5" customHeight="1" x14ac:dyDescent="0.2">
      <c r="A8" s="7" t="s">
        <v>284</v>
      </c>
      <c r="B8" s="8">
        <v>80</v>
      </c>
      <c r="C8" s="9">
        <v>0</v>
      </c>
      <c r="D8" s="10">
        <f>B8*C8</f>
        <v>0</v>
      </c>
    </row>
    <row r="9" spans="1:48" ht="19.5" customHeight="1" x14ac:dyDescent="0.2">
      <c r="A9" s="13" t="s">
        <v>10</v>
      </c>
      <c r="B9" s="14"/>
      <c r="C9" s="14"/>
      <c r="D9" s="15">
        <f>SUM(D4:D7)</f>
        <v>0</v>
      </c>
    </row>
    <row r="10" spans="1:48" x14ac:dyDescent="0.2">
      <c r="A10" s="16"/>
      <c r="B10" s="17"/>
      <c r="C10" s="17"/>
      <c r="D10" s="17"/>
    </row>
  </sheetData>
  <sheetProtection algorithmName="SHA-512" hashValue="8G/E0VpbljVh/tVRXqi3lYE6ikzxnDE2nfZ/TIIRLJG8jh1OaxLsSFqhMf/k2axB8/BoIAyfoU8TrKfmxjwUTQ==" saltValue="kSGme2IFzbldGxV4qBvCJQ==" spinCount="100000" sheet="1" objects="1" scenarios="1"/>
  <mergeCells count="2">
    <mergeCell ref="A1:D1"/>
    <mergeCell ref="A2:D2"/>
  </mergeCells>
  <conditionalFormatting sqref="B4:D8">
    <cfRule type="containsText" dxfId="89" priority="2" operator="containsText" text="2022">
      <formula>NOT(ISERROR(SEARCH("2022",B4)))</formula>
    </cfRule>
    <cfRule type="containsText" dxfId="88" priority="3" operator="containsText" text="2021">
      <formula>NOT(ISERROR(SEARCH("2021",B4)))</formula>
    </cfRule>
    <cfRule type="containsText" dxfId="87" priority="4" operator="containsText" text="2020">
      <formula>NOT(ISERROR(SEARCH("2020",B4)))</formula>
    </cfRule>
    <cfRule type="containsText" dxfId="86" priority="5" operator="containsText" text="2019">
      <formula>NOT(ISERROR(SEARCH("2019",B4)))</formula>
    </cfRule>
    <cfRule type="containsText" dxfId="85" priority="6" operator="containsText" text="JA">
      <formula>NOT(ISERROR(SEARCH("JA",B4)))</formula>
    </cfRule>
  </conditionalFormatting>
  <pageMargins left="0.7" right="0.7" top="0.75" bottom="0.75"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548235"/>
  </sheetPr>
  <dimension ref="A1:BR152"/>
  <sheetViews>
    <sheetView showGridLines="0" zoomScale="116" zoomScaleNormal="116" workbookViewId="0">
      <pane xSplit="1" ySplit="2" topLeftCell="B123" activePane="bottomRight" state="frozen"/>
      <selection pane="topRight" activeCell="B1" sqref="B1"/>
      <selection pane="bottomLeft" activeCell="A3" sqref="A3"/>
      <selection pane="bottomRight" activeCell="B102" sqref="B102:C149"/>
    </sheetView>
  </sheetViews>
  <sheetFormatPr baseColWidth="10" defaultColWidth="11" defaultRowHeight="16" x14ac:dyDescent="0.2"/>
  <cols>
    <col min="1" max="1" width="53.83203125" style="18" customWidth="1"/>
    <col min="2" max="2" width="20.83203125" style="19" customWidth="1"/>
    <col min="3" max="3" width="25.6640625" style="19" customWidth="1"/>
    <col min="4" max="6" width="22.83203125" style="18" customWidth="1"/>
    <col min="7" max="7" width="153.83203125" style="18" customWidth="1"/>
    <col min="8" max="8" width="11" style="18" customWidth="1"/>
    <col min="9" max="16384" width="11" style="18"/>
  </cols>
  <sheetData>
    <row r="1" spans="1:7" s="3" customFormat="1" ht="69.75" customHeight="1" x14ac:dyDescent="0.2">
      <c r="A1" s="49" t="s">
        <v>11</v>
      </c>
      <c r="B1" s="47"/>
      <c r="C1" s="47"/>
      <c r="D1" s="47"/>
      <c r="E1" s="47"/>
      <c r="F1" s="47"/>
      <c r="G1" s="48"/>
    </row>
    <row r="2" spans="1:7" s="3" customFormat="1" ht="49.5" customHeight="1" x14ac:dyDescent="0.2">
      <c r="A2" s="50" t="s">
        <v>12</v>
      </c>
      <c r="B2" s="47"/>
      <c r="C2" s="47"/>
      <c r="D2" s="47"/>
      <c r="E2" s="47"/>
      <c r="F2" s="47"/>
      <c r="G2" s="48"/>
    </row>
    <row r="3" spans="1:7" s="19" customFormat="1" ht="102" customHeight="1" x14ac:dyDescent="0.2">
      <c r="A3" s="20" t="s">
        <v>13</v>
      </c>
      <c r="B3" s="6" t="s">
        <v>14</v>
      </c>
      <c r="C3" s="6" t="s">
        <v>15</v>
      </c>
      <c r="D3" s="6" t="s">
        <v>16</v>
      </c>
      <c r="E3" s="6" t="s">
        <v>17</v>
      </c>
      <c r="F3" s="6" t="s">
        <v>18</v>
      </c>
      <c r="G3" s="20" t="s">
        <v>19</v>
      </c>
    </row>
    <row r="4" spans="1:7" x14ac:dyDescent="0.2">
      <c r="A4" s="21" t="s">
        <v>20</v>
      </c>
      <c r="B4" s="22"/>
      <c r="C4" s="22"/>
      <c r="D4" s="23"/>
      <c r="E4" s="23"/>
      <c r="F4" s="23"/>
      <c r="G4" s="20"/>
    </row>
    <row r="5" spans="1:7" ht="70.5" customHeight="1" x14ac:dyDescent="0.2">
      <c r="A5" s="7" t="s">
        <v>21</v>
      </c>
      <c r="B5" s="9">
        <v>0</v>
      </c>
      <c r="C5" s="24">
        <v>0</v>
      </c>
      <c r="D5" s="10">
        <f t="shared" ref="D5:D19" si="0">B5-(B5*C5)</f>
        <v>0</v>
      </c>
      <c r="E5" s="44">
        <v>3</v>
      </c>
      <c r="F5" s="10">
        <f t="shared" ref="F5:F19" si="1">D5*E5</f>
        <v>0</v>
      </c>
      <c r="G5" s="25" t="s">
        <v>22</v>
      </c>
    </row>
    <row r="6" spans="1:7" ht="70.5" customHeight="1" x14ac:dyDescent="0.2">
      <c r="A6" s="7" t="s">
        <v>23</v>
      </c>
      <c r="B6" s="9">
        <v>0</v>
      </c>
      <c r="C6" s="24">
        <v>0</v>
      </c>
      <c r="D6" s="10">
        <f t="shared" si="0"/>
        <v>0</v>
      </c>
      <c r="E6" s="44">
        <v>2</v>
      </c>
      <c r="F6" s="10">
        <f t="shared" si="1"/>
        <v>0</v>
      </c>
      <c r="G6" s="26" t="s">
        <v>24</v>
      </c>
    </row>
    <row r="7" spans="1:7" ht="27.75" customHeight="1" x14ac:dyDescent="0.2">
      <c r="A7" s="7" t="s">
        <v>25</v>
      </c>
      <c r="B7" s="9">
        <v>0</v>
      </c>
      <c r="C7" s="24">
        <v>0</v>
      </c>
      <c r="D7" s="10">
        <f t="shared" si="0"/>
        <v>0</v>
      </c>
      <c r="E7" s="44">
        <v>3</v>
      </c>
      <c r="F7" s="10">
        <f t="shared" si="1"/>
        <v>0</v>
      </c>
      <c r="G7" s="25" t="s">
        <v>26</v>
      </c>
    </row>
    <row r="8" spans="1:7" x14ac:dyDescent="0.2">
      <c r="A8" s="7" t="s">
        <v>27</v>
      </c>
      <c r="B8" s="9">
        <v>0</v>
      </c>
      <c r="C8" s="24">
        <v>0</v>
      </c>
      <c r="D8" s="10">
        <f t="shared" si="0"/>
        <v>0</v>
      </c>
      <c r="E8" s="44">
        <v>4</v>
      </c>
      <c r="F8" s="10">
        <f t="shared" si="1"/>
        <v>0</v>
      </c>
      <c r="G8" s="25" t="s">
        <v>28</v>
      </c>
    </row>
    <row r="9" spans="1:7" ht="123" customHeight="1" x14ac:dyDescent="0.2">
      <c r="A9" s="7" t="s">
        <v>29</v>
      </c>
      <c r="B9" s="9">
        <v>0</v>
      </c>
      <c r="C9" s="24">
        <v>0</v>
      </c>
      <c r="D9" s="10">
        <f t="shared" si="0"/>
        <v>0</v>
      </c>
      <c r="E9" s="44">
        <v>2</v>
      </c>
      <c r="F9" s="10">
        <f t="shared" si="1"/>
        <v>0</v>
      </c>
      <c r="G9" s="25" t="s">
        <v>30</v>
      </c>
    </row>
    <row r="10" spans="1:7" x14ac:dyDescent="0.2">
      <c r="A10" s="7" t="s">
        <v>31</v>
      </c>
      <c r="B10" s="9">
        <v>0</v>
      </c>
      <c r="C10" s="24">
        <v>0</v>
      </c>
      <c r="D10" s="10">
        <f t="shared" si="0"/>
        <v>0</v>
      </c>
      <c r="E10" s="44">
        <v>6</v>
      </c>
      <c r="F10" s="10">
        <f t="shared" si="1"/>
        <v>0</v>
      </c>
      <c r="G10" s="25" t="s">
        <v>32</v>
      </c>
    </row>
    <row r="11" spans="1:7" x14ac:dyDescent="0.2">
      <c r="A11" s="7" t="s">
        <v>33</v>
      </c>
      <c r="B11" s="9">
        <v>0</v>
      </c>
      <c r="C11" s="24">
        <v>0</v>
      </c>
      <c r="D11" s="10">
        <f t="shared" si="0"/>
        <v>0</v>
      </c>
      <c r="E11" s="44">
        <v>3</v>
      </c>
      <c r="F11" s="10">
        <f t="shared" si="1"/>
        <v>0</v>
      </c>
      <c r="G11" s="25" t="s">
        <v>34</v>
      </c>
    </row>
    <row r="12" spans="1:7" x14ac:dyDescent="0.2">
      <c r="A12" s="27" t="s">
        <v>35</v>
      </c>
      <c r="B12" s="9">
        <v>0</v>
      </c>
      <c r="C12" s="24">
        <v>0</v>
      </c>
      <c r="D12" s="10">
        <f t="shared" si="0"/>
        <v>0</v>
      </c>
      <c r="E12" s="44">
        <v>3</v>
      </c>
      <c r="F12" s="10">
        <f t="shared" si="1"/>
        <v>0</v>
      </c>
      <c r="G12" s="25" t="s">
        <v>36</v>
      </c>
    </row>
    <row r="13" spans="1:7" x14ac:dyDescent="0.2">
      <c r="A13" s="7" t="s">
        <v>37</v>
      </c>
      <c r="B13" s="9">
        <v>0</v>
      </c>
      <c r="C13" s="24">
        <v>0</v>
      </c>
      <c r="D13" s="10">
        <f t="shared" si="0"/>
        <v>0</v>
      </c>
      <c r="E13" s="44">
        <v>4</v>
      </c>
      <c r="F13" s="10">
        <f t="shared" si="1"/>
        <v>0</v>
      </c>
      <c r="G13" s="25" t="s">
        <v>38</v>
      </c>
    </row>
    <row r="14" spans="1:7" x14ac:dyDescent="0.2">
      <c r="A14" s="7" t="s">
        <v>39</v>
      </c>
      <c r="B14" s="9">
        <v>0</v>
      </c>
      <c r="C14" s="24">
        <v>0</v>
      </c>
      <c r="D14" s="10">
        <f t="shared" si="0"/>
        <v>0</v>
      </c>
      <c r="E14" s="44">
        <v>4</v>
      </c>
      <c r="F14" s="10">
        <f t="shared" si="1"/>
        <v>0</v>
      </c>
      <c r="G14" s="25" t="s">
        <v>38</v>
      </c>
    </row>
    <row r="15" spans="1:7" x14ac:dyDescent="0.2">
      <c r="A15" s="27" t="s">
        <v>40</v>
      </c>
      <c r="B15" s="9">
        <v>0</v>
      </c>
      <c r="C15" s="24">
        <v>0</v>
      </c>
      <c r="D15" s="10">
        <f t="shared" si="0"/>
        <v>0</v>
      </c>
      <c r="E15" s="44">
        <v>4</v>
      </c>
      <c r="F15" s="10">
        <f t="shared" si="1"/>
        <v>0</v>
      </c>
      <c r="G15" s="25"/>
    </row>
    <row r="16" spans="1:7" x14ac:dyDescent="0.2">
      <c r="A16" s="7" t="s">
        <v>41</v>
      </c>
      <c r="B16" s="9">
        <v>0</v>
      </c>
      <c r="C16" s="24">
        <v>0</v>
      </c>
      <c r="D16" s="10">
        <f t="shared" si="0"/>
        <v>0</v>
      </c>
      <c r="E16" s="44">
        <v>4</v>
      </c>
      <c r="F16" s="10">
        <f t="shared" si="1"/>
        <v>0</v>
      </c>
      <c r="G16" s="25"/>
    </row>
    <row r="17" spans="1:7" x14ac:dyDescent="0.2">
      <c r="A17" s="27" t="s">
        <v>42</v>
      </c>
      <c r="B17" s="9">
        <v>0</v>
      </c>
      <c r="C17" s="24">
        <v>0</v>
      </c>
      <c r="D17" s="10">
        <f t="shared" si="0"/>
        <v>0</v>
      </c>
      <c r="E17" s="44">
        <v>4</v>
      </c>
      <c r="F17" s="10">
        <f t="shared" si="1"/>
        <v>0</v>
      </c>
      <c r="G17" s="25" t="s">
        <v>43</v>
      </c>
    </row>
    <row r="18" spans="1:7" x14ac:dyDescent="0.2">
      <c r="A18" s="7" t="s">
        <v>44</v>
      </c>
      <c r="B18" s="9">
        <v>0</v>
      </c>
      <c r="C18" s="24">
        <v>0</v>
      </c>
      <c r="D18" s="10">
        <f t="shared" si="0"/>
        <v>0</v>
      </c>
      <c r="E18" s="44">
        <v>6</v>
      </c>
      <c r="F18" s="10">
        <f t="shared" si="1"/>
        <v>0</v>
      </c>
      <c r="G18" s="25" t="s">
        <v>45</v>
      </c>
    </row>
    <row r="19" spans="1:7" ht="48" customHeight="1" x14ac:dyDescent="0.2">
      <c r="A19" s="27" t="s">
        <v>46</v>
      </c>
      <c r="B19" s="9">
        <v>0</v>
      </c>
      <c r="C19" s="24">
        <v>0</v>
      </c>
      <c r="D19" s="10">
        <f t="shared" si="0"/>
        <v>0</v>
      </c>
      <c r="E19" s="44">
        <v>3</v>
      </c>
      <c r="F19" s="10">
        <f t="shared" si="1"/>
        <v>0</v>
      </c>
      <c r="G19" s="25" t="s">
        <v>47</v>
      </c>
    </row>
    <row r="20" spans="1:7" x14ac:dyDescent="0.2">
      <c r="A20" s="28" t="s">
        <v>48</v>
      </c>
      <c r="B20" s="5"/>
      <c r="C20" s="5"/>
      <c r="D20" s="22"/>
      <c r="E20" s="45"/>
      <c r="F20" s="22"/>
      <c r="G20" s="22"/>
    </row>
    <row r="21" spans="1:7" x14ac:dyDescent="0.2">
      <c r="A21" s="7" t="s">
        <v>49</v>
      </c>
      <c r="B21" s="9">
        <v>0</v>
      </c>
      <c r="C21" s="24">
        <v>0</v>
      </c>
      <c r="D21" s="10">
        <f t="shared" ref="D21:D27" si="2">B21-(B21*C21)</f>
        <v>0</v>
      </c>
      <c r="E21" s="44">
        <v>2</v>
      </c>
      <c r="F21" s="10">
        <f t="shared" ref="F21:F27" si="3">D21*E21</f>
        <v>0</v>
      </c>
      <c r="G21" s="25" t="s">
        <v>50</v>
      </c>
    </row>
    <row r="22" spans="1:7" ht="71.25" customHeight="1" x14ac:dyDescent="0.2">
      <c r="A22" s="7" t="s">
        <v>51</v>
      </c>
      <c r="B22" s="9">
        <v>0</v>
      </c>
      <c r="C22" s="24">
        <v>0</v>
      </c>
      <c r="D22" s="10">
        <f t="shared" si="2"/>
        <v>0</v>
      </c>
      <c r="E22" s="44">
        <v>2</v>
      </c>
      <c r="F22" s="10">
        <f t="shared" si="3"/>
        <v>0</v>
      </c>
      <c r="G22" s="25" t="s">
        <v>52</v>
      </c>
    </row>
    <row r="23" spans="1:7" ht="31.5" customHeight="1" x14ac:dyDescent="0.2">
      <c r="A23" s="7" t="s">
        <v>53</v>
      </c>
      <c r="B23" s="9">
        <v>0</v>
      </c>
      <c r="C23" s="24">
        <v>0</v>
      </c>
      <c r="D23" s="10">
        <f t="shared" si="2"/>
        <v>0</v>
      </c>
      <c r="E23" s="44">
        <v>3</v>
      </c>
      <c r="F23" s="10">
        <f t="shared" si="3"/>
        <v>0</v>
      </c>
      <c r="G23" s="25" t="s">
        <v>54</v>
      </c>
    </row>
    <row r="24" spans="1:7" ht="32.25" customHeight="1" x14ac:dyDescent="0.2">
      <c r="A24" s="7" t="s">
        <v>55</v>
      </c>
      <c r="B24" s="9">
        <v>0</v>
      </c>
      <c r="C24" s="24">
        <v>0</v>
      </c>
      <c r="D24" s="10">
        <f t="shared" si="2"/>
        <v>0</v>
      </c>
      <c r="E24" s="44">
        <v>3</v>
      </c>
      <c r="F24" s="10">
        <f t="shared" si="3"/>
        <v>0</v>
      </c>
      <c r="G24" s="25" t="s">
        <v>56</v>
      </c>
    </row>
    <row r="25" spans="1:7" ht="32.25" customHeight="1" x14ac:dyDescent="0.2">
      <c r="A25" s="7" t="s">
        <v>57</v>
      </c>
      <c r="B25" s="9">
        <v>0</v>
      </c>
      <c r="C25" s="24">
        <v>0</v>
      </c>
      <c r="D25" s="10">
        <f t="shared" si="2"/>
        <v>0</v>
      </c>
      <c r="E25" s="44">
        <v>2</v>
      </c>
      <c r="F25" s="10">
        <f t="shared" si="3"/>
        <v>0</v>
      </c>
      <c r="G25" s="25" t="s">
        <v>58</v>
      </c>
    </row>
    <row r="26" spans="1:7" ht="36" customHeight="1" x14ac:dyDescent="0.2">
      <c r="A26" s="7" t="s">
        <v>59</v>
      </c>
      <c r="B26" s="9">
        <v>0</v>
      </c>
      <c r="C26" s="24">
        <v>0</v>
      </c>
      <c r="D26" s="10">
        <f t="shared" si="2"/>
        <v>0</v>
      </c>
      <c r="E26" s="44">
        <v>4</v>
      </c>
      <c r="F26" s="10">
        <f t="shared" si="3"/>
        <v>0</v>
      </c>
      <c r="G26" s="25" t="s">
        <v>60</v>
      </c>
    </row>
    <row r="27" spans="1:7" ht="36" customHeight="1" x14ac:dyDescent="0.2">
      <c r="A27" s="7" t="s">
        <v>61</v>
      </c>
      <c r="B27" s="9">
        <v>0</v>
      </c>
      <c r="C27" s="24">
        <v>0</v>
      </c>
      <c r="D27" s="10">
        <f t="shared" si="2"/>
        <v>0</v>
      </c>
      <c r="E27" s="44">
        <v>6</v>
      </c>
      <c r="F27" s="10">
        <f t="shared" si="3"/>
        <v>0</v>
      </c>
      <c r="G27" s="25" t="s">
        <v>62</v>
      </c>
    </row>
    <row r="28" spans="1:7" x14ac:dyDescent="0.2">
      <c r="A28" s="28" t="s">
        <v>63</v>
      </c>
      <c r="B28" s="6"/>
      <c r="C28" s="29"/>
      <c r="D28" s="22"/>
      <c r="E28" s="45"/>
      <c r="F28" s="22"/>
      <c r="G28" s="22"/>
    </row>
    <row r="29" spans="1:7" ht="112.5" customHeight="1" x14ac:dyDescent="0.2">
      <c r="A29" s="7" t="s">
        <v>64</v>
      </c>
      <c r="B29" s="9">
        <v>0</v>
      </c>
      <c r="C29" s="24">
        <v>0</v>
      </c>
      <c r="D29" s="10">
        <f>B29-(B29*C29)</f>
        <v>0</v>
      </c>
      <c r="E29" s="44">
        <v>2</v>
      </c>
      <c r="F29" s="10">
        <f>D29*E29</f>
        <v>0</v>
      </c>
      <c r="G29" s="25" t="s">
        <v>65</v>
      </c>
    </row>
    <row r="30" spans="1:7" ht="41.25" customHeight="1" x14ac:dyDescent="0.2">
      <c r="A30" s="7" t="s">
        <v>66</v>
      </c>
      <c r="B30" s="9">
        <v>0</v>
      </c>
      <c r="C30" s="24">
        <v>0</v>
      </c>
      <c r="D30" s="10">
        <f>B30-(B30*C30)</f>
        <v>0</v>
      </c>
      <c r="E30" s="44">
        <v>2</v>
      </c>
      <c r="F30" s="10">
        <f>D30*E30</f>
        <v>0</v>
      </c>
      <c r="G30" s="25" t="s">
        <v>67</v>
      </c>
    </row>
    <row r="31" spans="1:7" ht="60" customHeight="1" x14ac:dyDescent="0.2">
      <c r="A31" s="7" t="s">
        <v>68</v>
      </c>
      <c r="B31" s="9">
        <v>0</v>
      </c>
      <c r="C31" s="24">
        <v>0</v>
      </c>
      <c r="D31" s="10">
        <f>B31-(B31*C31)</f>
        <v>0</v>
      </c>
      <c r="E31" s="44">
        <v>3</v>
      </c>
      <c r="F31" s="10">
        <f>D31*E31</f>
        <v>0</v>
      </c>
      <c r="G31" s="25" t="s">
        <v>69</v>
      </c>
    </row>
    <row r="32" spans="1:7" x14ac:dyDescent="0.2">
      <c r="A32" s="30" t="s">
        <v>70</v>
      </c>
      <c r="B32" s="9">
        <v>0</v>
      </c>
      <c r="C32" s="24">
        <v>0</v>
      </c>
      <c r="D32" s="10">
        <f>B32-(B32*C32)</f>
        <v>0</v>
      </c>
      <c r="E32" s="44">
        <v>3</v>
      </c>
      <c r="F32" s="10">
        <f>D32*E32</f>
        <v>0</v>
      </c>
      <c r="G32" s="25" t="s">
        <v>71</v>
      </c>
    </row>
    <row r="33" spans="1:7" x14ac:dyDescent="0.2">
      <c r="A33" s="28" t="s">
        <v>72</v>
      </c>
      <c r="B33" s="5"/>
      <c r="C33" s="5"/>
      <c r="D33" s="22"/>
      <c r="E33" s="45"/>
      <c r="F33" s="22"/>
      <c r="G33" s="22"/>
    </row>
    <row r="34" spans="1:7" x14ac:dyDescent="0.2">
      <c r="A34" s="7" t="s">
        <v>73</v>
      </c>
      <c r="B34" s="9">
        <v>0</v>
      </c>
      <c r="C34" s="24">
        <v>0</v>
      </c>
      <c r="D34" s="10">
        <f>B34-(B34*C34)</f>
        <v>0</v>
      </c>
      <c r="E34" s="44">
        <v>3</v>
      </c>
      <c r="F34" s="10">
        <f>D34*E34</f>
        <v>0</v>
      </c>
      <c r="G34" s="25" t="s">
        <v>74</v>
      </c>
    </row>
    <row r="35" spans="1:7" x14ac:dyDescent="0.2">
      <c r="A35" s="7" t="s">
        <v>75</v>
      </c>
      <c r="B35" s="9">
        <v>0</v>
      </c>
      <c r="C35" s="24">
        <v>0</v>
      </c>
      <c r="D35" s="10">
        <f>B35-(B35*C35)</f>
        <v>0</v>
      </c>
      <c r="E35" s="44">
        <v>3</v>
      </c>
      <c r="F35" s="10">
        <f>D35*E35</f>
        <v>0</v>
      </c>
      <c r="G35" s="25" t="s">
        <v>76</v>
      </c>
    </row>
    <row r="36" spans="1:7" x14ac:dyDescent="0.2">
      <c r="A36" s="7" t="s">
        <v>77</v>
      </c>
      <c r="B36" s="9">
        <v>0</v>
      </c>
      <c r="C36" s="24">
        <v>0</v>
      </c>
      <c r="D36" s="10">
        <f>B36-(B36*C36)</f>
        <v>0</v>
      </c>
      <c r="E36" s="44">
        <v>3</v>
      </c>
      <c r="F36" s="10">
        <f>D36*E36</f>
        <v>0</v>
      </c>
      <c r="G36" s="25" t="s">
        <v>78</v>
      </c>
    </row>
    <row r="37" spans="1:7" x14ac:dyDescent="0.2">
      <c r="A37" s="31" t="s">
        <v>79</v>
      </c>
      <c r="B37" s="9">
        <v>0</v>
      </c>
      <c r="C37" s="24">
        <v>0</v>
      </c>
      <c r="D37" s="10">
        <f>B37-(B37*C37)</f>
        <v>0</v>
      </c>
      <c r="E37" s="44">
        <v>3</v>
      </c>
      <c r="F37" s="10">
        <f>D37*E37</f>
        <v>0</v>
      </c>
      <c r="G37" s="25" t="s">
        <v>80</v>
      </c>
    </row>
    <row r="38" spans="1:7" x14ac:dyDescent="0.2">
      <c r="A38" s="7" t="s">
        <v>79</v>
      </c>
      <c r="B38" s="9">
        <v>0</v>
      </c>
      <c r="C38" s="24">
        <v>0</v>
      </c>
      <c r="D38" s="10">
        <f>B38-(B38*C38)</f>
        <v>0</v>
      </c>
      <c r="E38" s="44">
        <v>3</v>
      </c>
      <c r="F38" s="10">
        <f>D38*E38</f>
        <v>0</v>
      </c>
      <c r="G38" s="25" t="s">
        <v>81</v>
      </c>
    </row>
    <row r="39" spans="1:7" x14ac:dyDescent="0.2">
      <c r="A39" s="28" t="s">
        <v>82</v>
      </c>
      <c r="B39" s="5"/>
      <c r="C39" s="5"/>
      <c r="D39" s="22"/>
      <c r="E39" s="45"/>
      <c r="F39" s="22"/>
      <c r="G39" s="22"/>
    </row>
    <row r="40" spans="1:7" x14ac:dyDescent="0.2">
      <c r="A40" s="7" t="s">
        <v>83</v>
      </c>
      <c r="B40" s="9">
        <v>0</v>
      </c>
      <c r="C40" s="24">
        <v>0</v>
      </c>
      <c r="D40" s="10">
        <f>B40-(B40*C40)</f>
        <v>0</v>
      </c>
      <c r="E40" s="44">
        <v>3</v>
      </c>
      <c r="F40" s="10">
        <f>D40*E40</f>
        <v>0</v>
      </c>
      <c r="G40" s="25" t="s">
        <v>84</v>
      </c>
    </row>
    <row r="41" spans="1:7" x14ac:dyDescent="0.2">
      <c r="A41" s="7" t="s">
        <v>85</v>
      </c>
      <c r="B41" s="9">
        <v>0</v>
      </c>
      <c r="C41" s="24">
        <v>0</v>
      </c>
      <c r="D41" s="10">
        <f>B41-(B41*C41)</f>
        <v>0</v>
      </c>
      <c r="E41" s="44">
        <v>4</v>
      </c>
      <c r="F41" s="10">
        <f>D41*E41</f>
        <v>0</v>
      </c>
      <c r="G41" s="25" t="s">
        <v>86</v>
      </c>
    </row>
    <row r="42" spans="1:7" x14ac:dyDescent="0.2">
      <c r="A42" s="7" t="s">
        <v>87</v>
      </c>
      <c r="B42" s="9">
        <v>0</v>
      </c>
      <c r="C42" s="24">
        <v>0</v>
      </c>
      <c r="D42" s="10">
        <f>B42-(B42*C42)</f>
        <v>0</v>
      </c>
      <c r="E42" s="44">
        <v>3</v>
      </c>
      <c r="F42" s="10">
        <f>D42*E42</f>
        <v>0</v>
      </c>
      <c r="G42" s="25" t="s">
        <v>86</v>
      </c>
    </row>
    <row r="43" spans="1:7" x14ac:dyDescent="0.2">
      <c r="A43" s="7" t="s">
        <v>88</v>
      </c>
      <c r="B43" s="9">
        <v>0</v>
      </c>
      <c r="C43" s="24">
        <v>0</v>
      </c>
      <c r="D43" s="10">
        <f>B43-(B43*C43)</f>
        <v>0</v>
      </c>
      <c r="E43" s="44">
        <v>4</v>
      </c>
      <c r="F43" s="10">
        <f>D43*E43</f>
        <v>0</v>
      </c>
      <c r="G43" s="25" t="s">
        <v>89</v>
      </c>
    </row>
    <row r="44" spans="1:7" x14ac:dyDescent="0.2">
      <c r="A44" s="28" t="s">
        <v>90</v>
      </c>
      <c r="B44" s="5"/>
      <c r="C44" s="5"/>
      <c r="D44" s="22"/>
      <c r="E44" s="45"/>
      <c r="F44" s="22"/>
      <c r="G44" s="22"/>
    </row>
    <row r="45" spans="1:7" ht="30" customHeight="1" x14ac:dyDescent="0.2">
      <c r="A45" s="7" t="s">
        <v>91</v>
      </c>
      <c r="B45" s="9">
        <v>0</v>
      </c>
      <c r="C45" s="24">
        <v>0</v>
      </c>
      <c r="D45" s="10">
        <f t="shared" ref="D45:D50" si="4">B45-(B45*C45)</f>
        <v>0</v>
      </c>
      <c r="E45" s="44">
        <v>4</v>
      </c>
      <c r="F45" s="10">
        <f t="shared" ref="F45:F50" si="5">D45*E45</f>
        <v>0</v>
      </c>
      <c r="G45" s="25" t="s">
        <v>92</v>
      </c>
    </row>
    <row r="46" spans="1:7" x14ac:dyDescent="0.2">
      <c r="A46" s="7" t="s">
        <v>93</v>
      </c>
      <c r="B46" s="9">
        <v>0</v>
      </c>
      <c r="C46" s="24">
        <v>0</v>
      </c>
      <c r="D46" s="10">
        <f t="shared" si="4"/>
        <v>0</v>
      </c>
      <c r="E46" s="44">
        <v>4</v>
      </c>
      <c r="F46" s="10">
        <f t="shared" si="5"/>
        <v>0</v>
      </c>
      <c r="G46" s="25" t="s">
        <v>94</v>
      </c>
    </row>
    <row r="47" spans="1:7" x14ac:dyDescent="0.2">
      <c r="A47" s="7" t="s">
        <v>93</v>
      </c>
      <c r="B47" s="9">
        <v>0</v>
      </c>
      <c r="C47" s="24">
        <v>0</v>
      </c>
      <c r="D47" s="10">
        <f t="shared" si="4"/>
        <v>0</v>
      </c>
      <c r="E47" s="44">
        <v>4</v>
      </c>
      <c r="F47" s="10">
        <f t="shared" si="5"/>
        <v>0</v>
      </c>
      <c r="G47" s="25" t="s">
        <v>95</v>
      </c>
    </row>
    <row r="48" spans="1:7" ht="57.75" customHeight="1" x14ac:dyDescent="0.2">
      <c r="A48" s="7" t="s">
        <v>96</v>
      </c>
      <c r="B48" s="9">
        <v>0</v>
      </c>
      <c r="C48" s="24">
        <v>0</v>
      </c>
      <c r="D48" s="10">
        <f t="shared" si="4"/>
        <v>0</v>
      </c>
      <c r="E48" s="44">
        <v>2</v>
      </c>
      <c r="F48" s="10">
        <f t="shared" si="5"/>
        <v>0</v>
      </c>
      <c r="G48" s="25" t="s">
        <v>97</v>
      </c>
    </row>
    <row r="49" spans="1:7" ht="33.75" customHeight="1" x14ac:dyDescent="0.2">
      <c r="A49" s="7" t="s">
        <v>98</v>
      </c>
      <c r="B49" s="9">
        <v>0</v>
      </c>
      <c r="C49" s="24">
        <v>0</v>
      </c>
      <c r="D49" s="10">
        <f t="shared" si="4"/>
        <v>0</v>
      </c>
      <c r="E49" s="44">
        <v>3</v>
      </c>
      <c r="F49" s="10">
        <f t="shared" si="5"/>
        <v>0</v>
      </c>
      <c r="G49" s="25" t="s">
        <v>99</v>
      </c>
    </row>
    <row r="50" spans="1:7" x14ac:dyDescent="0.2">
      <c r="A50" s="7" t="s">
        <v>100</v>
      </c>
      <c r="B50" s="9">
        <v>0</v>
      </c>
      <c r="C50" s="24">
        <v>0</v>
      </c>
      <c r="D50" s="10">
        <f t="shared" si="4"/>
        <v>0</v>
      </c>
      <c r="E50" s="44">
        <v>4</v>
      </c>
      <c r="F50" s="10">
        <f t="shared" si="5"/>
        <v>0</v>
      </c>
      <c r="G50" s="25"/>
    </row>
    <row r="51" spans="1:7" x14ac:dyDescent="0.2">
      <c r="A51" s="28" t="s">
        <v>101</v>
      </c>
      <c r="B51" s="6"/>
      <c r="C51" s="29"/>
      <c r="D51" s="22"/>
      <c r="E51" s="45"/>
      <c r="F51" s="22"/>
      <c r="G51" s="22"/>
    </row>
    <row r="52" spans="1:7" x14ac:dyDescent="0.2">
      <c r="A52" s="7" t="s">
        <v>102</v>
      </c>
      <c r="B52" s="9">
        <v>0</v>
      </c>
      <c r="C52" s="24">
        <v>0</v>
      </c>
      <c r="D52" s="10">
        <f t="shared" ref="D52:D63" si="6">B52-(B52*C52)</f>
        <v>0</v>
      </c>
      <c r="E52" s="44">
        <v>6</v>
      </c>
      <c r="F52" s="10">
        <f t="shared" ref="F52:F63" si="7">D52*E52</f>
        <v>0</v>
      </c>
      <c r="G52" s="25" t="s">
        <v>103</v>
      </c>
    </row>
    <row r="53" spans="1:7" x14ac:dyDescent="0.2">
      <c r="A53" s="7" t="s">
        <v>102</v>
      </c>
      <c r="B53" s="9">
        <v>0</v>
      </c>
      <c r="C53" s="24">
        <v>0</v>
      </c>
      <c r="D53" s="10">
        <f t="shared" si="6"/>
        <v>0</v>
      </c>
      <c r="E53" s="44">
        <v>6</v>
      </c>
      <c r="F53" s="10">
        <f t="shared" si="7"/>
        <v>0</v>
      </c>
      <c r="G53" s="25" t="s">
        <v>104</v>
      </c>
    </row>
    <row r="54" spans="1:7" x14ac:dyDescent="0.2">
      <c r="A54" s="7" t="s">
        <v>102</v>
      </c>
      <c r="B54" s="9">
        <v>0</v>
      </c>
      <c r="C54" s="24">
        <v>0</v>
      </c>
      <c r="D54" s="10">
        <f t="shared" si="6"/>
        <v>0</v>
      </c>
      <c r="E54" s="44">
        <v>6</v>
      </c>
      <c r="F54" s="10">
        <f t="shared" si="7"/>
        <v>0</v>
      </c>
      <c r="G54" s="25" t="s">
        <v>105</v>
      </c>
    </row>
    <row r="55" spans="1:7" x14ac:dyDescent="0.2">
      <c r="A55" s="7" t="s">
        <v>106</v>
      </c>
      <c r="B55" s="9">
        <v>0</v>
      </c>
      <c r="C55" s="24">
        <v>0</v>
      </c>
      <c r="D55" s="10">
        <f t="shared" si="6"/>
        <v>0</v>
      </c>
      <c r="E55" s="44">
        <v>6</v>
      </c>
      <c r="F55" s="10">
        <f t="shared" si="7"/>
        <v>0</v>
      </c>
      <c r="G55" s="25" t="s">
        <v>107</v>
      </c>
    </row>
    <row r="56" spans="1:7" x14ac:dyDescent="0.2">
      <c r="A56" s="7" t="s">
        <v>108</v>
      </c>
      <c r="B56" s="9">
        <v>0</v>
      </c>
      <c r="C56" s="24">
        <v>0</v>
      </c>
      <c r="D56" s="10">
        <f t="shared" si="6"/>
        <v>0</v>
      </c>
      <c r="E56" s="44">
        <v>3</v>
      </c>
      <c r="F56" s="10">
        <f t="shared" si="7"/>
        <v>0</v>
      </c>
      <c r="G56" s="25" t="s">
        <v>109</v>
      </c>
    </row>
    <row r="57" spans="1:7" x14ac:dyDescent="0.2">
      <c r="A57" s="7" t="s">
        <v>110</v>
      </c>
      <c r="B57" s="9">
        <v>0</v>
      </c>
      <c r="C57" s="24">
        <v>0</v>
      </c>
      <c r="D57" s="10">
        <f t="shared" si="6"/>
        <v>0</v>
      </c>
      <c r="E57" s="44">
        <v>3</v>
      </c>
      <c r="F57" s="10">
        <f t="shared" si="7"/>
        <v>0</v>
      </c>
      <c r="G57" s="25" t="s">
        <v>111</v>
      </c>
    </row>
    <row r="58" spans="1:7" ht="45.75" customHeight="1" x14ac:dyDescent="0.2">
      <c r="A58" s="7" t="s">
        <v>112</v>
      </c>
      <c r="B58" s="9">
        <v>0</v>
      </c>
      <c r="C58" s="24">
        <v>0</v>
      </c>
      <c r="D58" s="10">
        <f t="shared" si="6"/>
        <v>0</v>
      </c>
      <c r="E58" s="44">
        <v>3</v>
      </c>
      <c r="F58" s="10">
        <f t="shared" si="7"/>
        <v>0</v>
      </c>
      <c r="G58" s="25" t="s">
        <v>113</v>
      </c>
    </row>
    <row r="59" spans="1:7" x14ac:dyDescent="0.2">
      <c r="A59" s="7" t="s">
        <v>112</v>
      </c>
      <c r="B59" s="9">
        <v>0</v>
      </c>
      <c r="C59" s="24">
        <v>0</v>
      </c>
      <c r="D59" s="10">
        <f t="shared" si="6"/>
        <v>0</v>
      </c>
      <c r="E59" s="44">
        <v>3</v>
      </c>
      <c r="F59" s="10">
        <f t="shared" si="7"/>
        <v>0</v>
      </c>
      <c r="G59" s="25" t="s">
        <v>114</v>
      </c>
    </row>
    <row r="60" spans="1:7" x14ac:dyDescent="0.2">
      <c r="A60" s="7" t="s">
        <v>115</v>
      </c>
      <c r="B60" s="9">
        <v>0</v>
      </c>
      <c r="C60" s="24">
        <v>0</v>
      </c>
      <c r="D60" s="10">
        <f t="shared" si="6"/>
        <v>0</v>
      </c>
      <c r="E60" s="44">
        <v>6</v>
      </c>
      <c r="F60" s="10">
        <f t="shared" si="7"/>
        <v>0</v>
      </c>
      <c r="G60" s="25" t="s">
        <v>116</v>
      </c>
    </row>
    <row r="61" spans="1:7" x14ac:dyDescent="0.2">
      <c r="A61" s="31" t="s">
        <v>117</v>
      </c>
      <c r="B61" s="9">
        <v>0</v>
      </c>
      <c r="C61" s="24">
        <v>0</v>
      </c>
      <c r="D61" s="10">
        <f t="shared" si="6"/>
        <v>0</v>
      </c>
      <c r="E61" s="44">
        <v>4</v>
      </c>
      <c r="F61" s="10">
        <f t="shared" si="7"/>
        <v>0</v>
      </c>
      <c r="G61" s="25" t="s">
        <v>118</v>
      </c>
    </row>
    <row r="62" spans="1:7" x14ac:dyDescent="0.2">
      <c r="A62" s="7" t="s">
        <v>119</v>
      </c>
      <c r="B62" s="9">
        <v>0</v>
      </c>
      <c r="C62" s="24">
        <v>0</v>
      </c>
      <c r="D62" s="10">
        <f t="shared" si="6"/>
        <v>0</v>
      </c>
      <c r="E62" s="44">
        <v>3</v>
      </c>
      <c r="F62" s="10">
        <f t="shared" si="7"/>
        <v>0</v>
      </c>
      <c r="G62" s="25" t="s">
        <v>120</v>
      </c>
    </row>
    <row r="63" spans="1:7" x14ac:dyDescent="0.2">
      <c r="A63" s="31" t="s">
        <v>121</v>
      </c>
      <c r="B63" s="9">
        <v>0</v>
      </c>
      <c r="C63" s="24">
        <v>0</v>
      </c>
      <c r="D63" s="10">
        <f t="shared" si="6"/>
        <v>0</v>
      </c>
      <c r="E63" s="44">
        <v>11</v>
      </c>
      <c r="F63" s="10">
        <f t="shared" si="7"/>
        <v>0</v>
      </c>
      <c r="G63" s="25" t="s">
        <v>122</v>
      </c>
    </row>
    <row r="64" spans="1:7" x14ac:dyDescent="0.2">
      <c r="A64" s="28" t="s">
        <v>123</v>
      </c>
      <c r="B64" s="6"/>
      <c r="C64" s="29"/>
      <c r="D64" s="22"/>
      <c r="E64" s="45"/>
      <c r="F64" s="22"/>
      <c r="G64" s="22"/>
    </row>
    <row r="65" spans="1:7" x14ac:dyDescent="0.2">
      <c r="A65" s="7" t="s">
        <v>124</v>
      </c>
      <c r="B65" s="9">
        <v>0</v>
      </c>
      <c r="C65" s="24">
        <v>0</v>
      </c>
      <c r="D65" s="10">
        <f>B65-(B65*C65)</f>
        <v>0</v>
      </c>
      <c r="E65" s="44">
        <v>3</v>
      </c>
      <c r="F65" s="10">
        <f>D65*E65</f>
        <v>0</v>
      </c>
      <c r="G65" s="25" t="s">
        <v>125</v>
      </c>
    </row>
    <row r="66" spans="1:7" x14ac:dyDescent="0.2">
      <c r="A66" s="28" t="s">
        <v>126</v>
      </c>
      <c r="B66" s="5"/>
      <c r="C66" s="5"/>
      <c r="D66" s="22"/>
      <c r="E66" s="45"/>
      <c r="F66" s="22"/>
      <c r="G66" s="22"/>
    </row>
    <row r="67" spans="1:7" x14ac:dyDescent="0.2">
      <c r="A67" s="7" t="s">
        <v>127</v>
      </c>
      <c r="B67" s="9">
        <v>0</v>
      </c>
      <c r="C67" s="24">
        <v>0</v>
      </c>
      <c r="D67" s="10">
        <f>B67-(B67*C67)</f>
        <v>0</v>
      </c>
      <c r="E67" s="44">
        <v>2</v>
      </c>
      <c r="F67" s="10">
        <f>D67*E67</f>
        <v>0</v>
      </c>
      <c r="G67" s="25" t="s">
        <v>128</v>
      </c>
    </row>
    <row r="68" spans="1:7" x14ac:dyDescent="0.2">
      <c r="A68" s="28" t="s">
        <v>129</v>
      </c>
      <c r="B68" s="5"/>
      <c r="C68" s="5"/>
      <c r="D68" s="22"/>
      <c r="E68" s="45"/>
      <c r="F68" s="22"/>
      <c r="G68" s="22"/>
    </row>
    <row r="69" spans="1:7" ht="45.75" customHeight="1" x14ac:dyDescent="0.2">
      <c r="A69" s="7" t="s">
        <v>130</v>
      </c>
      <c r="B69" s="9">
        <v>0</v>
      </c>
      <c r="C69" s="24">
        <v>0</v>
      </c>
      <c r="D69" s="10">
        <f>B69-(B69*C69)</f>
        <v>0</v>
      </c>
      <c r="E69" s="44">
        <v>2</v>
      </c>
      <c r="F69" s="10">
        <f>D69*E69</f>
        <v>0</v>
      </c>
      <c r="G69" s="25" t="s">
        <v>131</v>
      </c>
    </row>
    <row r="70" spans="1:7" ht="45" customHeight="1" x14ac:dyDescent="0.2">
      <c r="A70" s="7" t="s">
        <v>132</v>
      </c>
      <c r="B70" s="9">
        <v>0</v>
      </c>
      <c r="C70" s="24">
        <v>0</v>
      </c>
      <c r="D70" s="10">
        <f>B70-(B70*C70)</f>
        <v>0</v>
      </c>
      <c r="E70" s="44">
        <v>2</v>
      </c>
      <c r="F70" s="10">
        <f>D70*E70</f>
        <v>0</v>
      </c>
      <c r="G70" s="25" t="s">
        <v>133</v>
      </c>
    </row>
    <row r="71" spans="1:7" ht="45" customHeight="1" x14ac:dyDescent="0.2">
      <c r="A71" s="7" t="s">
        <v>134</v>
      </c>
      <c r="B71" s="9">
        <v>0</v>
      </c>
      <c r="C71" s="24">
        <v>0</v>
      </c>
      <c r="D71" s="10">
        <f>B71-(B71*C71)</f>
        <v>0</v>
      </c>
      <c r="E71" s="44">
        <v>2</v>
      </c>
      <c r="F71" s="10">
        <f>D71*E71</f>
        <v>0</v>
      </c>
      <c r="G71" s="25" t="s">
        <v>135</v>
      </c>
    </row>
    <row r="72" spans="1:7" x14ac:dyDescent="0.2">
      <c r="A72" s="7" t="s">
        <v>136</v>
      </c>
      <c r="B72" s="9">
        <v>0</v>
      </c>
      <c r="C72" s="24">
        <v>0</v>
      </c>
      <c r="D72" s="10">
        <f>B72-(B72*C72)</f>
        <v>0</v>
      </c>
      <c r="E72" s="44">
        <v>4</v>
      </c>
      <c r="F72" s="10">
        <f>D72*E72</f>
        <v>0</v>
      </c>
      <c r="G72" s="25" t="s">
        <v>137</v>
      </c>
    </row>
    <row r="73" spans="1:7" x14ac:dyDescent="0.2">
      <c r="A73" s="28" t="s">
        <v>138</v>
      </c>
      <c r="B73" s="5"/>
      <c r="C73" s="5"/>
      <c r="D73" s="22"/>
      <c r="E73" s="45"/>
      <c r="F73" s="22"/>
      <c r="G73" s="22"/>
    </row>
    <row r="74" spans="1:7" x14ac:dyDescent="0.2">
      <c r="A74" s="7" t="s">
        <v>139</v>
      </c>
      <c r="B74" s="9">
        <v>0</v>
      </c>
      <c r="C74" s="24">
        <v>0</v>
      </c>
      <c r="D74" s="10">
        <f>B74-(B74*C74)</f>
        <v>0</v>
      </c>
      <c r="E74" s="44">
        <v>3</v>
      </c>
      <c r="F74" s="10">
        <f>D74*E74</f>
        <v>0</v>
      </c>
      <c r="G74" s="25" t="s">
        <v>140</v>
      </c>
    </row>
    <row r="75" spans="1:7" x14ac:dyDescent="0.2">
      <c r="A75" s="7" t="s">
        <v>141</v>
      </c>
      <c r="B75" s="9">
        <v>0</v>
      </c>
      <c r="C75" s="24">
        <v>0</v>
      </c>
      <c r="D75" s="10">
        <f>B75-(B75*C75)</f>
        <v>0</v>
      </c>
      <c r="E75" s="44">
        <v>6</v>
      </c>
      <c r="F75" s="10">
        <f>D75*E75</f>
        <v>0</v>
      </c>
      <c r="G75" s="25" t="s">
        <v>142</v>
      </c>
    </row>
    <row r="76" spans="1:7" x14ac:dyDescent="0.2">
      <c r="A76" s="28" t="s">
        <v>143</v>
      </c>
      <c r="B76" s="5"/>
      <c r="C76" s="5"/>
      <c r="D76" s="22"/>
      <c r="E76" s="45"/>
      <c r="F76" s="22"/>
      <c r="G76" s="22"/>
    </row>
    <row r="77" spans="1:7" x14ac:dyDescent="0.2">
      <c r="A77" s="7" t="s">
        <v>144</v>
      </c>
      <c r="B77" s="9">
        <v>0</v>
      </c>
      <c r="C77" s="24">
        <v>0</v>
      </c>
      <c r="D77" s="10">
        <f>B77-(B77*C77)</f>
        <v>0</v>
      </c>
      <c r="E77" s="44">
        <v>6</v>
      </c>
      <c r="F77" s="10">
        <f>D77*E77</f>
        <v>0</v>
      </c>
      <c r="G77" s="25" t="s">
        <v>145</v>
      </c>
    </row>
    <row r="78" spans="1:7" x14ac:dyDescent="0.2">
      <c r="A78" s="7" t="s">
        <v>146</v>
      </c>
      <c r="B78" s="9">
        <v>0</v>
      </c>
      <c r="C78" s="24">
        <v>0</v>
      </c>
      <c r="D78" s="10">
        <f>B78-(B78*C78)</f>
        <v>0</v>
      </c>
      <c r="E78" s="44">
        <v>3</v>
      </c>
      <c r="F78" s="10">
        <f>D78*E78</f>
        <v>0</v>
      </c>
      <c r="G78" s="25" t="s">
        <v>147</v>
      </c>
    </row>
    <row r="79" spans="1:7" x14ac:dyDescent="0.2">
      <c r="A79" s="7" t="s">
        <v>148</v>
      </c>
      <c r="B79" s="9">
        <v>0</v>
      </c>
      <c r="C79" s="24">
        <v>0</v>
      </c>
      <c r="D79" s="10">
        <f>B79-(B79*C79)</f>
        <v>0</v>
      </c>
      <c r="E79" s="44">
        <v>3</v>
      </c>
      <c r="F79" s="10">
        <f>D79*E79</f>
        <v>0</v>
      </c>
      <c r="G79" s="25" t="s">
        <v>149</v>
      </c>
    </row>
    <row r="80" spans="1:7" x14ac:dyDescent="0.2">
      <c r="A80" s="28" t="s">
        <v>150</v>
      </c>
      <c r="B80" s="5"/>
      <c r="C80" s="5"/>
      <c r="D80" s="22"/>
      <c r="E80" s="45"/>
      <c r="F80" s="22"/>
      <c r="G80" s="22"/>
    </row>
    <row r="81" spans="1:7" ht="27.75" customHeight="1" x14ac:dyDescent="0.2">
      <c r="A81" s="7" t="s">
        <v>151</v>
      </c>
      <c r="B81" s="9">
        <v>0</v>
      </c>
      <c r="C81" s="24">
        <v>0</v>
      </c>
      <c r="D81" s="10">
        <f t="shared" ref="D81:D96" si="8">B81-(B81*C81)</f>
        <v>0</v>
      </c>
      <c r="E81" s="44">
        <v>3</v>
      </c>
      <c r="F81" s="10">
        <f t="shared" ref="F81:F96" si="9">D81*E81</f>
        <v>0</v>
      </c>
      <c r="G81" s="25" t="s">
        <v>152</v>
      </c>
    </row>
    <row r="82" spans="1:7" ht="27.75" customHeight="1" x14ac:dyDescent="0.2">
      <c r="A82" s="7" t="s">
        <v>153</v>
      </c>
      <c r="B82" s="9">
        <v>0</v>
      </c>
      <c r="C82" s="24">
        <v>0</v>
      </c>
      <c r="D82" s="10">
        <f t="shared" si="8"/>
        <v>0</v>
      </c>
      <c r="E82" s="44">
        <v>3</v>
      </c>
      <c r="F82" s="10">
        <f t="shared" si="9"/>
        <v>0</v>
      </c>
      <c r="G82" s="25" t="s">
        <v>154</v>
      </c>
    </row>
    <row r="83" spans="1:7" ht="33.75" customHeight="1" x14ac:dyDescent="0.2">
      <c r="A83" s="7" t="s">
        <v>155</v>
      </c>
      <c r="B83" s="9">
        <v>0</v>
      </c>
      <c r="C83" s="24">
        <v>0</v>
      </c>
      <c r="D83" s="10">
        <f t="shared" si="8"/>
        <v>0</v>
      </c>
      <c r="E83" s="44">
        <v>3</v>
      </c>
      <c r="F83" s="10">
        <f t="shared" si="9"/>
        <v>0</v>
      </c>
      <c r="G83" s="25" t="s">
        <v>156</v>
      </c>
    </row>
    <row r="84" spans="1:7" ht="33.75" customHeight="1" x14ac:dyDescent="0.2">
      <c r="A84" s="7" t="s">
        <v>157</v>
      </c>
      <c r="B84" s="9">
        <v>0</v>
      </c>
      <c r="C84" s="24">
        <v>0</v>
      </c>
      <c r="D84" s="10">
        <f t="shared" si="8"/>
        <v>0</v>
      </c>
      <c r="E84" s="44">
        <v>4</v>
      </c>
      <c r="F84" s="10">
        <f t="shared" si="9"/>
        <v>0</v>
      </c>
      <c r="G84" s="25" t="s">
        <v>158</v>
      </c>
    </row>
    <row r="85" spans="1:7" x14ac:dyDescent="0.2">
      <c r="A85" s="7" t="s">
        <v>159</v>
      </c>
      <c r="B85" s="9">
        <v>0</v>
      </c>
      <c r="C85" s="24">
        <v>0</v>
      </c>
      <c r="D85" s="10">
        <f t="shared" si="8"/>
        <v>0</v>
      </c>
      <c r="E85" s="44">
        <v>6</v>
      </c>
      <c r="F85" s="10">
        <f t="shared" si="9"/>
        <v>0</v>
      </c>
      <c r="G85" s="25" t="s">
        <v>160</v>
      </c>
    </row>
    <row r="86" spans="1:7" x14ac:dyDescent="0.2">
      <c r="A86" s="7" t="s">
        <v>161</v>
      </c>
      <c r="B86" s="9">
        <v>0</v>
      </c>
      <c r="C86" s="24">
        <v>0</v>
      </c>
      <c r="D86" s="10">
        <f t="shared" si="8"/>
        <v>0</v>
      </c>
      <c r="E86" s="44">
        <v>6</v>
      </c>
      <c r="F86" s="10">
        <f t="shared" si="9"/>
        <v>0</v>
      </c>
      <c r="G86" s="25" t="s">
        <v>162</v>
      </c>
    </row>
    <row r="87" spans="1:7" x14ac:dyDescent="0.2">
      <c r="A87" s="7" t="s">
        <v>163</v>
      </c>
      <c r="B87" s="9">
        <v>0</v>
      </c>
      <c r="C87" s="24">
        <v>0</v>
      </c>
      <c r="D87" s="10">
        <f t="shared" si="8"/>
        <v>0</v>
      </c>
      <c r="E87" s="44">
        <v>6</v>
      </c>
      <c r="F87" s="10">
        <f t="shared" si="9"/>
        <v>0</v>
      </c>
      <c r="G87" s="25" t="s">
        <v>160</v>
      </c>
    </row>
    <row r="88" spans="1:7" x14ac:dyDescent="0.2">
      <c r="A88" s="7" t="s">
        <v>164</v>
      </c>
      <c r="B88" s="9">
        <v>0</v>
      </c>
      <c r="C88" s="24">
        <v>0</v>
      </c>
      <c r="D88" s="10">
        <f t="shared" si="8"/>
        <v>0</v>
      </c>
      <c r="E88" s="44">
        <v>3</v>
      </c>
      <c r="F88" s="10">
        <f t="shared" si="9"/>
        <v>0</v>
      </c>
      <c r="G88" s="25" t="s">
        <v>165</v>
      </c>
    </row>
    <row r="89" spans="1:7" ht="29.25" customHeight="1" x14ac:dyDescent="0.2">
      <c r="A89" s="7" t="s">
        <v>166</v>
      </c>
      <c r="B89" s="9">
        <v>0</v>
      </c>
      <c r="C89" s="24">
        <v>0</v>
      </c>
      <c r="D89" s="10">
        <f t="shared" si="8"/>
        <v>0</v>
      </c>
      <c r="E89" s="44">
        <v>11</v>
      </c>
      <c r="F89" s="10">
        <f t="shared" si="9"/>
        <v>0</v>
      </c>
      <c r="G89" s="25" t="s">
        <v>167</v>
      </c>
    </row>
    <row r="90" spans="1:7" ht="19.5" customHeight="1" x14ac:dyDescent="0.2">
      <c r="A90" s="7" t="s">
        <v>110</v>
      </c>
      <c r="B90" s="9">
        <v>0</v>
      </c>
      <c r="C90" s="24">
        <v>0</v>
      </c>
      <c r="D90" s="10">
        <f t="shared" si="8"/>
        <v>0</v>
      </c>
      <c r="E90" s="44">
        <v>3</v>
      </c>
      <c r="F90" s="10">
        <f t="shared" si="9"/>
        <v>0</v>
      </c>
      <c r="G90" s="25" t="s">
        <v>168</v>
      </c>
    </row>
    <row r="91" spans="1:7" x14ac:dyDescent="0.2">
      <c r="A91" s="7" t="s">
        <v>169</v>
      </c>
      <c r="B91" s="9">
        <v>0</v>
      </c>
      <c r="C91" s="24">
        <v>0</v>
      </c>
      <c r="D91" s="10">
        <f t="shared" si="8"/>
        <v>0</v>
      </c>
      <c r="E91" s="44">
        <v>3</v>
      </c>
      <c r="F91" s="10">
        <f t="shared" si="9"/>
        <v>0</v>
      </c>
      <c r="G91" s="25" t="s">
        <v>170</v>
      </c>
    </row>
    <row r="92" spans="1:7" x14ac:dyDescent="0.2">
      <c r="A92" s="7" t="s">
        <v>171</v>
      </c>
      <c r="B92" s="9">
        <v>0</v>
      </c>
      <c r="C92" s="24">
        <v>0</v>
      </c>
      <c r="D92" s="10">
        <f t="shared" si="8"/>
        <v>0</v>
      </c>
      <c r="E92" s="44">
        <v>3</v>
      </c>
      <c r="F92" s="10">
        <f t="shared" si="9"/>
        <v>0</v>
      </c>
      <c r="G92" s="25" t="s">
        <v>172</v>
      </c>
    </row>
    <row r="93" spans="1:7" ht="27.75" customHeight="1" x14ac:dyDescent="0.2">
      <c r="A93" s="7" t="s">
        <v>173</v>
      </c>
      <c r="B93" s="9">
        <v>0</v>
      </c>
      <c r="C93" s="24">
        <v>0</v>
      </c>
      <c r="D93" s="10">
        <f t="shared" si="8"/>
        <v>0</v>
      </c>
      <c r="E93" s="44">
        <v>11</v>
      </c>
      <c r="F93" s="10">
        <f t="shared" si="9"/>
        <v>0</v>
      </c>
      <c r="G93" s="25" t="s">
        <v>174</v>
      </c>
    </row>
    <row r="94" spans="1:7" x14ac:dyDescent="0.2">
      <c r="A94" s="7" t="s">
        <v>175</v>
      </c>
      <c r="B94" s="9">
        <v>0</v>
      </c>
      <c r="C94" s="24">
        <v>0</v>
      </c>
      <c r="D94" s="10">
        <f t="shared" si="8"/>
        <v>0</v>
      </c>
      <c r="E94" s="44">
        <v>11</v>
      </c>
      <c r="F94" s="10">
        <f t="shared" si="9"/>
        <v>0</v>
      </c>
      <c r="G94" s="25" t="s">
        <v>176</v>
      </c>
    </row>
    <row r="95" spans="1:7" x14ac:dyDescent="0.2">
      <c r="A95" s="7" t="s">
        <v>177</v>
      </c>
      <c r="B95" s="9">
        <v>0</v>
      </c>
      <c r="C95" s="24">
        <v>0</v>
      </c>
      <c r="D95" s="10">
        <f t="shared" si="8"/>
        <v>0</v>
      </c>
      <c r="E95" s="44">
        <v>2</v>
      </c>
      <c r="F95" s="10">
        <f t="shared" si="9"/>
        <v>0</v>
      </c>
      <c r="G95" s="25" t="s">
        <v>178</v>
      </c>
    </row>
    <row r="96" spans="1:7" x14ac:dyDescent="0.2">
      <c r="A96" s="7" t="s">
        <v>179</v>
      </c>
      <c r="B96" s="9">
        <v>0</v>
      </c>
      <c r="C96" s="24">
        <v>0</v>
      </c>
      <c r="D96" s="10">
        <f t="shared" si="8"/>
        <v>0</v>
      </c>
      <c r="E96" s="44">
        <v>3</v>
      </c>
      <c r="F96" s="10">
        <f t="shared" si="9"/>
        <v>0</v>
      </c>
      <c r="G96" s="25" t="s">
        <v>180</v>
      </c>
    </row>
    <row r="97" spans="1:70" x14ac:dyDescent="0.2">
      <c r="A97" s="28" t="s">
        <v>181</v>
      </c>
      <c r="B97" s="5"/>
      <c r="C97" s="5"/>
      <c r="D97" s="22"/>
      <c r="E97" s="45"/>
      <c r="F97" s="22"/>
      <c r="G97" s="22"/>
    </row>
    <row r="98" spans="1:70" x14ac:dyDescent="0.2">
      <c r="A98" s="7" t="s">
        <v>182</v>
      </c>
      <c r="B98" s="9">
        <v>0</v>
      </c>
      <c r="C98" s="24">
        <v>0</v>
      </c>
      <c r="D98" s="10">
        <f>B98-(B98*C98)</f>
        <v>0</v>
      </c>
      <c r="E98" s="44">
        <v>6</v>
      </c>
      <c r="F98" s="10">
        <f>D98*E98</f>
        <v>0</v>
      </c>
      <c r="G98" s="25" t="s">
        <v>183</v>
      </c>
    </row>
    <row r="99" spans="1:70" x14ac:dyDescent="0.2">
      <c r="A99" s="7" t="s">
        <v>182</v>
      </c>
      <c r="B99" s="9">
        <v>0</v>
      </c>
      <c r="C99" s="24">
        <v>0</v>
      </c>
      <c r="D99" s="10">
        <f>B99-(B99*C99)</f>
        <v>0</v>
      </c>
      <c r="E99" s="44">
        <v>6</v>
      </c>
      <c r="F99" s="10">
        <f>D99*E99</f>
        <v>0</v>
      </c>
      <c r="G99" s="25" t="s">
        <v>184</v>
      </c>
    </row>
    <row r="100" spans="1:70" s="32" customFormat="1" x14ac:dyDescent="0.2">
      <c r="A100" s="7" t="s">
        <v>185</v>
      </c>
      <c r="B100" s="9">
        <v>0</v>
      </c>
      <c r="C100" s="24">
        <v>0</v>
      </c>
      <c r="D100" s="10">
        <f>B100-(B100*C100)</f>
        <v>0</v>
      </c>
      <c r="E100" s="44">
        <v>11</v>
      </c>
      <c r="F100" s="10">
        <f>D100*E100</f>
        <v>0</v>
      </c>
      <c r="G100" s="25" t="s">
        <v>186</v>
      </c>
      <c r="H100" s="18"/>
      <c r="I100" s="18"/>
      <c r="J100" s="18"/>
      <c r="K100" s="18"/>
      <c r="L100" s="18"/>
      <c r="M100" s="18"/>
      <c r="N100" s="18"/>
      <c r="O100" s="18"/>
      <c r="P100" s="18"/>
      <c r="Q100" s="18"/>
      <c r="R100" s="18"/>
      <c r="S100" s="18"/>
      <c r="T100" s="18"/>
      <c r="U100" s="18"/>
      <c r="V100" s="18"/>
      <c r="W100" s="18"/>
      <c r="X100" s="18"/>
      <c r="Y100" s="18"/>
      <c r="Z100" s="18"/>
      <c r="AA100" s="18"/>
      <c r="AB100" s="18"/>
      <c r="AC100" s="18"/>
      <c r="AD100" s="18"/>
      <c r="AE100" s="18"/>
      <c r="AF100" s="18"/>
      <c r="AG100" s="18"/>
      <c r="AH100" s="18"/>
      <c r="AI100" s="18"/>
      <c r="AJ100" s="18"/>
      <c r="AK100" s="18"/>
      <c r="AL100" s="18"/>
      <c r="AM100" s="18"/>
      <c r="AN100" s="18"/>
      <c r="AO100" s="18"/>
      <c r="AP100" s="18"/>
      <c r="AQ100" s="18"/>
      <c r="AR100" s="18"/>
      <c r="AS100" s="18"/>
      <c r="AT100" s="18"/>
      <c r="AU100" s="18"/>
      <c r="AV100" s="18"/>
      <c r="AW100" s="18"/>
      <c r="AX100" s="18"/>
      <c r="AY100" s="18"/>
      <c r="AZ100" s="18"/>
      <c r="BA100" s="18"/>
      <c r="BB100" s="18"/>
      <c r="BC100" s="18"/>
      <c r="BD100" s="18"/>
      <c r="BE100" s="18"/>
      <c r="BF100" s="18"/>
      <c r="BG100" s="18"/>
      <c r="BH100" s="18"/>
      <c r="BI100" s="18"/>
      <c r="BJ100" s="18"/>
      <c r="BK100" s="18"/>
      <c r="BL100" s="18"/>
      <c r="BM100" s="18"/>
      <c r="BN100" s="18"/>
      <c r="BO100" s="18"/>
      <c r="BP100" s="18"/>
      <c r="BQ100" s="18"/>
      <c r="BR100" s="18"/>
    </row>
    <row r="101" spans="1:70" x14ac:dyDescent="0.2">
      <c r="A101" s="28" t="s">
        <v>187</v>
      </c>
      <c r="B101" s="5"/>
      <c r="C101" s="5"/>
      <c r="D101" s="22"/>
      <c r="E101" s="45"/>
      <c r="F101" s="22"/>
      <c r="G101" s="22"/>
    </row>
    <row r="102" spans="1:70" x14ac:dyDescent="0.2">
      <c r="A102" s="7" t="s">
        <v>150</v>
      </c>
      <c r="B102" s="9">
        <v>0</v>
      </c>
      <c r="C102" s="24">
        <v>0</v>
      </c>
      <c r="D102" s="10">
        <f t="shared" ref="D102:D149" si="10">B102-(B102*C102)</f>
        <v>0</v>
      </c>
      <c r="E102" s="44">
        <v>43</v>
      </c>
      <c r="F102" s="10">
        <f t="shared" ref="F102:F149" si="11">D102*E102</f>
        <v>0</v>
      </c>
      <c r="G102" s="25" t="s">
        <v>188</v>
      </c>
    </row>
    <row r="103" spans="1:70" x14ac:dyDescent="0.2">
      <c r="A103" s="7" t="s">
        <v>189</v>
      </c>
      <c r="B103" s="9">
        <v>0</v>
      </c>
      <c r="C103" s="24">
        <v>0</v>
      </c>
      <c r="D103" s="10">
        <f t="shared" si="10"/>
        <v>0</v>
      </c>
      <c r="E103" s="44">
        <v>43</v>
      </c>
      <c r="F103" s="10">
        <f t="shared" si="11"/>
        <v>0</v>
      </c>
      <c r="G103" s="25" t="s">
        <v>190</v>
      </c>
    </row>
    <row r="104" spans="1:70" x14ac:dyDescent="0.2">
      <c r="A104" s="7" t="s">
        <v>191</v>
      </c>
      <c r="B104" s="9">
        <v>0</v>
      </c>
      <c r="C104" s="24">
        <v>0</v>
      </c>
      <c r="D104" s="10">
        <f t="shared" si="10"/>
        <v>0</v>
      </c>
      <c r="E104" s="44">
        <v>43</v>
      </c>
      <c r="F104" s="10">
        <f t="shared" si="11"/>
        <v>0</v>
      </c>
      <c r="G104" s="25" t="s">
        <v>192</v>
      </c>
    </row>
    <row r="105" spans="1:70" x14ac:dyDescent="0.2">
      <c r="A105" s="7" t="s">
        <v>193</v>
      </c>
      <c r="B105" s="9">
        <v>0</v>
      </c>
      <c r="C105" s="24">
        <v>0</v>
      </c>
      <c r="D105" s="10">
        <f t="shared" si="10"/>
        <v>0</v>
      </c>
      <c r="E105" s="44">
        <v>43</v>
      </c>
      <c r="F105" s="10">
        <f t="shared" si="11"/>
        <v>0</v>
      </c>
      <c r="G105" s="25" t="s">
        <v>194</v>
      </c>
    </row>
    <row r="106" spans="1:70" x14ac:dyDescent="0.2">
      <c r="A106" s="7" t="s">
        <v>195</v>
      </c>
      <c r="B106" s="9">
        <v>0</v>
      </c>
      <c r="C106" s="24">
        <v>0</v>
      </c>
      <c r="D106" s="10">
        <f t="shared" si="10"/>
        <v>0</v>
      </c>
      <c r="E106" s="44">
        <v>11</v>
      </c>
      <c r="F106" s="10">
        <f t="shared" si="11"/>
        <v>0</v>
      </c>
      <c r="G106" s="25" t="s">
        <v>196</v>
      </c>
    </row>
    <row r="107" spans="1:70" x14ac:dyDescent="0.2">
      <c r="A107" s="7" t="s">
        <v>197</v>
      </c>
      <c r="B107" s="9">
        <v>0</v>
      </c>
      <c r="C107" s="24">
        <v>0</v>
      </c>
      <c r="D107" s="10">
        <f t="shared" si="10"/>
        <v>0</v>
      </c>
      <c r="E107" s="44">
        <v>43</v>
      </c>
      <c r="F107" s="10">
        <f t="shared" si="11"/>
        <v>0</v>
      </c>
      <c r="G107" s="25" t="s">
        <v>198</v>
      </c>
    </row>
    <row r="108" spans="1:70" x14ac:dyDescent="0.2">
      <c r="A108" s="7" t="s">
        <v>199</v>
      </c>
      <c r="B108" s="9">
        <v>0</v>
      </c>
      <c r="C108" s="24">
        <v>0</v>
      </c>
      <c r="D108" s="10">
        <f t="shared" si="10"/>
        <v>0</v>
      </c>
      <c r="E108" s="44">
        <v>43</v>
      </c>
      <c r="F108" s="10">
        <f t="shared" si="11"/>
        <v>0</v>
      </c>
      <c r="G108" s="25" t="s">
        <v>200</v>
      </c>
    </row>
    <row r="109" spans="1:70" x14ac:dyDescent="0.2">
      <c r="A109" s="7" t="s">
        <v>138</v>
      </c>
      <c r="B109" s="9">
        <v>0</v>
      </c>
      <c r="C109" s="24">
        <v>0</v>
      </c>
      <c r="D109" s="10">
        <f t="shared" si="10"/>
        <v>0</v>
      </c>
      <c r="E109" s="44">
        <v>11</v>
      </c>
      <c r="F109" s="10">
        <f t="shared" si="11"/>
        <v>0</v>
      </c>
      <c r="G109" s="25" t="s">
        <v>201</v>
      </c>
    </row>
    <row r="110" spans="1:70" x14ac:dyDescent="0.2">
      <c r="A110" s="7" t="s">
        <v>202</v>
      </c>
      <c r="B110" s="9">
        <v>0</v>
      </c>
      <c r="C110" s="24">
        <v>0</v>
      </c>
      <c r="D110" s="10">
        <f t="shared" si="10"/>
        <v>0</v>
      </c>
      <c r="E110" s="44">
        <v>11</v>
      </c>
      <c r="F110" s="10">
        <f t="shared" si="11"/>
        <v>0</v>
      </c>
      <c r="G110" s="25" t="s">
        <v>203</v>
      </c>
    </row>
    <row r="111" spans="1:70" x14ac:dyDescent="0.2">
      <c r="A111" s="7" t="s">
        <v>204</v>
      </c>
      <c r="B111" s="9">
        <v>0</v>
      </c>
      <c r="C111" s="24">
        <v>0</v>
      </c>
      <c r="D111" s="10">
        <f t="shared" si="10"/>
        <v>0</v>
      </c>
      <c r="E111" s="44">
        <v>43</v>
      </c>
      <c r="F111" s="10">
        <f t="shared" si="11"/>
        <v>0</v>
      </c>
      <c r="G111" s="25" t="s">
        <v>205</v>
      </c>
    </row>
    <row r="112" spans="1:70" x14ac:dyDescent="0.2">
      <c r="A112" s="7" t="s">
        <v>206</v>
      </c>
      <c r="B112" s="9">
        <v>0</v>
      </c>
      <c r="C112" s="24">
        <v>0</v>
      </c>
      <c r="D112" s="10">
        <f t="shared" si="10"/>
        <v>0</v>
      </c>
      <c r="E112" s="44">
        <v>43</v>
      </c>
      <c r="F112" s="10">
        <f t="shared" si="11"/>
        <v>0</v>
      </c>
      <c r="G112" s="25" t="s">
        <v>207</v>
      </c>
    </row>
    <row r="113" spans="1:7" x14ac:dyDescent="0.2">
      <c r="A113" s="7" t="s">
        <v>208</v>
      </c>
      <c r="B113" s="9">
        <v>0</v>
      </c>
      <c r="C113" s="24">
        <v>0</v>
      </c>
      <c r="D113" s="10">
        <f t="shared" si="10"/>
        <v>0</v>
      </c>
      <c r="E113" s="44">
        <v>6</v>
      </c>
      <c r="F113" s="10">
        <f t="shared" si="11"/>
        <v>0</v>
      </c>
      <c r="G113" s="25" t="s">
        <v>209</v>
      </c>
    </row>
    <row r="114" spans="1:7" x14ac:dyDescent="0.2">
      <c r="A114" s="7" t="s">
        <v>210</v>
      </c>
      <c r="B114" s="9">
        <v>0</v>
      </c>
      <c r="C114" s="24">
        <v>0</v>
      </c>
      <c r="D114" s="10">
        <f t="shared" si="10"/>
        <v>0</v>
      </c>
      <c r="E114" s="44">
        <v>11</v>
      </c>
      <c r="F114" s="10">
        <f t="shared" si="11"/>
        <v>0</v>
      </c>
      <c r="G114" s="25" t="s">
        <v>211</v>
      </c>
    </row>
    <row r="115" spans="1:7" x14ac:dyDescent="0.2">
      <c r="A115" s="7" t="s">
        <v>212</v>
      </c>
      <c r="B115" s="9">
        <v>0</v>
      </c>
      <c r="C115" s="24">
        <v>0</v>
      </c>
      <c r="D115" s="10">
        <f t="shared" si="10"/>
        <v>0</v>
      </c>
      <c r="E115" s="44">
        <v>3</v>
      </c>
      <c r="F115" s="10">
        <f t="shared" si="11"/>
        <v>0</v>
      </c>
      <c r="G115" s="25" t="s">
        <v>213</v>
      </c>
    </row>
    <row r="116" spans="1:7" x14ac:dyDescent="0.2">
      <c r="A116" s="7" t="s">
        <v>214</v>
      </c>
      <c r="B116" s="9">
        <v>0</v>
      </c>
      <c r="C116" s="24">
        <v>0</v>
      </c>
      <c r="D116" s="10">
        <f t="shared" si="10"/>
        <v>0</v>
      </c>
      <c r="E116" s="44">
        <v>11</v>
      </c>
      <c r="F116" s="10">
        <f t="shared" si="11"/>
        <v>0</v>
      </c>
      <c r="G116" s="25" t="s">
        <v>215</v>
      </c>
    </row>
    <row r="117" spans="1:7" x14ac:dyDescent="0.2">
      <c r="A117" s="7" t="s">
        <v>216</v>
      </c>
      <c r="B117" s="9">
        <v>0</v>
      </c>
      <c r="C117" s="24">
        <v>0</v>
      </c>
      <c r="D117" s="10">
        <f t="shared" si="10"/>
        <v>0</v>
      </c>
      <c r="E117" s="44">
        <v>6</v>
      </c>
      <c r="F117" s="10">
        <f t="shared" si="11"/>
        <v>0</v>
      </c>
      <c r="G117" s="25" t="s">
        <v>217</v>
      </c>
    </row>
    <row r="118" spans="1:7" x14ac:dyDescent="0.2">
      <c r="A118" s="7" t="s">
        <v>218</v>
      </c>
      <c r="B118" s="9">
        <v>0</v>
      </c>
      <c r="C118" s="24">
        <v>0</v>
      </c>
      <c r="D118" s="10">
        <f t="shared" si="10"/>
        <v>0</v>
      </c>
      <c r="E118" s="44">
        <v>6</v>
      </c>
      <c r="F118" s="10">
        <f t="shared" si="11"/>
        <v>0</v>
      </c>
      <c r="G118" s="25" t="s">
        <v>219</v>
      </c>
    </row>
    <row r="119" spans="1:7" x14ac:dyDescent="0.2">
      <c r="A119" s="7" t="s">
        <v>220</v>
      </c>
      <c r="B119" s="9">
        <v>0</v>
      </c>
      <c r="C119" s="24">
        <v>0</v>
      </c>
      <c r="D119" s="10">
        <f t="shared" si="10"/>
        <v>0</v>
      </c>
      <c r="E119" s="44">
        <v>4</v>
      </c>
      <c r="F119" s="10">
        <f t="shared" si="11"/>
        <v>0</v>
      </c>
      <c r="G119" s="25" t="s">
        <v>221</v>
      </c>
    </row>
    <row r="120" spans="1:7" x14ac:dyDescent="0.2">
      <c r="A120" s="7" t="s">
        <v>169</v>
      </c>
      <c r="B120" s="9">
        <v>0</v>
      </c>
      <c r="C120" s="24">
        <v>0</v>
      </c>
      <c r="D120" s="10">
        <f t="shared" si="10"/>
        <v>0</v>
      </c>
      <c r="E120" s="44">
        <v>3</v>
      </c>
      <c r="F120" s="10">
        <f t="shared" si="11"/>
        <v>0</v>
      </c>
      <c r="G120" s="25" t="s">
        <v>222</v>
      </c>
    </row>
    <row r="121" spans="1:7" x14ac:dyDescent="0.2">
      <c r="A121" s="7" t="s">
        <v>223</v>
      </c>
      <c r="B121" s="9">
        <v>0</v>
      </c>
      <c r="C121" s="24">
        <v>0</v>
      </c>
      <c r="D121" s="10">
        <f t="shared" si="10"/>
        <v>0</v>
      </c>
      <c r="E121" s="44">
        <v>11</v>
      </c>
      <c r="F121" s="10">
        <f t="shared" si="11"/>
        <v>0</v>
      </c>
      <c r="G121" s="25" t="s">
        <v>224</v>
      </c>
    </row>
    <row r="122" spans="1:7" x14ac:dyDescent="0.2">
      <c r="A122" s="7" t="s">
        <v>223</v>
      </c>
      <c r="B122" s="9">
        <v>0</v>
      </c>
      <c r="C122" s="24">
        <v>0</v>
      </c>
      <c r="D122" s="10">
        <f t="shared" si="10"/>
        <v>0</v>
      </c>
      <c r="E122" s="44">
        <v>11</v>
      </c>
      <c r="F122" s="10">
        <f t="shared" si="11"/>
        <v>0</v>
      </c>
      <c r="G122" s="25" t="s">
        <v>225</v>
      </c>
    </row>
    <row r="123" spans="1:7" x14ac:dyDescent="0.2">
      <c r="A123" s="7" t="s">
        <v>226</v>
      </c>
      <c r="B123" s="9">
        <v>0</v>
      </c>
      <c r="C123" s="24">
        <v>0</v>
      </c>
      <c r="D123" s="10">
        <f t="shared" si="10"/>
        <v>0</v>
      </c>
      <c r="E123" s="44">
        <v>6</v>
      </c>
      <c r="F123" s="10">
        <f t="shared" si="11"/>
        <v>0</v>
      </c>
      <c r="G123" s="25" t="s">
        <v>226</v>
      </c>
    </row>
    <row r="124" spans="1:7" x14ac:dyDescent="0.2">
      <c r="A124" s="7" t="s">
        <v>227</v>
      </c>
      <c r="B124" s="9">
        <v>0</v>
      </c>
      <c r="C124" s="24">
        <v>0</v>
      </c>
      <c r="D124" s="10">
        <f t="shared" si="10"/>
        <v>0</v>
      </c>
      <c r="E124" s="44">
        <v>11</v>
      </c>
      <c r="F124" s="10">
        <f t="shared" si="11"/>
        <v>0</v>
      </c>
      <c r="G124" s="25" t="s">
        <v>228</v>
      </c>
    </row>
    <row r="125" spans="1:7" x14ac:dyDescent="0.2">
      <c r="A125" s="7" t="s">
        <v>229</v>
      </c>
      <c r="B125" s="9">
        <v>0</v>
      </c>
      <c r="C125" s="24">
        <v>0</v>
      </c>
      <c r="D125" s="10">
        <f t="shared" si="10"/>
        <v>0</v>
      </c>
      <c r="E125" s="44">
        <v>6</v>
      </c>
      <c r="F125" s="10">
        <f t="shared" si="11"/>
        <v>0</v>
      </c>
      <c r="G125" s="25" t="s">
        <v>230</v>
      </c>
    </row>
    <row r="126" spans="1:7" x14ac:dyDescent="0.2">
      <c r="A126" s="7" t="s">
        <v>229</v>
      </c>
      <c r="B126" s="9">
        <v>0</v>
      </c>
      <c r="C126" s="24">
        <v>0</v>
      </c>
      <c r="D126" s="10">
        <f t="shared" si="10"/>
        <v>0</v>
      </c>
      <c r="E126" s="44">
        <v>11</v>
      </c>
      <c r="F126" s="10">
        <f t="shared" si="11"/>
        <v>0</v>
      </c>
      <c r="G126" s="25" t="s">
        <v>231</v>
      </c>
    </row>
    <row r="127" spans="1:7" x14ac:dyDescent="0.2">
      <c r="A127" s="7" t="s">
        <v>232</v>
      </c>
      <c r="B127" s="9">
        <v>0</v>
      </c>
      <c r="C127" s="24">
        <v>0</v>
      </c>
      <c r="D127" s="10">
        <f t="shared" si="10"/>
        <v>0</v>
      </c>
      <c r="E127" s="44">
        <v>11</v>
      </c>
      <c r="F127" s="10">
        <f t="shared" si="11"/>
        <v>0</v>
      </c>
      <c r="G127" s="25" t="s">
        <v>233</v>
      </c>
    </row>
    <row r="128" spans="1:7" x14ac:dyDescent="0.2">
      <c r="A128" s="7" t="s">
        <v>234</v>
      </c>
      <c r="B128" s="9">
        <v>0</v>
      </c>
      <c r="C128" s="24">
        <v>0</v>
      </c>
      <c r="D128" s="10">
        <f t="shared" si="10"/>
        <v>0</v>
      </c>
      <c r="E128" s="44">
        <v>4</v>
      </c>
      <c r="F128" s="10">
        <f t="shared" si="11"/>
        <v>0</v>
      </c>
      <c r="G128" s="25" t="s">
        <v>235</v>
      </c>
    </row>
    <row r="129" spans="1:7" x14ac:dyDescent="0.2">
      <c r="A129" s="7" t="s">
        <v>236</v>
      </c>
      <c r="B129" s="9">
        <v>0</v>
      </c>
      <c r="C129" s="24">
        <v>0</v>
      </c>
      <c r="D129" s="10">
        <f t="shared" si="10"/>
        <v>0</v>
      </c>
      <c r="E129" s="44">
        <v>4</v>
      </c>
      <c r="F129" s="10">
        <f t="shared" si="11"/>
        <v>0</v>
      </c>
      <c r="G129" s="25" t="s">
        <v>237</v>
      </c>
    </row>
    <row r="130" spans="1:7" x14ac:dyDescent="0.2">
      <c r="A130" s="7" t="s">
        <v>238</v>
      </c>
      <c r="B130" s="9">
        <v>0</v>
      </c>
      <c r="C130" s="24">
        <v>0</v>
      </c>
      <c r="D130" s="10">
        <f t="shared" si="10"/>
        <v>0</v>
      </c>
      <c r="E130" s="44">
        <v>4</v>
      </c>
      <c r="F130" s="10">
        <f t="shared" si="11"/>
        <v>0</v>
      </c>
      <c r="G130" s="25" t="s">
        <v>239</v>
      </c>
    </row>
    <row r="131" spans="1:7" x14ac:dyDescent="0.2">
      <c r="A131" s="7" t="s">
        <v>240</v>
      </c>
      <c r="B131" s="9">
        <v>0</v>
      </c>
      <c r="C131" s="24">
        <v>0</v>
      </c>
      <c r="D131" s="10">
        <f t="shared" si="10"/>
        <v>0</v>
      </c>
      <c r="E131" s="44">
        <v>4</v>
      </c>
      <c r="F131" s="10">
        <f t="shared" si="11"/>
        <v>0</v>
      </c>
      <c r="G131" s="25" t="s">
        <v>241</v>
      </c>
    </row>
    <row r="132" spans="1:7" x14ac:dyDescent="0.2">
      <c r="A132" s="7" t="s">
        <v>242</v>
      </c>
      <c r="B132" s="9">
        <v>0</v>
      </c>
      <c r="C132" s="24">
        <v>0</v>
      </c>
      <c r="D132" s="10">
        <f t="shared" si="10"/>
        <v>0</v>
      </c>
      <c r="E132" s="44">
        <v>43</v>
      </c>
      <c r="F132" s="10">
        <f t="shared" si="11"/>
        <v>0</v>
      </c>
      <c r="G132" s="25" t="s">
        <v>243</v>
      </c>
    </row>
    <row r="133" spans="1:7" x14ac:dyDescent="0.2">
      <c r="A133" s="7" t="s">
        <v>244</v>
      </c>
      <c r="B133" s="9">
        <v>0</v>
      </c>
      <c r="C133" s="24">
        <v>0</v>
      </c>
      <c r="D133" s="10">
        <f t="shared" si="10"/>
        <v>0</v>
      </c>
      <c r="E133" s="44">
        <v>11</v>
      </c>
      <c r="F133" s="10">
        <f t="shared" si="11"/>
        <v>0</v>
      </c>
      <c r="G133" s="25" t="s">
        <v>245</v>
      </c>
    </row>
    <row r="134" spans="1:7" x14ac:dyDescent="0.2">
      <c r="A134" s="7" t="s">
        <v>246</v>
      </c>
      <c r="B134" s="9">
        <v>0</v>
      </c>
      <c r="C134" s="24">
        <v>0</v>
      </c>
      <c r="D134" s="10">
        <f t="shared" si="10"/>
        <v>0</v>
      </c>
      <c r="E134" s="44">
        <v>11</v>
      </c>
      <c r="F134" s="10">
        <f t="shared" si="11"/>
        <v>0</v>
      </c>
      <c r="G134" s="25" t="s">
        <v>247</v>
      </c>
    </row>
    <row r="135" spans="1:7" x14ac:dyDescent="0.2">
      <c r="A135" s="7" t="s">
        <v>248</v>
      </c>
      <c r="B135" s="9">
        <v>0</v>
      </c>
      <c r="C135" s="24">
        <v>0</v>
      </c>
      <c r="D135" s="10">
        <f t="shared" si="10"/>
        <v>0</v>
      </c>
      <c r="E135" s="44">
        <v>4</v>
      </c>
      <c r="F135" s="10">
        <f t="shared" si="11"/>
        <v>0</v>
      </c>
      <c r="G135" s="25" t="s">
        <v>249</v>
      </c>
    </row>
    <row r="136" spans="1:7" x14ac:dyDescent="0.2">
      <c r="A136" s="7" t="s">
        <v>248</v>
      </c>
      <c r="B136" s="9">
        <v>0</v>
      </c>
      <c r="C136" s="24">
        <v>0</v>
      </c>
      <c r="D136" s="10">
        <f t="shared" si="10"/>
        <v>0</v>
      </c>
      <c r="E136" s="44">
        <v>4</v>
      </c>
      <c r="F136" s="10">
        <f t="shared" si="11"/>
        <v>0</v>
      </c>
      <c r="G136" s="25" t="s">
        <v>250</v>
      </c>
    </row>
    <row r="137" spans="1:7" x14ac:dyDescent="0.2">
      <c r="A137" s="7" t="s">
        <v>251</v>
      </c>
      <c r="B137" s="9">
        <v>0</v>
      </c>
      <c r="C137" s="24">
        <v>0</v>
      </c>
      <c r="D137" s="10">
        <f t="shared" si="10"/>
        <v>0</v>
      </c>
      <c r="E137" s="44">
        <v>6</v>
      </c>
      <c r="F137" s="10">
        <f t="shared" si="11"/>
        <v>0</v>
      </c>
      <c r="G137" s="25" t="s">
        <v>252</v>
      </c>
    </row>
    <row r="138" spans="1:7" x14ac:dyDescent="0.2">
      <c r="A138" s="7" t="s">
        <v>253</v>
      </c>
      <c r="B138" s="9">
        <v>0</v>
      </c>
      <c r="C138" s="24">
        <v>0</v>
      </c>
      <c r="D138" s="10">
        <f t="shared" si="10"/>
        <v>0</v>
      </c>
      <c r="E138" s="44">
        <v>4</v>
      </c>
      <c r="F138" s="10">
        <f t="shared" si="11"/>
        <v>0</v>
      </c>
      <c r="G138" s="25" t="s">
        <v>254</v>
      </c>
    </row>
    <row r="139" spans="1:7" ht="26.25" customHeight="1" x14ac:dyDescent="0.2">
      <c r="A139" s="7" t="s">
        <v>255</v>
      </c>
      <c r="B139" s="9">
        <v>0</v>
      </c>
      <c r="C139" s="24">
        <v>0</v>
      </c>
      <c r="D139" s="10">
        <f t="shared" si="10"/>
        <v>0</v>
      </c>
      <c r="E139" s="44">
        <v>11</v>
      </c>
      <c r="F139" s="10">
        <f t="shared" si="11"/>
        <v>0</v>
      </c>
      <c r="G139" s="25" t="s">
        <v>256</v>
      </c>
    </row>
    <row r="140" spans="1:7" x14ac:dyDescent="0.2">
      <c r="A140" s="7" t="s">
        <v>257</v>
      </c>
      <c r="B140" s="9">
        <v>0</v>
      </c>
      <c r="C140" s="24">
        <v>0</v>
      </c>
      <c r="D140" s="10">
        <f t="shared" si="10"/>
        <v>0</v>
      </c>
      <c r="E140" s="44">
        <v>11</v>
      </c>
      <c r="F140" s="10">
        <f t="shared" si="11"/>
        <v>0</v>
      </c>
      <c r="G140" s="25" t="s">
        <v>258</v>
      </c>
    </row>
    <row r="141" spans="1:7" x14ac:dyDescent="0.2">
      <c r="A141" s="7" t="s">
        <v>259</v>
      </c>
      <c r="B141" s="9">
        <v>0</v>
      </c>
      <c r="C141" s="24">
        <v>0</v>
      </c>
      <c r="D141" s="10">
        <f t="shared" si="10"/>
        <v>0</v>
      </c>
      <c r="E141" s="44">
        <v>11</v>
      </c>
      <c r="F141" s="10">
        <f t="shared" si="11"/>
        <v>0</v>
      </c>
      <c r="G141" s="25" t="s">
        <v>260</v>
      </c>
    </row>
    <row r="142" spans="1:7" x14ac:dyDescent="0.2">
      <c r="A142" s="7" t="s">
        <v>261</v>
      </c>
      <c r="B142" s="9">
        <v>0</v>
      </c>
      <c r="C142" s="24">
        <v>0</v>
      </c>
      <c r="D142" s="10">
        <f t="shared" si="10"/>
        <v>0</v>
      </c>
      <c r="E142" s="44">
        <v>4</v>
      </c>
      <c r="F142" s="10">
        <f t="shared" si="11"/>
        <v>0</v>
      </c>
      <c r="G142" s="25" t="s">
        <v>262</v>
      </c>
    </row>
    <row r="143" spans="1:7" x14ac:dyDescent="0.2">
      <c r="A143" s="7" t="s">
        <v>263</v>
      </c>
      <c r="B143" s="9">
        <v>0</v>
      </c>
      <c r="C143" s="24">
        <v>0</v>
      </c>
      <c r="D143" s="10">
        <f t="shared" si="10"/>
        <v>0</v>
      </c>
      <c r="E143" s="44">
        <v>4</v>
      </c>
      <c r="F143" s="10">
        <f t="shared" si="11"/>
        <v>0</v>
      </c>
      <c r="G143" s="25" t="s">
        <v>264</v>
      </c>
    </row>
    <row r="144" spans="1:7" ht="27.75" customHeight="1" x14ac:dyDescent="0.2">
      <c r="A144" s="33" t="s">
        <v>265</v>
      </c>
      <c r="B144" s="9">
        <v>0</v>
      </c>
      <c r="C144" s="24">
        <v>0</v>
      </c>
      <c r="D144" s="10">
        <f t="shared" si="10"/>
        <v>0</v>
      </c>
      <c r="E144" s="44">
        <v>3</v>
      </c>
      <c r="F144" s="10">
        <f t="shared" si="11"/>
        <v>0</v>
      </c>
      <c r="G144" s="25" t="s">
        <v>266</v>
      </c>
    </row>
    <row r="145" spans="1:7" x14ac:dyDescent="0.2">
      <c r="A145" s="33" t="s">
        <v>267</v>
      </c>
      <c r="B145" s="9">
        <v>0</v>
      </c>
      <c r="C145" s="24">
        <v>0</v>
      </c>
      <c r="D145" s="10">
        <f t="shared" si="10"/>
        <v>0</v>
      </c>
      <c r="E145" s="44">
        <v>3</v>
      </c>
      <c r="F145" s="10">
        <f t="shared" si="11"/>
        <v>0</v>
      </c>
      <c r="G145" s="25" t="s">
        <v>268</v>
      </c>
    </row>
    <row r="146" spans="1:7" ht="27.75" customHeight="1" x14ac:dyDescent="0.2">
      <c r="A146" s="33" t="s">
        <v>269</v>
      </c>
      <c r="B146" s="9">
        <v>0</v>
      </c>
      <c r="C146" s="24">
        <v>0</v>
      </c>
      <c r="D146" s="10">
        <f t="shared" si="10"/>
        <v>0</v>
      </c>
      <c r="E146" s="44">
        <v>3</v>
      </c>
      <c r="F146" s="10">
        <f t="shared" si="11"/>
        <v>0</v>
      </c>
      <c r="G146" s="25" t="s">
        <v>270</v>
      </c>
    </row>
    <row r="147" spans="1:7" x14ac:dyDescent="0.2">
      <c r="A147" s="33" t="s">
        <v>271</v>
      </c>
      <c r="B147" s="9">
        <v>0</v>
      </c>
      <c r="C147" s="24">
        <v>0</v>
      </c>
      <c r="D147" s="10">
        <f t="shared" si="10"/>
        <v>0</v>
      </c>
      <c r="E147" s="44">
        <v>3</v>
      </c>
      <c r="F147" s="10">
        <f t="shared" si="11"/>
        <v>0</v>
      </c>
      <c r="G147" s="25" t="s">
        <v>272</v>
      </c>
    </row>
    <row r="148" spans="1:7" ht="27.75" customHeight="1" x14ac:dyDescent="0.2">
      <c r="A148" s="33" t="s">
        <v>273</v>
      </c>
      <c r="B148" s="9">
        <v>0</v>
      </c>
      <c r="C148" s="24">
        <v>0</v>
      </c>
      <c r="D148" s="10">
        <f t="shared" si="10"/>
        <v>0</v>
      </c>
      <c r="E148" s="44">
        <v>3</v>
      </c>
      <c r="F148" s="10">
        <f t="shared" si="11"/>
        <v>0</v>
      </c>
      <c r="G148" s="25" t="s">
        <v>274</v>
      </c>
    </row>
    <row r="149" spans="1:7" x14ac:dyDescent="0.2">
      <c r="A149" s="33" t="s">
        <v>275</v>
      </c>
      <c r="B149" s="9">
        <v>0</v>
      </c>
      <c r="C149" s="24">
        <v>0</v>
      </c>
      <c r="D149" s="10">
        <f t="shared" si="10"/>
        <v>0</v>
      </c>
      <c r="E149" s="44">
        <v>3</v>
      </c>
      <c r="F149" s="10">
        <f t="shared" si="11"/>
        <v>0</v>
      </c>
      <c r="G149" s="25" t="s">
        <v>276</v>
      </c>
    </row>
    <row r="150" spans="1:7" x14ac:dyDescent="0.2">
      <c r="A150" s="1" t="s">
        <v>277</v>
      </c>
      <c r="B150" s="51"/>
      <c r="C150" s="47"/>
      <c r="D150" s="47"/>
      <c r="E150" s="48"/>
      <c r="F150" s="1">
        <f>SUM(F5:F149)</f>
        <v>0</v>
      </c>
      <c r="G150" s="34"/>
    </row>
    <row r="151" spans="1:7" ht="33.75" customHeight="1" x14ac:dyDescent="0.2">
      <c r="E151" s="35"/>
      <c r="F151" s="35" t="s">
        <v>278</v>
      </c>
    </row>
    <row r="152" spans="1:7" x14ac:dyDescent="0.2">
      <c r="B152" s="36"/>
    </row>
  </sheetData>
  <sheetProtection algorithmName="SHA-512" hashValue="IZMlsJ/2u58ktrq5XE7fwuWoF7IDrM/wVuZAoBAX8k/PFUnENDkyuF/2X7NhW/d9PIXmRgOZzTUYZKyiYWVsIg==" saltValue="10qHmk2nNpEWC19LozLMLQ==" spinCount="100000" sheet="1" objects="1" scenarios="1"/>
  <mergeCells count="3">
    <mergeCell ref="A2:G2"/>
    <mergeCell ref="A1:G1"/>
    <mergeCell ref="B150:E150"/>
  </mergeCells>
  <conditionalFormatting sqref="B5:G5 B6:F19">
    <cfRule type="containsText" dxfId="84" priority="72" operator="containsText" text="2022">
      <formula>NOT(ISERROR(SEARCH("2022",B5)))</formula>
    </cfRule>
    <cfRule type="containsText" dxfId="83" priority="76" operator="containsText" text="JA">
      <formula>NOT(ISERROR(SEARCH("JA",B5)))</formula>
    </cfRule>
    <cfRule type="containsText" dxfId="82" priority="75" operator="containsText" text="2019">
      <formula>NOT(ISERROR(SEARCH("2019",B5)))</formula>
    </cfRule>
    <cfRule type="containsText" dxfId="81" priority="74" operator="containsText" text="2020">
      <formula>NOT(ISERROR(SEARCH("2020",B5)))</formula>
    </cfRule>
    <cfRule type="containsText" dxfId="80" priority="73" operator="containsText" text="2021">
      <formula>NOT(ISERROR(SEARCH("2021",B5)))</formula>
    </cfRule>
  </conditionalFormatting>
  <conditionalFormatting sqref="B21:G27">
    <cfRule type="containsText" dxfId="79" priority="71" operator="containsText" text="JA">
      <formula>NOT(ISERROR(SEARCH("JA",B21)))</formula>
    </cfRule>
    <cfRule type="containsText" dxfId="78" priority="70" operator="containsText" text="2019">
      <formula>NOT(ISERROR(SEARCH("2019",B21)))</formula>
    </cfRule>
    <cfRule type="containsText" dxfId="77" priority="69" operator="containsText" text="2020">
      <formula>NOT(ISERROR(SEARCH("2020",B21)))</formula>
    </cfRule>
    <cfRule type="containsText" dxfId="76" priority="68" operator="containsText" text="2021">
      <formula>NOT(ISERROR(SEARCH("2021",B21)))</formula>
    </cfRule>
    <cfRule type="containsText" dxfId="75" priority="67" operator="containsText" text="2022">
      <formula>NOT(ISERROR(SEARCH("2022",B21)))</formula>
    </cfRule>
  </conditionalFormatting>
  <conditionalFormatting sqref="B29:G32">
    <cfRule type="containsText" dxfId="74" priority="66" operator="containsText" text="JA">
      <formula>NOT(ISERROR(SEARCH("JA",B29)))</formula>
    </cfRule>
    <cfRule type="containsText" dxfId="73" priority="65" operator="containsText" text="2019">
      <formula>NOT(ISERROR(SEARCH("2019",B29)))</formula>
    </cfRule>
    <cfRule type="containsText" dxfId="72" priority="64" operator="containsText" text="2020">
      <formula>NOT(ISERROR(SEARCH("2020",B29)))</formula>
    </cfRule>
    <cfRule type="containsText" dxfId="71" priority="63" operator="containsText" text="2021">
      <formula>NOT(ISERROR(SEARCH("2021",B29)))</formula>
    </cfRule>
    <cfRule type="containsText" dxfId="70" priority="62" operator="containsText" text="2022">
      <formula>NOT(ISERROR(SEARCH("2022",B29)))</formula>
    </cfRule>
  </conditionalFormatting>
  <conditionalFormatting sqref="B34:G38">
    <cfRule type="containsText" dxfId="69" priority="59" operator="containsText" text="2020">
      <formula>NOT(ISERROR(SEARCH("2020",B34)))</formula>
    </cfRule>
    <cfRule type="containsText" dxfId="68" priority="60" operator="containsText" text="2019">
      <formula>NOT(ISERROR(SEARCH("2019",B34)))</formula>
    </cfRule>
    <cfRule type="containsText" dxfId="67" priority="61" operator="containsText" text="JA">
      <formula>NOT(ISERROR(SEARCH("JA",B34)))</formula>
    </cfRule>
    <cfRule type="containsText" dxfId="66" priority="58" operator="containsText" text="2021">
      <formula>NOT(ISERROR(SEARCH("2021",B34)))</formula>
    </cfRule>
    <cfRule type="containsText" dxfId="65" priority="57" operator="containsText" text="2022">
      <formula>NOT(ISERROR(SEARCH("2022",B34)))</formula>
    </cfRule>
  </conditionalFormatting>
  <conditionalFormatting sqref="B40:G43">
    <cfRule type="containsText" dxfId="64" priority="56" operator="containsText" text="JA">
      <formula>NOT(ISERROR(SEARCH("JA",B40)))</formula>
    </cfRule>
    <cfRule type="containsText" dxfId="63" priority="55" operator="containsText" text="2019">
      <formula>NOT(ISERROR(SEARCH("2019",B40)))</formula>
    </cfRule>
    <cfRule type="containsText" dxfId="62" priority="54" operator="containsText" text="2020">
      <formula>NOT(ISERROR(SEARCH("2020",B40)))</formula>
    </cfRule>
    <cfRule type="containsText" dxfId="61" priority="53" operator="containsText" text="2021">
      <formula>NOT(ISERROR(SEARCH("2021",B40)))</formula>
    </cfRule>
    <cfRule type="containsText" dxfId="60" priority="52" operator="containsText" text="2022">
      <formula>NOT(ISERROR(SEARCH("2022",B40)))</formula>
    </cfRule>
  </conditionalFormatting>
  <conditionalFormatting sqref="B45:G50">
    <cfRule type="containsText" dxfId="59" priority="47" operator="containsText" text="2022">
      <formula>NOT(ISERROR(SEARCH("2022",B45)))</formula>
    </cfRule>
    <cfRule type="containsText" dxfId="58" priority="51" operator="containsText" text="JA">
      <formula>NOT(ISERROR(SEARCH("JA",B45)))</formula>
    </cfRule>
    <cfRule type="containsText" dxfId="57" priority="50" operator="containsText" text="2019">
      <formula>NOT(ISERROR(SEARCH("2019",B45)))</formula>
    </cfRule>
    <cfRule type="containsText" dxfId="56" priority="49" operator="containsText" text="2020">
      <formula>NOT(ISERROR(SEARCH("2020",B45)))</formula>
    </cfRule>
    <cfRule type="containsText" dxfId="55" priority="48" operator="containsText" text="2021">
      <formula>NOT(ISERROR(SEARCH("2021",B45)))</formula>
    </cfRule>
  </conditionalFormatting>
  <conditionalFormatting sqref="B52:G63">
    <cfRule type="containsText" dxfId="54" priority="42" operator="containsText" text="2022">
      <formula>NOT(ISERROR(SEARCH("2022",B52)))</formula>
    </cfRule>
    <cfRule type="containsText" dxfId="53" priority="46" operator="containsText" text="JA">
      <formula>NOT(ISERROR(SEARCH("JA",B52)))</formula>
    </cfRule>
    <cfRule type="containsText" dxfId="52" priority="45" operator="containsText" text="2019">
      <formula>NOT(ISERROR(SEARCH("2019",B52)))</formula>
    </cfRule>
    <cfRule type="containsText" dxfId="51" priority="44" operator="containsText" text="2020">
      <formula>NOT(ISERROR(SEARCH("2020",B52)))</formula>
    </cfRule>
    <cfRule type="containsText" dxfId="50" priority="43" operator="containsText" text="2021">
      <formula>NOT(ISERROR(SEARCH("2021",B52)))</formula>
    </cfRule>
  </conditionalFormatting>
  <conditionalFormatting sqref="B65:G65">
    <cfRule type="containsText" dxfId="49" priority="37" operator="containsText" text="2022">
      <formula>NOT(ISERROR(SEARCH("2022",B65)))</formula>
    </cfRule>
    <cfRule type="containsText" dxfId="48" priority="39" operator="containsText" text="2020">
      <formula>NOT(ISERROR(SEARCH("2020",B65)))</formula>
    </cfRule>
    <cfRule type="containsText" dxfId="47" priority="40" operator="containsText" text="2019">
      <formula>NOT(ISERROR(SEARCH("2019",B65)))</formula>
    </cfRule>
    <cfRule type="containsText" dxfId="46" priority="41" operator="containsText" text="JA">
      <formula>NOT(ISERROR(SEARCH("JA",B65)))</formula>
    </cfRule>
    <cfRule type="containsText" dxfId="45" priority="38" operator="containsText" text="2021">
      <formula>NOT(ISERROR(SEARCH("2021",B65)))</formula>
    </cfRule>
  </conditionalFormatting>
  <conditionalFormatting sqref="B67:G67">
    <cfRule type="containsText" dxfId="44" priority="36" operator="containsText" text="JA">
      <formula>NOT(ISERROR(SEARCH("JA",B67)))</formula>
    </cfRule>
    <cfRule type="containsText" dxfId="43" priority="35" operator="containsText" text="2019">
      <formula>NOT(ISERROR(SEARCH("2019",B67)))</formula>
    </cfRule>
    <cfRule type="containsText" dxfId="42" priority="34" operator="containsText" text="2020">
      <formula>NOT(ISERROR(SEARCH("2020",B67)))</formula>
    </cfRule>
    <cfRule type="containsText" dxfId="41" priority="33" operator="containsText" text="2021">
      <formula>NOT(ISERROR(SEARCH("2021",B67)))</formula>
    </cfRule>
    <cfRule type="containsText" dxfId="40" priority="32" operator="containsText" text="2022">
      <formula>NOT(ISERROR(SEARCH("2022",B67)))</formula>
    </cfRule>
  </conditionalFormatting>
  <conditionalFormatting sqref="B69:G72">
    <cfRule type="containsText" dxfId="39" priority="27" operator="containsText" text="2022">
      <formula>NOT(ISERROR(SEARCH("2022",B69)))</formula>
    </cfRule>
    <cfRule type="containsText" dxfId="38" priority="31" operator="containsText" text="JA">
      <formula>NOT(ISERROR(SEARCH("JA",B69)))</formula>
    </cfRule>
    <cfRule type="containsText" dxfId="37" priority="30" operator="containsText" text="2019">
      <formula>NOT(ISERROR(SEARCH("2019",B69)))</formula>
    </cfRule>
    <cfRule type="containsText" dxfId="36" priority="29" operator="containsText" text="2020">
      <formula>NOT(ISERROR(SEARCH("2020",B69)))</formula>
    </cfRule>
    <cfRule type="containsText" dxfId="35" priority="28" operator="containsText" text="2021">
      <formula>NOT(ISERROR(SEARCH("2021",B69)))</formula>
    </cfRule>
  </conditionalFormatting>
  <conditionalFormatting sqref="B74:G75">
    <cfRule type="containsText" dxfId="34" priority="24" operator="containsText" text="2020">
      <formula>NOT(ISERROR(SEARCH("2020",B74)))</formula>
    </cfRule>
    <cfRule type="containsText" dxfId="33" priority="26" operator="containsText" text="JA">
      <formula>NOT(ISERROR(SEARCH("JA",B74)))</formula>
    </cfRule>
    <cfRule type="containsText" dxfId="32" priority="25" operator="containsText" text="2019">
      <formula>NOT(ISERROR(SEARCH("2019",B74)))</formula>
    </cfRule>
    <cfRule type="containsText" dxfId="31" priority="23" operator="containsText" text="2021">
      <formula>NOT(ISERROR(SEARCH("2021",B74)))</formula>
    </cfRule>
    <cfRule type="containsText" dxfId="30" priority="22" operator="containsText" text="2022">
      <formula>NOT(ISERROR(SEARCH("2022",B74)))</formula>
    </cfRule>
  </conditionalFormatting>
  <conditionalFormatting sqref="B77:G79">
    <cfRule type="containsText" dxfId="29" priority="21" operator="containsText" text="JA">
      <formula>NOT(ISERROR(SEARCH("JA",B77)))</formula>
    </cfRule>
    <cfRule type="containsText" dxfId="28" priority="20" operator="containsText" text="2019">
      <formula>NOT(ISERROR(SEARCH("2019",B77)))</formula>
    </cfRule>
    <cfRule type="containsText" dxfId="27" priority="19" operator="containsText" text="2020">
      <formula>NOT(ISERROR(SEARCH("2020",B77)))</formula>
    </cfRule>
    <cfRule type="containsText" dxfId="26" priority="18" operator="containsText" text="2021">
      <formula>NOT(ISERROR(SEARCH("2021",B77)))</formula>
    </cfRule>
    <cfRule type="containsText" dxfId="25" priority="17" operator="containsText" text="2022">
      <formula>NOT(ISERROR(SEARCH("2022",B77)))</formula>
    </cfRule>
  </conditionalFormatting>
  <conditionalFormatting sqref="B81:G96">
    <cfRule type="containsText" dxfId="24" priority="16" operator="containsText" text="JA">
      <formula>NOT(ISERROR(SEARCH("JA",B81)))</formula>
    </cfRule>
    <cfRule type="containsText" dxfId="23" priority="15" operator="containsText" text="2019">
      <formula>NOT(ISERROR(SEARCH("2019",B81)))</formula>
    </cfRule>
    <cfRule type="containsText" dxfId="22" priority="14" operator="containsText" text="2020">
      <formula>NOT(ISERROR(SEARCH("2020",B81)))</formula>
    </cfRule>
    <cfRule type="containsText" dxfId="21" priority="13" operator="containsText" text="2021">
      <formula>NOT(ISERROR(SEARCH("2021",B81)))</formula>
    </cfRule>
    <cfRule type="containsText" dxfId="20" priority="12" operator="containsText" text="2022">
      <formula>NOT(ISERROR(SEARCH("2022",B81)))</formula>
    </cfRule>
  </conditionalFormatting>
  <conditionalFormatting sqref="B98:G100">
    <cfRule type="containsText" dxfId="19" priority="7" operator="containsText" text="2022">
      <formula>NOT(ISERROR(SEARCH("2022",B98)))</formula>
    </cfRule>
    <cfRule type="containsText" dxfId="18" priority="11" operator="containsText" text="JA">
      <formula>NOT(ISERROR(SEARCH("JA",B98)))</formula>
    </cfRule>
    <cfRule type="containsText" dxfId="17" priority="10" operator="containsText" text="2019">
      <formula>NOT(ISERROR(SEARCH("2019",B98)))</formula>
    </cfRule>
    <cfRule type="containsText" dxfId="16" priority="9" operator="containsText" text="2020">
      <formula>NOT(ISERROR(SEARCH("2020",B98)))</formula>
    </cfRule>
    <cfRule type="containsText" dxfId="15" priority="8" operator="containsText" text="2021">
      <formula>NOT(ISERROR(SEARCH("2021",B98)))</formula>
    </cfRule>
  </conditionalFormatting>
  <conditionalFormatting sqref="B102:G149">
    <cfRule type="containsText" dxfId="14" priority="2" operator="containsText" text="2022">
      <formula>NOT(ISERROR(SEARCH("2022",B102)))</formula>
    </cfRule>
    <cfRule type="containsText" dxfId="13" priority="6" operator="containsText" text="JA">
      <formula>NOT(ISERROR(SEARCH("JA",B102)))</formula>
    </cfRule>
    <cfRule type="containsText" dxfId="12" priority="5" operator="containsText" text="2019">
      <formula>NOT(ISERROR(SEARCH("2019",B102)))</formula>
    </cfRule>
    <cfRule type="containsText" dxfId="11" priority="4" operator="containsText" text="2020">
      <formula>NOT(ISERROR(SEARCH("2020",B102)))</formula>
    </cfRule>
    <cfRule type="containsText" dxfId="10" priority="3" operator="containsText" text="2021">
      <formula>NOT(ISERROR(SEARCH("2021",B102)))</formula>
    </cfRule>
  </conditionalFormatting>
  <conditionalFormatting sqref="G7:G19">
    <cfRule type="containsText" dxfId="9" priority="77" operator="containsText" text="2022">
      <formula>NOT(ISERROR(SEARCH("2022",G7)))</formula>
    </cfRule>
    <cfRule type="containsText" dxfId="8" priority="78" operator="containsText" text="2021">
      <formula>NOT(ISERROR(SEARCH("2021",G7)))</formula>
    </cfRule>
    <cfRule type="containsText" dxfId="7" priority="79" operator="containsText" text="2020">
      <formula>NOT(ISERROR(SEARCH("2020",G7)))</formula>
    </cfRule>
    <cfRule type="containsText" dxfId="6" priority="80" operator="containsText" text="2019">
      <formula>NOT(ISERROR(SEARCH("2019",G7)))</formula>
    </cfRule>
    <cfRule type="containsText" dxfId="5" priority="81" operator="containsText" text="JA">
      <formula>NOT(ISERROR(SEARCH("JA",G7)))</formula>
    </cfRule>
  </conditionalFormatting>
  <pageMargins left="0.51180555555555596" right="0" top="0.59027777777777801" bottom="0.35416666666666702" header="0.511811023622047" footer="0.511811023622047"/>
  <pageSetup paperSize="8" scale="64" orientation="landscape"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C6"/>
  <sheetViews>
    <sheetView showGridLines="0" zoomScaleNormal="100" workbookViewId="0">
      <selection activeCell="B3" sqref="B3"/>
    </sheetView>
  </sheetViews>
  <sheetFormatPr baseColWidth="10" defaultColWidth="11" defaultRowHeight="16" x14ac:dyDescent="0.2"/>
  <cols>
    <col min="1" max="1" width="72.83203125" customWidth="1"/>
    <col min="2" max="2" width="39.1640625" customWidth="1"/>
  </cols>
  <sheetData>
    <row r="1" spans="1:3" ht="39.75" customHeight="1" x14ac:dyDescent="0.2">
      <c r="A1" s="37"/>
      <c r="B1" s="38" t="s">
        <v>279</v>
      </c>
    </row>
    <row r="2" spans="1:3" ht="30" customHeight="1" x14ac:dyDescent="0.2">
      <c r="A2" s="30" t="s">
        <v>280</v>
      </c>
      <c r="B2" s="39">
        <f>'Keuring en onderhoud'!D9</f>
        <v>0</v>
      </c>
    </row>
    <row r="3" spans="1:3" ht="30" customHeight="1" x14ac:dyDescent="0.2">
      <c r="A3" s="30" t="s">
        <v>281</v>
      </c>
      <c r="B3" s="39">
        <f>Vervanging!F150</f>
        <v>0</v>
      </c>
    </row>
    <row r="4" spans="1:3" ht="33.75" customHeight="1" x14ac:dyDescent="0.2">
      <c r="A4" s="40" t="s">
        <v>5</v>
      </c>
      <c r="B4" s="41">
        <f>SUM(B2:B3)</f>
        <v>0</v>
      </c>
    </row>
    <row r="5" spans="1:3" ht="27" customHeight="1" x14ac:dyDescent="0.2"/>
    <row r="6" spans="1:3" ht="45" customHeight="1" x14ac:dyDescent="0.2">
      <c r="A6" s="42" t="s">
        <v>282</v>
      </c>
      <c r="B6" s="43">
        <f>B4</f>
        <v>0</v>
      </c>
      <c r="C6" t="s">
        <v>283</v>
      </c>
    </row>
  </sheetData>
  <sheetProtection algorithmName="SHA-512" hashValue="lp+3lLIBvxnazMb5xLUB6V+CuKTqPqsrZIBW2dizrriM0ydB6y+VbRlOqFQpw9z2JIpPi94a+TCCxiwt25DrCg==" saltValue="Z0/VL1MUZLMBrBY4kWKcmQ==" spinCount="100000" sheet="1" objects="1" scenarios="1"/>
  <conditionalFormatting sqref="B2:B3">
    <cfRule type="containsText" dxfId="4" priority="2" operator="containsText" text="2022">
      <formula>NOT(ISERROR(SEARCH("2022",B2)))</formula>
    </cfRule>
    <cfRule type="containsText" dxfId="3" priority="3" operator="containsText" text="2021">
      <formula>NOT(ISERROR(SEARCH("2021",B2)))</formula>
    </cfRule>
    <cfRule type="containsText" dxfId="2" priority="4" operator="containsText" text="2020">
      <formula>NOT(ISERROR(SEARCH("2020",B2)))</formula>
    </cfRule>
    <cfRule type="containsText" dxfId="1" priority="5" operator="containsText" text="2019">
      <formula>NOT(ISERROR(SEARCH("2019",B2)))</formula>
    </cfRule>
    <cfRule type="containsText" dxfId="0" priority="6" operator="containsText" text="JA">
      <formula>NOT(ISERROR(SEARCH("JA",B2)))</formula>
    </cfRule>
  </conditionalFormatting>
  <pageMargins left="0.7" right="0.7" top="0.75" bottom="0.75" header="0.511811023622047" footer="0.511811023622047"/>
  <pageSetup paperSize="9"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dfd6af9-2027-427e-aee7-f2f3dc2ea940">
      <Terms xmlns="http://schemas.microsoft.com/office/infopath/2007/PartnerControls"/>
    </lcf76f155ced4ddcb4097134ff3c332f>
    <TaxCatchAll xmlns="04d4ff2e-cf62-40b0-a5cf-f8c6524922a9"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E6040D1F6A6494DB15746078819D89F" ma:contentTypeVersion="15" ma:contentTypeDescription="Een nieuw document maken." ma:contentTypeScope="" ma:versionID="06dd729966cf893a1884630120e44643">
  <xsd:schema xmlns:xsd="http://www.w3.org/2001/XMLSchema" xmlns:xs="http://www.w3.org/2001/XMLSchema" xmlns:p="http://schemas.microsoft.com/office/2006/metadata/properties" xmlns:ns2="cdfd6af9-2027-427e-aee7-f2f3dc2ea940" xmlns:ns3="04d4ff2e-cf62-40b0-a5cf-f8c6524922a9" targetNamespace="http://schemas.microsoft.com/office/2006/metadata/properties" ma:root="true" ma:fieldsID="b6649b3363e3a538ce7d85e0d367df0a" ns2:_="" ns3:_="">
    <xsd:import namespace="cdfd6af9-2027-427e-aee7-f2f3dc2ea940"/>
    <xsd:import namespace="04d4ff2e-cf62-40b0-a5cf-f8c6524922a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3:SharedWithUsers" minOccurs="0"/>
                <xsd:element ref="ns3:SharedWithDetail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fd6af9-2027-427e-aee7-f2f3dc2ea9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87337ac9-5ebe-4b66-b157-16982362144c"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4d4ff2e-cf62-40b0-a5cf-f8c6524922a9"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dfcf5dfd-d56a-4298-a617-48fc0b221880}" ma:internalName="TaxCatchAll" ma:showField="CatchAllData" ma:web="04d4ff2e-cf62-40b0-a5cf-f8c6524922a9">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A13228A-6340-4A30-8438-9863285ED067}">
  <ds:schemaRefs>
    <ds:schemaRef ds:uri="http://schemas.microsoft.com/sharepoint/v3/contenttype/forms"/>
  </ds:schemaRefs>
</ds:datastoreItem>
</file>

<file path=customXml/itemProps2.xml><?xml version="1.0" encoding="utf-8"?>
<ds:datastoreItem xmlns:ds="http://schemas.openxmlformats.org/officeDocument/2006/customXml" ds:itemID="{4CA3A1F8-679F-4981-BE7D-34A071F408F0}">
  <ds:schemaRefs>
    <ds:schemaRef ds:uri="http://purl.org/dc/terms/"/>
    <ds:schemaRef ds:uri="http://purl.org/dc/dcmitype/"/>
    <ds:schemaRef ds:uri="http://schemas.microsoft.com/office/infopath/2007/PartnerControls"/>
    <ds:schemaRef ds:uri="http://purl.org/dc/elements/1.1/"/>
    <ds:schemaRef ds:uri="http://schemas.microsoft.com/office/2006/documentManagement/types"/>
    <ds:schemaRef ds:uri="04d4ff2e-cf62-40b0-a5cf-f8c6524922a9"/>
    <ds:schemaRef ds:uri="http://schemas.openxmlformats.org/package/2006/metadata/core-properties"/>
    <ds:schemaRef ds:uri="cdfd6af9-2027-427e-aee7-f2f3dc2ea940"/>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F8EFA52A-852D-4BB3-8180-D93F6E4D6F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fd6af9-2027-427e-aee7-f2f3dc2ea940"/>
    <ds:schemaRef ds:uri="04d4ff2e-cf62-40b0-a5cf-f8c6524922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3</vt:i4>
      </vt:variant>
      <vt:variant>
        <vt:lpstr>Benoemde bereiken</vt:lpstr>
      </vt:variant>
      <vt:variant>
        <vt:i4>2</vt:i4>
      </vt:variant>
    </vt:vector>
  </HeadingPairs>
  <TitlesOfParts>
    <vt:vector size="5" baseType="lpstr">
      <vt:lpstr>Keuring en onderhoud</vt:lpstr>
      <vt:lpstr>Vervanging</vt:lpstr>
      <vt:lpstr>Totaalkosten</vt:lpstr>
      <vt:lpstr>Vervanging!Afdrukbereik</vt:lpstr>
      <vt:lpstr>JAAR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Copyright BiC</dc:title>
  <dc:subject/>
  <dc:creator>Copyright BiC</dc:creator>
  <cp:keywords/>
  <dc:description>Copyright BiC</dc:description>
  <cp:lastModifiedBy>Saskia Roos</cp:lastModifiedBy>
  <cp:revision>0</cp:revision>
  <dcterms:created xsi:type="dcterms:W3CDTF">2018-12-03T10:17:04Z</dcterms:created>
  <dcterms:modified xsi:type="dcterms:W3CDTF">2026-08-31T14:27:38Z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0x010100BE6040D1F6A6494DB15746078819D89F</vt:lpwstr>
  </property>
  <property fmtid="{D5CDD505-2E9C-101B-9397-08002B2CF9AE}" pid="3" name="MediaServiceImageTags">
    <vt:lpwstr/>
  </property>
</Properties>
</file>