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2ea1e1b8\"/>
    </mc:Choice>
  </mc:AlternateContent>
  <xr:revisionPtr revIDLastSave="0" documentId="13_ncr:1_{CAE26B66-A525-490F-A645-E2670595AAB5}" xr6:coauthVersionLast="47" xr6:coauthVersionMax="47" xr10:uidLastSave="{00000000-0000-0000-0000-000000000000}"/>
  <bookViews>
    <workbookView xWindow="-120" yWindow="-120" windowWidth="29040" windowHeight="15720" xr2:uid="{6794F8FA-FEA6-478D-9355-A5E534C64A87}"/>
  </bookViews>
  <sheets>
    <sheet name="Inschrijfstaat" sheetId="6" r:id="rId1"/>
    <sheet name="Staat van Verrekenprijzen" sheetId="5" r:id="rId2"/>
    <sheet name="Prijs per Regio BVO NoordOost" sheetId="4" r:id="rId3"/>
  </sheets>
  <definedNames>
    <definedName name="_xlnm.Print_Area" localSheetId="1">'Staat van Verrekenprijzen'!$B$4:$G$37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5" l="1"/>
  <c r="I2" i="4"/>
  <c r="C4" i="6" s="1"/>
  <c r="F4" i="6" s="1"/>
  <c r="G10" i="5"/>
  <c r="G9" i="5"/>
  <c r="G8" i="5"/>
  <c r="G7" i="5"/>
  <c r="G12" i="5" l="1"/>
  <c r="C7" i="6" s="1"/>
  <c r="F7" i="6" s="1"/>
  <c r="F13" i="6" s="1"/>
</calcChain>
</file>

<file path=xl/sharedStrings.xml><?xml version="1.0" encoding="utf-8"?>
<sst xmlns="http://schemas.openxmlformats.org/spreadsheetml/2006/main" count="1479" uniqueCount="835">
  <si>
    <t>Versie 28-07-2026</t>
  </si>
  <si>
    <t>Inspecteur valbeveiliging</t>
  </si>
  <si>
    <t>Onderhoudsmonteur valbeveiliging</t>
  </si>
  <si>
    <t>Hogere Veiligheidskundige</t>
  </si>
  <si>
    <t>Opstellen RI&amp;E rapportage valbeveiliging</t>
  </si>
  <si>
    <t>Aanpassen RI&amp;E rapportage valbeveiliging</t>
  </si>
  <si>
    <t>De fictieve inschrijvingssom is A+B:</t>
  </si>
  <si>
    <t>OVERNEMEN OP INSCHRIJVINGSBILJET &gt;&gt;&gt;</t>
  </si>
  <si>
    <t>Plaats</t>
  </si>
  <si>
    <t>Datum</t>
  </si>
  <si>
    <t>Naam Inschrijver</t>
  </si>
  <si>
    <t>Naam Gevolmachtigde</t>
  </si>
  <si>
    <t xml:space="preserve"> INSCHRIJFSTAAT Perceel ODV.27.001</t>
  </si>
  <si>
    <t>A. Prijs inspecties o.b.v. BVO (prijzentabel per regio)</t>
  </si>
  <si>
    <t>B. Staat van verrekenprijzen*</t>
  </si>
  <si>
    <t>Object code</t>
  </si>
  <si>
    <t>Object naam</t>
  </si>
  <si>
    <t>Assetcode</t>
  </si>
  <si>
    <t>Adres</t>
  </si>
  <si>
    <t>Regio</t>
  </si>
  <si>
    <t>BVO M2</t>
  </si>
  <si>
    <t>Prijs excl btw per inspectie</t>
  </si>
  <si>
    <t>9403L191_03</t>
  </si>
  <si>
    <t>DV&amp;O magazijn (100001G03)</t>
  </si>
  <si>
    <t>0000218485</t>
  </si>
  <si>
    <t>Lonerstraat 193</t>
  </si>
  <si>
    <t>Assen</t>
  </si>
  <si>
    <t>Noord</t>
  </si>
  <si>
    <t>9561TA10_01</t>
  </si>
  <si>
    <t>Bouwdeel G (100007G01)</t>
  </si>
  <si>
    <t>0000218761</t>
  </si>
  <si>
    <t>Ter Apelervenen 10</t>
  </si>
  <si>
    <t>Ter Apel</t>
  </si>
  <si>
    <t>9561TA10_02</t>
  </si>
  <si>
    <t>Opslagloods 12 (100007G02)</t>
  </si>
  <si>
    <t>0000218898</t>
  </si>
  <si>
    <t>Ter Apelervenen 9 a/b</t>
  </si>
  <si>
    <t>9561TA10_03</t>
  </si>
  <si>
    <t>Opslagloods 15 (100007G03)</t>
  </si>
  <si>
    <t>0000218976</t>
  </si>
  <si>
    <t>Ter Apelervenen 9</t>
  </si>
  <si>
    <t>9561TA10_04</t>
  </si>
  <si>
    <t>Bouwdeel E &amp; F (100007G04)</t>
  </si>
  <si>
    <t>0000219041</t>
  </si>
  <si>
    <t>9403L191_02</t>
  </si>
  <si>
    <t>DV&amp;O munitie opslag (100001G02)</t>
  </si>
  <si>
    <t>0000219059</t>
  </si>
  <si>
    <t>9561TA10_06</t>
  </si>
  <si>
    <t>Bouwdeel H &amp; I (100007G06)</t>
  </si>
  <si>
    <t>0000219090</t>
  </si>
  <si>
    <t>9561TA10_07</t>
  </si>
  <si>
    <t>Bouwdeel C &amp; D (100007G07)</t>
  </si>
  <si>
    <t>0000219133</t>
  </si>
  <si>
    <t>9561TA10_08</t>
  </si>
  <si>
    <t>Bouwdeel A &amp; B (100007G08)</t>
  </si>
  <si>
    <t>0000219156</t>
  </si>
  <si>
    <t>9561TA10_09</t>
  </si>
  <si>
    <t>Bouwdeel J (100007G09)</t>
  </si>
  <si>
    <t>0000219186</t>
  </si>
  <si>
    <t>9561TA10_11</t>
  </si>
  <si>
    <t>Dienst terugkeer en vertrek (100007G11)</t>
  </si>
  <si>
    <t>0000219240</t>
  </si>
  <si>
    <t>9403L191_01</t>
  </si>
  <si>
    <t>DV&amp;O opleidingsgebouw (100001G01)</t>
  </si>
  <si>
    <t>0000219311</t>
  </si>
  <si>
    <t>Lonerstraat 191</t>
  </si>
  <si>
    <t>9561TA3_01</t>
  </si>
  <si>
    <t>Aanmeldcentrum Ebony (D)</t>
  </si>
  <si>
    <t>0000219366</t>
  </si>
  <si>
    <t>Ter Apelervenen 3</t>
  </si>
  <si>
    <t>9561TA3_02</t>
  </si>
  <si>
    <t>Aanmeldcentrum Ivory (C)</t>
  </si>
  <si>
    <t>0000219523</t>
  </si>
  <si>
    <t>9341BW2_06</t>
  </si>
  <si>
    <t>Cursusgebouw (100009G06)</t>
  </si>
  <si>
    <t>0000219755</t>
  </si>
  <si>
    <t>Bankenbosweg 2 f</t>
  </si>
  <si>
    <t>Veenhuizen</t>
  </si>
  <si>
    <t>9341BW2_10</t>
  </si>
  <si>
    <t>Paviljoen 6 GGZ (100009G10)</t>
  </si>
  <si>
    <t>0000219840</t>
  </si>
  <si>
    <t>Bankenbosweg 2 .6</t>
  </si>
  <si>
    <t>9341BW2_11</t>
  </si>
  <si>
    <t>Paviljoen 5 (100009G11)</t>
  </si>
  <si>
    <t>0000219915</t>
  </si>
  <si>
    <t>Bankenbosweg 2 .5</t>
  </si>
  <si>
    <t>9341BW2_02</t>
  </si>
  <si>
    <t>Bezoek-recreatieruimte (100009G02)</t>
  </si>
  <si>
    <t>0000219996</t>
  </si>
  <si>
    <t>Bankenbosweg 2 a</t>
  </si>
  <si>
    <t>9341BW2_13</t>
  </si>
  <si>
    <t>Paviljoen 3 (100009G13)</t>
  </si>
  <si>
    <t>0000220040</t>
  </si>
  <si>
    <t>Bankenbosweg 2 .3</t>
  </si>
  <si>
    <t>9341BW2_14</t>
  </si>
  <si>
    <t>Paviljoen 2 (100009G14)</t>
  </si>
  <si>
    <t>0000220158</t>
  </si>
  <si>
    <t>Bankenbosweg 2 .2</t>
  </si>
  <si>
    <t>9341BW2_03</t>
  </si>
  <si>
    <t>Sportgebouw (100009G03)</t>
  </si>
  <si>
    <t>0000220241</t>
  </si>
  <si>
    <t>Bankenbosweg 2 b</t>
  </si>
  <si>
    <t>9341BW2_04</t>
  </si>
  <si>
    <t>Dienstencentrum (100009G04)</t>
  </si>
  <si>
    <t>0000220336</t>
  </si>
  <si>
    <t>Bankenbosweg 2 c</t>
  </si>
  <si>
    <t>9341BW2_17</t>
  </si>
  <si>
    <t>Geestelijke verzorging (100009G17)</t>
  </si>
  <si>
    <t>0000220404</t>
  </si>
  <si>
    <t>Bankenbosweg 2 l</t>
  </si>
  <si>
    <t>9341BW2_05</t>
  </si>
  <si>
    <t>Magazijn-badgebouw (100009G05)</t>
  </si>
  <si>
    <t>0000220476</t>
  </si>
  <si>
    <t>Bankenbosweg 2 e</t>
  </si>
  <si>
    <t>9341BW2_07</t>
  </si>
  <si>
    <t>Medisch centrum (100009G07)</t>
  </si>
  <si>
    <t>0000220553</t>
  </si>
  <si>
    <t>Bankenbosweg 2 j</t>
  </si>
  <si>
    <t>9341BW2_08</t>
  </si>
  <si>
    <t>Paviljoen 8 GGZ (100009G08)</t>
  </si>
  <si>
    <t>0000220565</t>
  </si>
  <si>
    <t>Bankenbosweg 2 .8</t>
  </si>
  <si>
    <t>9341BW2_12</t>
  </si>
  <si>
    <t>Paviljoen 4 (100009G12)</t>
  </si>
  <si>
    <t>0000220635</t>
  </si>
  <si>
    <t>Bankenbosweg 2 .4</t>
  </si>
  <si>
    <t>9341BW2_15</t>
  </si>
  <si>
    <t>Paviljoen 1 (100009G15)</t>
  </si>
  <si>
    <t>0000220752</t>
  </si>
  <si>
    <t>Bankenbosweg 2 .1</t>
  </si>
  <si>
    <t>9341BW2_16</t>
  </si>
  <si>
    <t>Krachtsport (100009G16)</t>
  </si>
  <si>
    <t>0000220816</t>
  </si>
  <si>
    <t>Bankenbosweg 2 k</t>
  </si>
  <si>
    <t>9341BW2_18</t>
  </si>
  <si>
    <t>Plantsoen noodst. (100009G18)</t>
  </si>
  <si>
    <t>0000220894</t>
  </si>
  <si>
    <t>Bankenbosweg 2 i</t>
  </si>
  <si>
    <t>9341BW2_19</t>
  </si>
  <si>
    <t>Oude centraalpost (100009G19)</t>
  </si>
  <si>
    <t>0000220974</t>
  </si>
  <si>
    <t>Bankenbosweg 2 m</t>
  </si>
  <si>
    <t>9341BW2_21</t>
  </si>
  <si>
    <t>Paviljoen 9 GGZ (100009G21)</t>
  </si>
  <si>
    <t>0000221046</t>
  </si>
  <si>
    <t>Bankenbosweg 2 .9</t>
  </si>
  <si>
    <t>9341BW2_09</t>
  </si>
  <si>
    <t>Paviljoen 7 (100009G09)</t>
  </si>
  <si>
    <t>0000221228</t>
  </si>
  <si>
    <t>Bankenbosweg 2 .7</t>
  </si>
  <si>
    <t>9341BW2_24</t>
  </si>
  <si>
    <t>Paviljoen 12 GGZ (100009G24)</t>
  </si>
  <si>
    <t>0000221273</t>
  </si>
  <si>
    <t>Bankenbosweg 2 .12</t>
  </si>
  <si>
    <t>9341BW2_25</t>
  </si>
  <si>
    <t>Opleidingsinstituut (100009G25)</t>
  </si>
  <si>
    <t>0000221372</t>
  </si>
  <si>
    <t>Bankenbosweg 2</t>
  </si>
  <si>
    <t>9341BW2_26</t>
  </si>
  <si>
    <t>Calimero I (100009G26)</t>
  </si>
  <si>
    <t>0000221394</t>
  </si>
  <si>
    <t>Bankenbosweg 2 .1a</t>
  </si>
  <si>
    <t>0000221411</t>
  </si>
  <si>
    <t>9341BW2_27</t>
  </si>
  <si>
    <t>Calimero II (100009G27)</t>
  </si>
  <si>
    <t>0000221428</t>
  </si>
  <si>
    <t>Bankenbosweg 2 .5a</t>
  </si>
  <si>
    <t>9341BW2_22</t>
  </si>
  <si>
    <t>Paviljoen 10 GGZ (100009G22)</t>
  </si>
  <si>
    <t>0000221466</t>
  </si>
  <si>
    <t>Bankenbosweg 2 .10</t>
  </si>
  <si>
    <t>9341BW2_23</t>
  </si>
  <si>
    <t>Paviljoen 11 GGZ (100009G23)</t>
  </si>
  <si>
    <t>0000221541</t>
  </si>
  <si>
    <t>Bankenbosweg 2 .11</t>
  </si>
  <si>
    <t>9341OA20-1_01</t>
  </si>
  <si>
    <t>Detentiegebouw (100013G01)</t>
  </si>
  <si>
    <t>0000221959</t>
  </si>
  <si>
    <t>Oude Asserstraat 20</t>
  </si>
  <si>
    <t>9341M38_02</t>
  </si>
  <si>
    <t>Hoofdgebouw (100012G02)</t>
  </si>
  <si>
    <t>0000222095</t>
  </si>
  <si>
    <t>Meidoornlaan 38</t>
  </si>
  <si>
    <t>9341OA20-1_06</t>
  </si>
  <si>
    <t>Entreegebouw (100013G06)</t>
  </si>
  <si>
    <t>0000222452</t>
  </si>
  <si>
    <t>9341OA20-2_02</t>
  </si>
  <si>
    <t>Schoolgebouw (100017G02)</t>
  </si>
  <si>
    <t>0000222554</t>
  </si>
  <si>
    <t>9341OA20-1_07</t>
  </si>
  <si>
    <t>Arbeidsgebouw (100013G07)</t>
  </si>
  <si>
    <t>0000222708</t>
  </si>
  <si>
    <t>9341M38_05</t>
  </si>
  <si>
    <t>Arbeidsgebouw (100012G05)</t>
  </si>
  <si>
    <t>0000222794</t>
  </si>
  <si>
    <t>9341OA20-2_01</t>
  </si>
  <si>
    <t>Woongebouw (100017G01)</t>
  </si>
  <si>
    <t>0000223139</t>
  </si>
  <si>
    <t>7707O67-1_02</t>
  </si>
  <si>
    <t>Detentiegebouw (100022G01)</t>
  </si>
  <si>
    <t>0000226528</t>
  </si>
  <si>
    <t>Ommerweg 67</t>
  </si>
  <si>
    <t>Balkbrug</t>
  </si>
  <si>
    <t>7707O67-1_03</t>
  </si>
  <si>
    <t>Gebouw 10 (100022G03)</t>
  </si>
  <si>
    <t>0000226735</t>
  </si>
  <si>
    <t>6835G21_02</t>
  </si>
  <si>
    <t>100024G02</t>
  </si>
  <si>
    <t>0000229185</t>
  </si>
  <si>
    <t>Groningensingel 21</t>
  </si>
  <si>
    <t>Arnhem</t>
  </si>
  <si>
    <t>Oost</t>
  </si>
  <si>
    <t>6824V153P_05</t>
  </si>
  <si>
    <t>Commandantenwoning (100026G05)</t>
  </si>
  <si>
    <t>0000230771</t>
  </si>
  <si>
    <t>Velperweg 149</t>
  </si>
  <si>
    <t>6824V153P_07</t>
  </si>
  <si>
    <t>Hoofdgebouw (100026G07)</t>
  </si>
  <si>
    <t>0000230893</t>
  </si>
  <si>
    <t>Velperweg 147</t>
  </si>
  <si>
    <t>6824V153P_10</t>
  </si>
  <si>
    <t>Garage , Magazijn , Ketelhuis (100026G10)</t>
  </si>
  <si>
    <t>0000231022</t>
  </si>
  <si>
    <t>6811W2_02</t>
  </si>
  <si>
    <t>100028G02</t>
  </si>
  <si>
    <t>0000231308</t>
  </si>
  <si>
    <t>Walburgstraat 4</t>
  </si>
  <si>
    <t>6811W2_01</t>
  </si>
  <si>
    <t>100028G01</t>
  </si>
  <si>
    <t>0000232065</t>
  </si>
  <si>
    <t>Walburgstraat 2</t>
  </si>
  <si>
    <t>7201M2_03</t>
  </si>
  <si>
    <t>100039G03</t>
  </si>
  <si>
    <t>0000232852</t>
  </si>
  <si>
    <t>Martinetsingel 2</t>
  </si>
  <si>
    <t>Zutphen</t>
  </si>
  <si>
    <t>7201M2_01</t>
  </si>
  <si>
    <t>100039G01</t>
  </si>
  <si>
    <t>0000234157</t>
  </si>
  <si>
    <t>6706G15_02</t>
  </si>
  <si>
    <t>Hoofdgebouw-Laboratorium (100040G02)</t>
  </si>
  <si>
    <t>0000234881</t>
  </si>
  <si>
    <t>Geertjesweg 15</t>
  </si>
  <si>
    <t>Wageningen</t>
  </si>
  <si>
    <t>6706G15_08</t>
  </si>
  <si>
    <t>Facilitair gebouw (100040G08)</t>
  </si>
  <si>
    <t>0000235095</t>
  </si>
  <si>
    <t>6905HH1_02</t>
  </si>
  <si>
    <t>100046G02</t>
  </si>
  <si>
    <t>0000235953</t>
  </si>
  <si>
    <t>Ringbaan-Zuid 2 A</t>
  </si>
  <si>
    <t>Zevenaar</t>
  </si>
  <si>
    <t>8013HVD15_01</t>
  </si>
  <si>
    <t>Zuid 1 Hoofdgebouw (100049G01)</t>
  </si>
  <si>
    <t>0000236248</t>
  </si>
  <si>
    <t>Huub van Doornestraat 15</t>
  </si>
  <si>
    <t>Zwolle</t>
  </si>
  <si>
    <t>8013HVD15_02</t>
  </si>
  <si>
    <t>Zuid 2 Gebouw Z (100049G02)</t>
  </si>
  <si>
    <t>0000236597</t>
  </si>
  <si>
    <t>8233L300_01</t>
  </si>
  <si>
    <t>Voorgebouw A1, A2 en B  (100051G01)</t>
  </si>
  <si>
    <t>0000237737</t>
  </si>
  <si>
    <t>Larserdreef 300</t>
  </si>
  <si>
    <t>Lelystad</t>
  </si>
  <si>
    <t>8233L300_04</t>
  </si>
  <si>
    <t>Cellengebouw C3 (100051G04)</t>
  </si>
  <si>
    <t>0000237935</t>
  </si>
  <si>
    <t>8233L300_31</t>
  </si>
  <si>
    <t>Tijdelijke Sporthal (100051G31)</t>
  </si>
  <si>
    <t>0000238040</t>
  </si>
  <si>
    <t>6834IM5_01</t>
  </si>
  <si>
    <t>Detentiegebouw (100054G01)</t>
  </si>
  <si>
    <t>0000238896</t>
  </si>
  <si>
    <t>Ir. Molsweg 5</t>
  </si>
  <si>
    <t>7207VO21_01</t>
  </si>
  <si>
    <t>Detentiegebouw (100056G01)</t>
  </si>
  <si>
    <t>0000239338</t>
  </si>
  <si>
    <t>Verlengde Ooyerhoekseweg 21</t>
  </si>
  <si>
    <t>6522BED287_01</t>
  </si>
  <si>
    <t>Detentiegebouw (100055G01)</t>
  </si>
  <si>
    <t>0000239643</t>
  </si>
  <si>
    <t>Berg en Dalseweg 287</t>
  </si>
  <si>
    <t>Nijmegen</t>
  </si>
  <si>
    <t>8013O7A_01</t>
  </si>
  <si>
    <t>DV&amp;O vervoersunit  (100058G01)</t>
  </si>
  <si>
    <t>0000239962</t>
  </si>
  <si>
    <t>Ohmstraat 7 a</t>
  </si>
  <si>
    <t>7601B333_01</t>
  </si>
  <si>
    <t>Hoofdgebouw (100059G01)</t>
  </si>
  <si>
    <t>0000240158</t>
  </si>
  <si>
    <t>Bornsestraat 333</t>
  </si>
  <si>
    <t>Almelo</t>
  </si>
  <si>
    <t>6522BED287_23</t>
  </si>
  <si>
    <t>NSA (100055G23)</t>
  </si>
  <si>
    <t>0000240421</t>
  </si>
  <si>
    <t>6814PR1_01</t>
  </si>
  <si>
    <t>100060G01</t>
  </si>
  <si>
    <t>0000240804</t>
  </si>
  <si>
    <t>Pels Rijckenstraat 1</t>
  </si>
  <si>
    <t>9672T12_01</t>
  </si>
  <si>
    <t>100296G01</t>
  </si>
  <si>
    <t>0000270776</t>
  </si>
  <si>
    <t>Transportbaan 12</t>
  </si>
  <si>
    <t>Winschoten</t>
  </si>
  <si>
    <t>8911W1_01</t>
  </si>
  <si>
    <t>100274G01</t>
  </si>
  <si>
    <t>0000271388</t>
  </si>
  <si>
    <t>Wilhelminaplein 1</t>
  </si>
  <si>
    <t>Leeuwarden</t>
  </si>
  <si>
    <t>8913T140_01</t>
  </si>
  <si>
    <t>100332G01</t>
  </si>
  <si>
    <t>0000272074</t>
  </si>
  <si>
    <t>Tesselschadestraat 140</t>
  </si>
  <si>
    <t>8913VDN12_01</t>
  </si>
  <si>
    <t>100367G01</t>
  </si>
  <si>
    <t>0000272183</t>
  </si>
  <si>
    <t>van der Nootstraat 12</t>
  </si>
  <si>
    <t>9712G1_01</t>
  </si>
  <si>
    <t>100401G01</t>
  </si>
  <si>
    <t>0000272765</t>
  </si>
  <si>
    <t>Guyotplein 1</t>
  </si>
  <si>
    <t>Groningen</t>
  </si>
  <si>
    <t>6511O56_01</t>
  </si>
  <si>
    <t>100421G01</t>
  </si>
  <si>
    <t>0000273217</t>
  </si>
  <si>
    <t>Oranjesingel 56</t>
  </si>
  <si>
    <t>7514M23_01</t>
  </si>
  <si>
    <t>100414G01</t>
  </si>
  <si>
    <t>0000273661</t>
  </si>
  <si>
    <t>Molenstraat 23</t>
  </si>
  <si>
    <t>Enschede</t>
  </si>
  <si>
    <t>8011S2_01</t>
  </si>
  <si>
    <t>100429G01</t>
  </si>
  <si>
    <t>0000273842</t>
  </si>
  <si>
    <t>Schuurmanstraat 2</t>
  </si>
  <si>
    <t>6811E28_01</t>
  </si>
  <si>
    <t>100418G01</t>
  </si>
  <si>
    <t>0000274206</t>
  </si>
  <si>
    <t>Eusebiusbinnensingel 28</t>
  </si>
  <si>
    <t>0000274350</t>
  </si>
  <si>
    <t>8021BD27_01</t>
  </si>
  <si>
    <t>100423G01</t>
  </si>
  <si>
    <t>0000275194</t>
  </si>
  <si>
    <t>Burgemeester Drijbersingel 27</t>
  </si>
  <si>
    <t>8021VW1_01</t>
  </si>
  <si>
    <t>100424G01</t>
  </si>
  <si>
    <t>0000275332</t>
  </si>
  <si>
    <t>Van Wevelinkhovenstraat 1</t>
  </si>
  <si>
    <t>8224Z2_01</t>
  </si>
  <si>
    <t>100452G01</t>
  </si>
  <si>
    <t>0000275989</t>
  </si>
  <si>
    <t>Zuiderwagenplein 2</t>
  </si>
  <si>
    <t>7514H75_01</t>
  </si>
  <si>
    <t>Belastingkantoor (100435G01)</t>
  </si>
  <si>
    <t>0000276299</t>
  </si>
  <si>
    <t>Hengelosestraat 75</t>
  </si>
  <si>
    <t>7707O67-4_01</t>
  </si>
  <si>
    <t>Gebouw 6 AB noodhuisvesting (100500G01)</t>
  </si>
  <si>
    <t>0000277600</t>
  </si>
  <si>
    <t>1314WD20_01</t>
  </si>
  <si>
    <t>100512G01</t>
  </si>
  <si>
    <t>0000277760</t>
  </si>
  <si>
    <t>W. Dreesweg 20</t>
  </si>
  <si>
    <t>Almere</t>
  </si>
  <si>
    <t>7555B6_01</t>
  </si>
  <si>
    <t>100509G01</t>
  </si>
  <si>
    <t>0000278497</t>
  </si>
  <si>
    <t>Brugginksweg 6</t>
  </si>
  <si>
    <t>Hengelo</t>
  </si>
  <si>
    <t>8017H268_01</t>
  </si>
  <si>
    <t>100535G01</t>
  </si>
  <si>
    <t>0000278552</t>
  </si>
  <si>
    <t>Hanzelaan 268 -290</t>
  </si>
  <si>
    <t>8232S15_01</t>
  </si>
  <si>
    <t>100532G01</t>
  </si>
  <si>
    <t>0000279175</t>
  </si>
  <si>
    <t>Stationsplein 15</t>
  </si>
  <si>
    <t>7707O5_01</t>
  </si>
  <si>
    <t>Huize de Beuk (101363G01)</t>
  </si>
  <si>
    <t>0000310287</t>
  </si>
  <si>
    <t>Ommerweg 5</t>
  </si>
  <si>
    <t>7903E23A_01</t>
  </si>
  <si>
    <t>101633G01</t>
  </si>
  <si>
    <t>0000320839</t>
  </si>
  <si>
    <t>Europaweg 23</t>
  </si>
  <si>
    <t>Hoogeveen</t>
  </si>
  <si>
    <t>8017H310_01</t>
  </si>
  <si>
    <t>101655G01</t>
  </si>
  <si>
    <t>0000321576</t>
  </si>
  <si>
    <t>Hanzelaan 310</t>
  </si>
  <si>
    <t>7815B5_01</t>
  </si>
  <si>
    <t>Nationaal Archief (102054G01)</t>
  </si>
  <si>
    <t>0000323028</t>
  </si>
  <si>
    <t>Bendienplein 5</t>
  </si>
  <si>
    <t>Emmen</t>
  </si>
  <si>
    <t>7815B5_02</t>
  </si>
  <si>
    <t>Belastingdienst (102054G02)</t>
  </si>
  <si>
    <t>0000323082</t>
  </si>
  <si>
    <t>Bendienplein 7</t>
  </si>
  <si>
    <t>9561AVIM_1</t>
  </si>
  <si>
    <t>AVIM locatie Ter Apel</t>
  </si>
  <si>
    <t>0000431870</t>
  </si>
  <si>
    <t>Ter Apelervenen 12</t>
  </si>
  <si>
    <t>7601D6_01</t>
  </si>
  <si>
    <t>Huis van Herstel (100033G01)</t>
  </si>
  <si>
    <t>0000432431</t>
  </si>
  <si>
    <t>Drienemansweg 6</t>
  </si>
  <si>
    <t>7601P53_01</t>
  </si>
  <si>
    <t>DV&amp;O Almelo (101420G01)</t>
  </si>
  <si>
    <t>0000432432</t>
  </si>
  <si>
    <t>Planthofsweg 53</t>
  </si>
  <si>
    <t>8919VBL_K51</t>
  </si>
  <si>
    <t>Werkplaats Wielvoertuigen</t>
  </si>
  <si>
    <t>0000358081</t>
  </si>
  <si>
    <t>Keegsdijkje 7</t>
  </si>
  <si>
    <t>8345JPK_134</t>
  </si>
  <si>
    <t>Legering</t>
  </si>
  <si>
    <t>0000367479</t>
  </si>
  <si>
    <t>Johannes Postweg 7 -134</t>
  </si>
  <si>
    <t>Kallenkote</t>
  </si>
  <si>
    <t>8345JPK_136</t>
  </si>
  <si>
    <t>0000367482</t>
  </si>
  <si>
    <t>Johannes Postweg 7 -136</t>
  </si>
  <si>
    <t>8345JPK_138</t>
  </si>
  <si>
    <t>0000367485</t>
  </si>
  <si>
    <t>Johannes Postweg 7 -138</t>
  </si>
  <si>
    <t>8345JPK_140</t>
  </si>
  <si>
    <t>0000367486</t>
  </si>
  <si>
    <t>Johannes Postweg 7 -140</t>
  </si>
  <si>
    <t>8345JPK_132</t>
  </si>
  <si>
    <t>0000367647</t>
  </si>
  <si>
    <t>Johannes Postweg 7 -132</t>
  </si>
  <si>
    <t>8345JPK_150</t>
  </si>
  <si>
    <t>0000367648</t>
  </si>
  <si>
    <t>8345JPK_154</t>
  </si>
  <si>
    <t>0000367682</t>
  </si>
  <si>
    <t>Johannes Postweg 7 -154</t>
  </si>
  <si>
    <t>8345JPK_HM</t>
  </si>
  <si>
    <t>Kantoorgebouw</t>
  </si>
  <si>
    <t>0000367683</t>
  </si>
  <si>
    <t>Johannes Postweg 7 -HM</t>
  </si>
  <si>
    <t>8345JPK_HL</t>
  </si>
  <si>
    <t>0000367684</t>
  </si>
  <si>
    <t>Johannes Postweg 7 -HL</t>
  </si>
  <si>
    <t>8345JPK_HK</t>
  </si>
  <si>
    <t>0000367685</t>
  </si>
  <si>
    <t>Johannes Postweg 7 -HK</t>
  </si>
  <si>
    <t>8345JPK_106</t>
  </si>
  <si>
    <t>KEK-gebouw</t>
  </si>
  <si>
    <t>0000368292</t>
  </si>
  <si>
    <t>Johannes Postweg 7 -106</t>
  </si>
  <si>
    <t>8024IBTCZ_1</t>
  </si>
  <si>
    <t>0000369897</t>
  </si>
  <si>
    <t>Boerendanserdijk 51</t>
  </si>
  <si>
    <t>8919VBL_C185</t>
  </si>
  <si>
    <t>Stafgebouw 322 SQN</t>
  </si>
  <si>
    <t>0000370658</t>
  </si>
  <si>
    <t>8919VBL_C141</t>
  </si>
  <si>
    <t>Pompstation Afs Oost</t>
  </si>
  <si>
    <t>0000374521</t>
  </si>
  <si>
    <t>8919VBL_C142</t>
  </si>
  <si>
    <t>Pompstation Afs Zuid</t>
  </si>
  <si>
    <t>0000374522</t>
  </si>
  <si>
    <t>9405JWFK_110</t>
  </si>
  <si>
    <t>Gezondheidscentrum</t>
  </si>
  <si>
    <t>0000374524</t>
  </si>
  <si>
    <t>Balkenweg 3</t>
  </si>
  <si>
    <t>8345JPK_128</t>
  </si>
  <si>
    <t>Sportgebouw</t>
  </si>
  <si>
    <t>0000374525</t>
  </si>
  <si>
    <t>Johannes Postweg 1</t>
  </si>
  <si>
    <t>Darp</t>
  </si>
  <si>
    <t>8345JPK_U</t>
  </si>
  <si>
    <t>Lesgebouw</t>
  </si>
  <si>
    <t>0000374526</t>
  </si>
  <si>
    <t>Johannes Postweg 7 -U</t>
  </si>
  <si>
    <t>7742MCC_C</t>
  </si>
  <si>
    <t>Onderhoudsgebouw</t>
  </si>
  <si>
    <t>0000374527</t>
  </si>
  <si>
    <t>De Mars 27</t>
  </si>
  <si>
    <t>Coevorden</t>
  </si>
  <si>
    <t>8024IBTCZ_7</t>
  </si>
  <si>
    <t>IBT-centrum</t>
  </si>
  <si>
    <t>0000375239</t>
  </si>
  <si>
    <t>Hogeland 5</t>
  </si>
  <si>
    <t>8919VBL_C22</t>
  </si>
  <si>
    <t>Brandweerkazerne</t>
  </si>
  <si>
    <t>0000378112</t>
  </si>
  <si>
    <t>8919VBL_H3</t>
  </si>
  <si>
    <t>Hangar 920 SQN</t>
  </si>
  <si>
    <t>0000378665</t>
  </si>
  <si>
    <t>8919VBL_H4</t>
  </si>
  <si>
    <t>0000378666</t>
  </si>
  <si>
    <t>8919VBL_K64</t>
  </si>
  <si>
    <t>0000378668</t>
  </si>
  <si>
    <t>9405JWFK_10</t>
  </si>
  <si>
    <t>Opslag</t>
  </si>
  <si>
    <t>0000378808</t>
  </si>
  <si>
    <t>8919VBL_C7</t>
  </si>
  <si>
    <t>Bemalingsgebouw</t>
  </si>
  <si>
    <t>0000380074</t>
  </si>
  <si>
    <t>Brédyk 41</t>
  </si>
  <si>
    <t>Jelsum</t>
  </si>
  <si>
    <t>8919VBL_C139</t>
  </si>
  <si>
    <t>Pompstation Afs Noord</t>
  </si>
  <si>
    <t>0000380477</t>
  </si>
  <si>
    <t>8091PMK_201</t>
  </si>
  <si>
    <t>Installatiegebouw</t>
  </si>
  <si>
    <t>0000381005</t>
  </si>
  <si>
    <t>Kolonel D.J. Teesweg 1</t>
  </si>
  <si>
    <t>Wezep</t>
  </si>
  <si>
    <t>3776LPS_544</t>
  </si>
  <si>
    <t>0000385533</t>
  </si>
  <si>
    <t>Wolweg 100</t>
  </si>
  <si>
    <t>Stroe</t>
  </si>
  <si>
    <t>3852LPE_544</t>
  </si>
  <si>
    <t>Medisch Centrum</t>
  </si>
  <si>
    <t>0000386292</t>
  </si>
  <si>
    <t>Leuvenumseweg 88</t>
  </si>
  <si>
    <t>Ermelo</t>
  </si>
  <si>
    <t>7312KW3K_150</t>
  </si>
  <si>
    <t>0000386378</t>
  </si>
  <si>
    <t>Frankenlaan 70</t>
  </si>
  <si>
    <t>Apeldoorn</t>
  </si>
  <si>
    <t>9341KCV_1</t>
  </si>
  <si>
    <t>0000394916</t>
  </si>
  <si>
    <t>Norgerweg 15</t>
  </si>
  <si>
    <t>8447GMBK_1</t>
  </si>
  <si>
    <t>Apotheek</t>
  </si>
  <si>
    <t>0000394917</t>
  </si>
  <si>
    <t>Haskeruitgang 102</t>
  </si>
  <si>
    <t>Heerenveen</t>
  </si>
  <si>
    <t>9851ZCB_2</t>
  </si>
  <si>
    <t>Bedieningsgebouw</t>
  </si>
  <si>
    <t>0000394918</t>
  </si>
  <si>
    <t>Wytsmaweg 9</t>
  </si>
  <si>
    <t>Burum</t>
  </si>
  <si>
    <t>3888KANM_276</t>
  </si>
  <si>
    <t>Bedrijfsrestaurant</t>
  </si>
  <si>
    <t>0000394938</t>
  </si>
  <si>
    <t>Amersfoortseweg 248</t>
  </si>
  <si>
    <t>Uddel</t>
  </si>
  <si>
    <t>3888KANM_292</t>
  </si>
  <si>
    <t>0000394939</t>
  </si>
  <si>
    <t>3888KANM_300</t>
  </si>
  <si>
    <t>Kantoorgebouw ARS</t>
  </si>
  <si>
    <t>0000394940</t>
  </si>
  <si>
    <t>3776LPS_507</t>
  </si>
  <si>
    <t>Legering OFF , OO</t>
  </si>
  <si>
    <t>0000394941</t>
  </si>
  <si>
    <t>3776LPS_508</t>
  </si>
  <si>
    <t>0000394942</t>
  </si>
  <si>
    <t>3776LPS_509</t>
  </si>
  <si>
    <t>Legeringsgebouw</t>
  </si>
  <si>
    <t>0000394943</t>
  </si>
  <si>
    <t>3776LPS_510</t>
  </si>
  <si>
    <t>0000394944</t>
  </si>
  <si>
    <t>3776LPS_520</t>
  </si>
  <si>
    <t>Bureelgebouw</t>
  </si>
  <si>
    <t>0000394945</t>
  </si>
  <si>
    <t>3776LPS_521</t>
  </si>
  <si>
    <t>0000394946</t>
  </si>
  <si>
    <t>3776LPS_522</t>
  </si>
  <si>
    <t>0000394951</t>
  </si>
  <si>
    <t>3776LPS_523</t>
  </si>
  <si>
    <t>0000394952</t>
  </si>
  <si>
    <t>3776LPS_524</t>
  </si>
  <si>
    <t>0000394953</t>
  </si>
  <si>
    <t>7152KHH_19</t>
  </si>
  <si>
    <t>BBT Legering</t>
  </si>
  <si>
    <t>0000394954</t>
  </si>
  <si>
    <t>Zwilbroekseweg 46</t>
  </si>
  <si>
    <t>Eibergen</t>
  </si>
  <si>
    <t>7152KHH_20</t>
  </si>
  <si>
    <t>0000394956</t>
  </si>
  <si>
    <t>7152KHH_21</t>
  </si>
  <si>
    <t>0000394957</t>
  </si>
  <si>
    <t>7152KHH_28</t>
  </si>
  <si>
    <t>0000394959</t>
  </si>
  <si>
    <t>6816LCD_24</t>
  </si>
  <si>
    <t>Multifunctioneel gebouw</t>
  </si>
  <si>
    <t>0000394961</t>
  </si>
  <si>
    <t>Clement van Maasdijklaan 5</t>
  </si>
  <si>
    <t>6824V153P_D</t>
  </si>
  <si>
    <t>Kumpulan Reünie , Congrescentrum</t>
  </si>
  <si>
    <t>0000394962</t>
  </si>
  <si>
    <t>Velperweg 147 D</t>
  </si>
  <si>
    <t>7434LCB_L20</t>
  </si>
  <si>
    <t>Magazijn Chemicaliën</t>
  </si>
  <si>
    <t>0000395139</t>
  </si>
  <si>
    <t>Kiekenbeltsweg 2</t>
  </si>
  <si>
    <t>Lettele</t>
  </si>
  <si>
    <t>7312KW3K_55</t>
  </si>
  <si>
    <t>Multifunctioneel Gebouw</t>
  </si>
  <si>
    <t>0000395141</t>
  </si>
  <si>
    <t>7521KFM_1</t>
  </si>
  <si>
    <t>Kantoor</t>
  </si>
  <si>
    <t>0000395143</t>
  </si>
  <si>
    <t>Forum 2</t>
  </si>
  <si>
    <t>6816OKE_120</t>
  </si>
  <si>
    <t>OFF , OO Legering</t>
  </si>
  <si>
    <t>0000395144</t>
  </si>
  <si>
    <t>6816OKE_122</t>
  </si>
  <si>
    <t>0000395145</t>
  </si>
  <si>
    <t>6816OKE_K</t>
  </si>
  <si>
    <t>Keuken , Eetzaal</t>
  </si>
  <si>
    <t>0000395146</t>
  </si>
  <si>
    <t>Clement van Maasdijklaan 5 DK</t>
  </si>
  <si>
    <t>3852LPE_160</t>
  </si>
  <si>
    <t>Cie-Bureelgebouw</t>
  </si>
  <si>
    <t>0000395396</t>
  </si>
  <si>
    <t>3852LPE_162</t>
  </si>
  <si>
    <t>0000395397</t>
  </si>
  <si>
    <t>3852LPE_168</t>
  </si>
  <si>
    <t>Werkplaats</t>
  </si>
  <si>
    <t>0000395398</t>
  </si>
  <si>
    <t>3852LPE_170</t>
  </si>
  <si>
    <t>0000395399</t>
  </si>
  <si>
    <t>3852LPE_171</t>
  </si>
  <si>
    <t>0000395400</t>
  </si>
  <si>
    <t>3852LPE_172</t>
  </si>
  <si>
    <t>0000395401</t>
  </si>
  <si>
    <t>3852LPE_180</t>
  </si>
  <si>
    <t>0000395402</t>
  </si>
  <si>
    <t>3852LPE_518</t>
  </si>
  <si>
    <t>0000395403</t>
  </si>
  <si>
    <t>8084LKTK_195</t>
  </si>
  <si>
    <t>22 Punts Werkplaats</t>
  </si>
  <si>
    <t>0000395404</t>
  </si>
  <si>
    <t>Eperweg 141</t>
  </si>
  <si>
    <t>'t Harde</t>
  </si>
  <si>
    <t>8084LKTK_197</t>
  </si>
  <si>
    <t>14 Punts Werkplaats</t>
  </si>
  <si>
    <t>0000395405</t>
  </si>
  <si>
    <t>8091PMK_166</t>
  </si>
  <si>
    <t>Off en OO Legering</t>
  </si>
  <si>
    <t>0000395406</t>
  </si>
  <si>
    <t>8091PMK_205</t>
  </si>
  <si>
    <t>0000395407</t>
  </si>
  <si>
    <t>3888KANM_275</t>
  </si>
  <si>
    <t>Lesgebouw CRC , MIL</t>
  </si>
  <si>
    <t>0000395408</t>
  </si>
  <si>
    <t>8084LKTK_230</t>
  </si>
  <si>
    <t>Kantoor- , Lesgebouw</t>
  </si>
  <si>
    <t>0000395708</t>
  </si>
  <si>
    <t>6903BROM_02</t>
  </si>
  <si>
    <t>Voertuigenstalling</t>
  </si>
  <si>
    <t>0000395711</t>
  </si>
  <si>
    <t>Reisenakker 4</t>
  </si>
  <si>
    <t>8345JPK_212</t>
  </si>
  <si>
    <t>0000395721</t>
  </si>
  <si>
    <t>Johannes Postweg 7 -212</t>
  </si>
  <si>
    <t>8345JPK_210</t>
  </si>
  <si>
    <t>0000395722</t>
  </si>
  <si>
    <t>Johannes Postweg 7 -210</t>
  </si>
  <si>
    <t>6816MLTD_20</t>
  </si>
  <si>
    <t>Operations</t>
  </si>
  <si>
    <t>0000395866</t>
  </si>
  <si>
    <t>West Vrijlandweg 2</t>
  </si>
  <si>
    <t>8919VBL_C54</t>
  </si>
  <si>
    <t>Kantoor Testvliegen</t>
  </si>
  <si>
    <t>0000396403</t>
  </si>
  <si>
    <t>8919VBL_L1</t>
  </si>
  <si>
    <t>Bedrijfsstoffenloods</t>
  </si>
  <si>
    <t>0000396404</t>
  </si>
  <si>
    <t>8447GMBK_2</t>
  </si>
  <si>
    <t>Portiersloge</t>
  </si>
  <si>
    <t>0000396405</t>
  </si>
  <si>
    <t>9405JWFK_36</t>
  </si>
  <si>
    <t>0000396865</t>
  </si>
  <si>
    <t>7742MCC_B</t>
  </si>
  <si>
    <t>0000396866</t>
  </si>
  <si>
    <t>6903BROM_01</t>
  </si>
  <si>
    <t>Brigadegebouw</t>
  </si>
  <si>
    <t>0000396867</t>
  </si>
  <si>
    <t>8345JPK_160</t>
  </si>
  <si>
    <t>0000397248</t>
  </si>
  <si>
    <t>Johannes Postweg 7 -160</t>
  </si>
  <si>
    <t>8345JPK_162</t>
  </si>
  <si>
    <t>0000397249</t>
  </si>
  <si>
    <t>Johannes Postweg 7 -162</t>
  </si>
  <si>
    <t>8345JPK_170</t>
  </si>
  <si>
    <t>0000397250</t>
  </si>
  <si>
    <t>Johannes Postweg 7</t>
  </si>
  <si>
    <t>8345JPK_172</t>
  </si>
  <si>
    <t>0000397251</t>
  </si>
  <si>
    <t>7602POMSV_A01</t>
  </si>
  <si>
    <t>Magazijn</t>
  </si>
  <si>
    <t>0000399454</t>
  </si>
  <si>
    <t>Bedrijvenpark Twente 315</t>
  </si>
  <si>
    <t>7602POMSV_A04</t>
  </si>
  <si>
    <t>0000399455</t>
  </si>
  <si>
    <t>7602POMSV_A05</t>
  </si>
  <si>
    <t>0000399456</t>
  </si>
  <si>
    <t>7602POMSV_A06</t>
  </si>
  <si>
    <t>0000399457</t>
  </si>
  <si>
    <t>7602POMSV_A15</t>
  </si>
  <si>
    <t>0000399459</t>
  </si>
  <si>
    <t>7602POMSV_A16</t>
  </si>
  <si>
    <t>0000399460</t>
  </si>
  <si>
    <t>7602POMSV_A02</t>
  </si>
  <si>
    <t>0000399463</t>
  </si>
  <si>
    <t>7602POMSV_A03</t>
  </si>
  <si>
    <t>0000399464</t>
  </si>
  <si>
    <t>7602POMSV_A07</t>
  </si>
  <si>
    <t>0000399465</t>
  </si>
  <si>
    <t>7602POMSV_A08</t>
  </si>
  <si>
    <t>0000399466</t>
  </si>
  <si>
    <t>7602POMSV_A09</t>
  </si>
  <si>
    <t>0000399467</t>
  </si>
  <si>
    <t>7602POMSV_A10</t>
  </si>
  <si>
    <t>0000399468</t>
  </si>
  <si>
    <t>7602POMSV_A11</t>
  </si>
  <si>
    <t>0000399469</t>
  </si>
  <si>
    <t>7602POMSV_A12</t>
  </si>
  <si>
    <t>0000399470</t>
  </si>
  <si>
    <t>7602POMSV_A13</t>
  </si>
  <si>
    <t>0000399471</t>
  </si>
  <si>
    <t>7602POMSV_A14</t>
  </si>
  <si>
    <t>0000399472</t>
  </si>
  <si>
    <t>9974WVNK_1</t>
  </si>
  <si>
    <t>Wachtgebouw</t>
  </si>
  <si>
    <t>0000399776</t>
  </si>
  <si>
    <t>Strandweg 21</t>
  </si>
  <si>
    <t>Zoutkamp</t>
  </si>
  <si>
    <t>9974WVNK_5</t>
  </si>
  <si>
    <t>0000399777</t>
  </si>
  <si>
    <t>9974WVNK_12</t>
  </si>
  <si>
    <t>Simulator Wapensystemen</t>
  </si>
  <si>
    <t>0000399778</t>
  </si>
  <si>
    <t>9974WVNK_17</t>
  </si>
  <si>
    <t>Inkoopstation</t>
  </si>
  <si>
    <t>0000399779</t>
  </si>
  <si>
    <t>9405JWFK_9</t>
  </si>
  <si>
    <t>Kantine , Filmzaal</t>
  </si>
  <si>
    <t>0000399780</t>
  </si>
  <si>
    <t>9405JWFK_11</t>
  </si>
  <si>
    <t>Legering Manschappen</t>
  </si>
  <si>
    <t>0000399781</t>
  </si>
  <si>
    <t>3852LPE_563</t>
  </si>
  <si>
    <t>0000399782</t>
  </si>
  <si>
    <t>Leuvenumseweg 90</t>
  </si>
  <si>
    <t>6816OKE_37</t>
  </si>
  <si>
    <t>0000399783</t>
  </si>
  <si>
    <t>Clement van Maasdijklaan 5 D37</t>
  </si>
  <si>
    <t>7742BRON_1</t>
  </si>
  <si>
    <t>0000399961</t>
  </si>
  <si>
    <t>Eendrachtstraat 16</t>
  </si>
  <si>
    <t>8919VBL_L3</t>
  </si>
  <si>
    <t>Kantoor- en magazijngebouw</t>
  </si>
  <si>
    <t>0000400425</t>
  </si>
  <si>
    <t>8084LKTK_240</t>
  </si>
  <si>
    <t>0000401721</t>
  </si>
  <si>
    <t>8919VBL_525</t>
  </si>
  <si>
    <t>Vliegtuigshelter QRA</t>
  </si>
  <si>
    <t>0000401846</t>
  </si>
  <si>
    <t>8919VBL_526</t>
  </si>
  <si>
    <t>0000401847</t>
  </si>
  <si>
    <t>8919VBL_527</t>
  </si>
  <si>
    <t>Vliegtuigshelter</t>
  </si>
  <si>
    <t>0000401848</t>
  </si>
  <si>
    <t>8919VBL_528</t>
  </si>
  <si>
    <t>0000401849</t>
  </si>
  <si>
    <t>8919VBL_530</t>
  </si>
  <si>
    <t>0000401851</t>
  </si>
  <si>
    <t>8919VBL_531</t>
  </si>
  <si>
    <t>0000401852</t>
  </si>
  <si>
    <t>8919VBL_532</t>
  </si>
  <si>
    <t>0000401853</t>
  </si>
  <si>
    <t>8919VBL_533</t>
  </si>
  <si>
    <t>0000401854</t>
  </si>
  <si>
    <t>8919VBL_534</t>
  </si>
  <si>
    <t>0000401855</t>
  </si>
  <si>
    <t>8919VBL_535</t>
  </si>
  <si>
    <t>0000401856</t>
  </si>
  <si>
    <t>8919VBL_536</t>
  </si>
  <si>
    <t>0000401857</t>
  </si>
  <si>
    <t>8919VBL_537</t>
  </si>
  <si>
    <t>0000401858</t>
  </si>
  <si>
    <t>8919VBL_538</t>
  </si>
  <si>
    <t>0000401859</t>
  </si>
  <si>
    <t>8919VBL_539</t>
  </si>
  <si>
    <t>0000401860</t>
  </si>
  <si>
    <t>8919VBL_540</t>
  </si>
  <si>
    <t>0000401861</t>
  </si>
  <si>
    <t>8919VBL_541</t>
  </si>
  <si>
    <t>0000401862</t>
  </si>
  <si>
    <t>8919VBL_H15</t>
  </si>
  <si>
    <t>Hangar 322 SQN</t>
  </si>
  <si>
    <t>0000401863</t>
  </si>
  <si>
    <t>8919VBL_H18</t>
  </si>
  <si>
    <t>Leerdock , RAV</t>
  </si>
  <si>
    <t>0000402833</t>
  </si>
  <si>
    <t>9405JWFK_140</t>
  </si>
  <si>
    <t>0000403233</t>
  </si>
  <si>
    <t>9405JWFK_141</t>
  </si>
  <si>
    <t>0000403238</t>
  </si>
  <si>
    <t>9405JWFK_142</t>
  </si>
  <si>
    <t>0000403242</t>
  </si>
  <si>
    <t>9405JWFK_143</t>
  </si>
  <si>
    <t>0000403246</t>
  </si>
  <si>
    <t>9405JWFK_150</t>
  </si>
  <si>
    <t>Legering Onderofficieren</t>
  </si>
  <si>
    <t>0000403254</t>
  </si>
  <si>
    <t>9405JWFK_151</t>
  </si>
  <si>
    <t>0000403258</t>
  </si>
  <si>
    <t>9405JWFK_152</t>
  </si>
  <si>
    <t>0000403264</t>
  </si>
  <si>
    <r>
      <t>BIJLAGE 9, Staat Van Verrekenprijzen (</t>
    </r>
    <r>
      <rPr>
        <b/>
        <sz val="10"/>
        <color rgb="FFFF0000"/>
        <rFont val="Verdana"/>
        <family val="2"/>
      </rPr>
      <t>Prijspeil 1-1-2027</t>
    </r>
    <r>
      <rPr>
        <b/>
        <sz val="10"/>
        <color theme="1"/>
        <rFont val="Verdana"/>
        <family val="2"/>
      </rPr>
      <t>)</t>
    </r>
  </si>
  <si>
    <t>Verrekenprijs   per uur op werkdagen</t>
  </si>
  <si>
    <t>Verrekenprijs per RI&amp;E opname</t>
  </si>
  <si>
    <t>Aantal fictief</t>
  </si>
  <si>
    <t>Fictieve waarde Staat van Verrekenprijzen</t>
  </si>
  <si>
    <t>Opmerking</t>
  </si>
  <si>
    <t>Uurloon</t>
  </si>
  <si>
    <t>Omvang (FEW)</t>
  </si>
  <si>
    <t>Hergebruik van dezelfde opnamegegevens voor rapportages, actualisaties of aanvullende uitwerkingen, ongeacht het aantal daaruit voortvloeiende rapportages of deelproducten, komen niet voor facturatie in aanmerking.</t>
  </si>
  <si>
    <t>Fictief bedrag staat van verrekenprijzen</t>
  </si>
  <si>
    <t>Ondertekening</t>
  </si>
  <si>
    <t>Inschrijver:</t>
  </si>
  <si>
    <t>Na(a)m(en), vertegenwoordigingsbevoegde, ondertekenaar(s):</t>
  </si>
  <si>
    <t>Datum:</t>
  </si>
  <si>
    <t>Handtekening:</t>
  </si>
  <si>
    <t>Onder verrekenprijs wordt verstaan: het uurtarief inclusief alle directe en indirecte kosten zoals loon,loonkosten, sociale lasten, algemene kosten, voorrijkosten en materieelkosten, met uitzondering van kosten voor hoogwerkers en tijdelijke voorzieningen zoals steigermateriaal. Een en ander exclusief de verschuldigde omzetbelasting.</t>
  </si>
  <si>
    <t>Totaal</t>
  </si>
  <si>
    <t xml:space="preserve">Nota Bene : De invulvelden A en B worden automatisch gevuld door tabblad Staat van verrekenprijzen en Prijs per Regio in te vullen. Alle in te vullen velden zijn in het geel aangeven. In de grijze velden worden de tarieven automatisch berekend. Het wijzigen van de Inschrijfstaat buiten de gele invulvelden maakt de Inschrijfstaat ongeldig. </t>
  </si>
  <si>
    <t>* Let op de twee andere tabbladen moeten worden ingevuld.</t>
  </si>
  <si>
    <t>Opgegeven prijzen zijn binnen kantoor uren: (werkdagen van  7:00 - 19:00 uur)</t>
  </si>
  <si>
    <t xml:space="preserve">  </t>
  </si>
  <si>
    <t>Bijlage 14A - perceelindeling  regio 001-  Noord_Oost Nederland</t>
  </si>
  <si>
    <t>Na gunning zal dit document een seperate bijlage worden</t>
  </si>
  <si>
    <t>Handtekening</t>
  </si>
  <si>
    <t xml:space="preserve"> </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</si>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</sst>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23">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8"/>
      <color theme="1"/>
      <name val="Aptos Narrow"/>
      <family val="2"/>
      <scheme val="minor"/>
    </font>
    <font>
      <sz val="18"/>
      <name val="Aptos Narrow"/>
      <family val="2"/>
      <scheme val="minor"/>
    </font>
    <font>
      <b/>
      <sz val="24"/>
      <color theme="1"/>
      <name val="Aptos Narrow"/>
      <family val="2"/>
      <scheme val="minor"/>
    </font>
    <font>
      <b/>
      <i/>
      <sz val="11"/>
      <color theme="1"/>
      <name val="Aptos Narrow"/>
      <family val="2"/>
      <scheme val="minor"/>
    </font>
    <font>
      <b/>
      <sz val="11"/>
      <color theme="1"/>
      <name val="Aptos"/>
      <family val="2"/>
    </font>
    <font>
      <b/>
      <sz val="9"/>
      <color rgb="FF333333"/>
      <name val="Arimo"/>
    </font>
    <font>
      <b/>
      <sz val="10"/>
      <color theme="1"/>
      <name val="Arial"/>
      <family val="2"/>
    </font>
    <font>
      <sz val="9"/>
      <color indexed="63"/>
      <name val="Arimo"/>
    </font>
    <font>
      <b/>
      <sz val="9"/>
      <color theme="1"/>
      <name val="Verdana"/>
      <family val="2"/>
    </font>
    <font>
      <b/>
      <sz val="10"/>
      <color theme="1"/>
      <name val="Verdana"/>
      <family val="2"/>
    </font>
    <font>
      <b/>
      <sz val="10"/>
      <color rgb="FFFF0000"/>
      <name val="Verdana"/>
      <family val="2"/>
    </font>
    <font>
      <sz val="9"/>
      <name val="Verdana"/>
      <family val="2"/>
    </font>
    <font>
      <sz val="9"/>
      <color theme="1"/>
      <name val="Verdana"/>
      <family val="2"/>
    </font>
    <font>
      <b/>
      <sz val="9"/>
      <name val="Verdana"/>
      <family val="2"/>
    </font>
    <font>
      <sz val="7"/>
      <color rgb="FF00B050"/>
      <name val="Verdana"/>
      <family val="2"/>
    </font>
    <font>
      <sz val="9"/>
      <color rgb="FF00B050"/>
      <name val="Verdana"/>
      <family val="2"/>
    </font>
    <font>
      <b/>
      <sz val="9"/>
      <color rgb="FFFF0000"/>
      <name val="Verdana"/>
      <family val="2"/>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indexed="9"/>
        <bgColor indexed="64"/>
      </patternFill>
    </fill>
    <fill>
      <patternFill patternType="solid">
        <fgColor theme="2" tint="-9.9978637043366805E-2"/>
        <bgColor indexed="64"/>
      </patternFill>
    </fill>
    <fill>
      <patternFill patternType="lightDown"/>
    </fill>
    <fill>
      <patternFill patternType="solid">
        <fgColor theme="4" tint="0.79998168889431442"/>
        <bgColor indexed="64"/>
      </patternFill>
    </fill>
    <fill>
      <patternFill patternType="solid">
        <fgColor rgb="FFFFFFC1"/>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0" borderId="0" xfId="0" applyFont="1"/>
    <xf numFmtId="0" fontId="2" fillId="0" borderId="0" xfId="0" applyFont="1"/>
    <xf numFmtId="0" fontId="4" fillId="0" borderId="0" xfId="0" applyFont="1"/>
    <xf numFmtId="44" fontId="3" fillId="2" borderId="0" xfId="1" applyFont="1" applyFill="1"/>
    <xf numFmtId="0" fontId="5" fillId="0" borderId="0" xfId="0" applyFont="1"/>
    <xf numFmtId="0" fontId="0" fillId="0" borderId="0" xfId="0" applyAlignment="1">
      <alignment vertical="top" wrapText="1"/>
    </xf>
    <xf numFmtId="4" fontId="4" fillId="0" borderId="0" xfId="0" applyNumberFormat="1" applyFont="1" applyAlignment="1">
      <alignment vertical="top"/>
    </xf>
    <xf numFmtId="0" fontId="5" fillId="0" borderId="0" xfId="0" applyFont="1" applyAlignment="1">
      <alignment vertical="top" wrapText="1"/>
    </xf>
    <xf numFmtId="4" fontId="0" fillId="0" borderId="0" xfId="0" applyNumberFormat="1" applyAlignment="1">
      <alignment vertical="top" wrapText="1"/>
    </xf>
    <xf numFmtId="3" fontId="6" fillId="0" borderId="0" xfId="0" applyNumberFormat="1" applyFont="1" applyAlignment="1">
      <alignment vertical="top" wrapText="1"/>
    </xf>
    <xf numFmtId="44" fontId="3" fillId="0" borderId="0" xfId="1" applyFont="1"/>
    <xf numFmtId="0" fontId="3" fillId="0" borderId="0" xfId="0" applyFont="1" applyAlignment="1">
      <alignment horizontal="right"/>
    </xf>
    <xf numFmtId="44" fontId="3" fillId="2" borderId="7" xfId="0" applyNumberFormat="1" applyFont="1" applyFill="1" applyBorder="1"/>
    <xf numFmtId="0" fontId="3" fillId="0" borderId="1" xfId="0" applyFont="1" applyBorder="1"/>
    <xf numFmtId="0" fontId="0" fillId="0" borderId="2" xfId="0" applyBorder="1"/>
    <xf numFmtId="0" fontId="3" fillId="0" borderId="9" xfId="0" applyFont="1" applyBorder="1"/>
    <xf numFmtId="0" fontId="3" fillId="0" borderId="4" xfId="0" applyFont="1" applyBorder="1"/>
    <xf numFmtId="0" fontId="0" fillId="0" borderId="5" xfId="0" applyBorder="1"/>
    <xf numFmtId="0" fontId="9" fillId="0" borderId="0" xfId="0" applyFont="1"/>
    <xf numFmtId="0" fontId="14" fillId="0" borderId="11" xfId="0" applyFont="1" applyBorder="1" applyAlignment="1">
      <alignment vertical="top" wrapText="1"/>
    </xf>
    <xf numFmtId="0" fontId="15" fillId="0" borderId="11" xfId="0" applyFont="1" applyBorder="1" applyAlignment="1">
      <alignment horizontal="left" vertical="center" wrapText="1"/>
    </xf>
    <xf numFmtId="0" fontId="14" fillId="0" borderId="11" xfId="0" applyFont="1" applyBorder="1" applyAlignment="1">
      <alignment horizontal="left" vertical="top" wrapText="1"/>
    </xf>
    <xf numFmtId="0" fontId="14" fillId="0" borderId="11" xfId="0" applyFont="1" applyBorder="1" applyAlignment="1">
      <alignment horizontal="left" vertical="top"/>
    </xf>
    <xf numFmtId="0" fontId="0" fillId="0" borderId="12" xfId="0" applyBorder="1"/>
    <xf numFmtId="0" fontId="0" fillId="0" borderId="13" xfId="0" applyBorder="1"/>
    <xf numFmtId="0" fontId="0" fillId="0" borderId="12" xfId="0" applyBorder="1" applyAlignment="1">
      <alignment horizontal="center"/>
    </xf>
    <xf numFmtId="0" fontId="0" fillId="0" borderId="14" xfId="0" applyBorder="1" applyAlignment="1">
      <alignment vertical="center"/>
    </xf>
    <xf numFmtId="0" fontId="17" fillId="0" borderId="15" xfId="0" applyFont="1" applyBorder="1" applyAlignment="1">
      <alignment horizontal="left" vertical="center"/>
    </xf>
    <xf numFmtId="0" fontId="17" fillId="0" borderId="14" xfId="0" applyFont="1" applyBorder="1" applyAlignment="1">
      <alignment horizontal="right" vertical="center"/>
    </xf>
    <xf numFmtId="0" fontId="18" fillId="0" borderId="14" xfId="0" applyFont="1" applyBorder="1" applyAlignment="1">
      <alignment horizontal="right" vertical="center"/>
    </xf>
    <xf numFmtId="0" fontId="0" fillId="0" borderId="14" xfId="0" applyBorder="1" applyAlignment="1">
      <alignment horizontal="center"/>
    </xf>
    <xf numFmtId="164" fontId="17" fillId="6" borderId="14" xfId="1" applyNumberFormat="1" applyFont="1" applyFill="1" applyBorder="1" applyAlignment="1" applyProtection="1">
      <alignment vertical="center"/>
      <protection locked="0"/>
    </xf>
    <xf numFmtId="0" fontId="2" fillId="0" borderId="14" xfId="0" applyFont="1" applyBorder="1"/>
    <xf numFmtId="164" fontId="0" fillId="0" borderId="14" xfId="0" applyNumberFormat="1" applyBorder="1" applyAlignment="1">
      <alignment vertical="center"/>
    </xf>
    <xf numFmtId="0" fontId="2" fillId="0" borderId="14" xfId="0" applyFont="1" applyBorder="1" applyAlignment="1">
      <alignment horizontal="left" wrapText="1"/>
    </xf>
    <xf numFmtId="0" fontId="0" fillId="0" borderId="16" xfId="0" applyBorder="1" applyAlignment="1">
      <alignment vertical="center"/>
    </xf>
    <xf numFmtId="0" fontId="19" fillId="0" borderId="17" xfId="0" applyFont="1" applyBorder="1" applyAlignment="1">
      <alignment vertical="center"/>
    </xf>
    <xf numFmtId="0" fontId="20" fillId="0" borderId="16" xfId="0" applyFont="1" applyBorder="1" applyAlignment="1">
      <alignment vertical="center"/>
    </xf>
    <xf numFmtId="0" fontId="21" fillId="0" borderId="16" xfId="0" applyFont="1" applyBorder="1" applyAlignment="1">
      <alignment vertical="center"/>
    </xf>
    <xf numFmtId="0" fontId="0" fillId="0" borderId="16" xfId="0" applyBorder="1" applyAlignment="1">
      <alignment horizontal="center"/>
    </xf>
    <xf numFmtId="0" fontId="18" fillId="0" borderId="0" xfId="0" applyFont="1" applyAlignment="1">
      <alignment vertical="top"/>
    </xf>
    <xf numFmtId="0" fontId="18" fillId="0" borderId="0" xfId="0" applyFont="1" applyBorder="1" applyAlignment="1">
      <alignment vertical="top"/>
    </xf>
    <xf numFmtId="44" fontId="1" fillId="2" borderId="0" xfId="1" applyFont="1" applyFill="1"/>
    <xf numFmtId="164" fontId="17" fillId="8" borderId="14" xfId="1" applyNumberFormat="1" applyFont="1" applyFill="1" applyBorder="1" applyAlignment="1" applyProtection="1">
      <alignment vertical="center"/>
      <protection locked="0"/>
    </xf>
    <xf numFmtId="164" fontId="22" fillId="5" borderId="16" xfId="0" applyNumberFormat="1" applyFont="1" applyFill="1" applyBorder="1" applyAlignment="1">
      <alignment vertical="center"/>
    </xf>
    <xf numFmtId="0" fontId="3" fillId="0" borderId="9" xfId="0" applyFont="1" applyBorder="1" applyAlignment="1">
      <alignment vertical="top"/>
    </xf>
    <xf numFmtId="0" fontId="0" fillId="0" borderId="0" xfId="0" applyProtection="1">
      <protection locked="0"/>
    </xf>
    <xf numFmtId="0" fontId="0" fillId="0" borderId="2" xfId="0" applyBorder="1" applyProtection="1">
      <protection locked="0"/>
    </xf>
    <xf numFmtId="44" fontId="0" fillId="8" borderId="7" xfId="1" applyFont="1" applyFill="1" applyBorder="1" applyProtection="1">
      <protection locked="0"/>
    </xf>
    <xf numFmtId="0" fontId="0" fillId="0" borderId="0" xfId="0" applyProtection="1"/>
    <xf numFmtId="0" fontId="10" fillId="0" borderId="0" xfId="0" applyFont="1" applyProtection="1"/>
    <xf numFmtId="0" fontId="11" fillId="7" borderId="7" xfId="0" applyFont="1" applyFill="1" applyBorder="1" applyAlignment="1" applyProtection="1">
      <alignment vertical="center" wrapText="1"/>
    </xf>
    <xf numFmtId="0" fontId="12" fillId="7" borderId="7" xfId="0" applyFont="1" applyFill="1" applyBorder="1" applyAlignment="1" applyProtection="1">
      <alignment vertical="center" wrapText="1"/>
    </xf>
    <xf numFmtId="0" fontId="13" fillId="0" borderId="7" xfId="0" applyFont="1" applyBorder="1" applyAlignment="1" applyProtection="1">
      <alignment horizontal="left" vertical="center"/>
    </xf>
    <xf numFmtId="1" fontId="13" fillId="0" borderId="7" xfId="0" applyNumberFormat="1" applyFont="1" applyBorder="1" applyAlignment="1" applyProtection="1">
      <alignment horizontal="right" vertical="center"/>
    </xf>
    <xf numFmtId="1" fontId="0" fillId="0" borderId="0" xfId="0" applyNumberFormat="1" applyProtection="1"/>
    <xf numFmtId="44" fontId="0" fillId="5" borderId="0" xfId="1" applyFont="1" applyFill="1" applyProtection="1"/>
    <xf numFmtId="0" fontId="8" fillId="0" borderId="0" xfId="0" applyFont="1" applyAlignment="1">
      <alignment horizontal="center"/>
    </xf>
    <xf numFmtId="0" fontId="3" fillId="2" borderId="0" xfId="0" applyFont="1" applyFill="1" applyAlignment="1">
      <alignment horizontal="center"/>
    </xf>
    <xf numFmtId="0" fontId="7" fillId="4" borderId="0" xfId="0" applyFont="1" applyFill="1" applyAlignment="1">
      <alignment horizontal="center"/>
    </xf>
    <xf numFmtId="0" fontId="7" fillId="4" borderId="8" xfId="0" applyFont="1" applyFill="1" applyBorder="1" applyAlignment="1">
      <alignment horizontal="center"/>
    </xf>
    <xf numFmtId="0" fontId="3" fillId="3" borderId="0" xfId="0" applyFont="1" applyFill="1" applyAlignment="1">
      <alignment horizontal="center" vertical="top" wrapText="1"/>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0" xfId="0" applyFill="1" applyAlignment="1" applyProtection="1">
      <alignment horizontal="center"/>
      <protection locked="0"/>
    </xf>
    <xf numFmtId="0" fontId="0" fillId="3" borderId="10"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8" borderId="18" xfId="0" applyFill="1" applyBorder="1" applyAlignment="1">
      <alignment horizontal="left"/>
    </xf>
    <xf numFmtId="0" fontId="0" fillId="8" borderId="17" xfId="0" applyFill="1" applyBorder="1" applyAlignment="1">
      <alignment horizontal="left"/>
    </xf>
    <xf numFmtId="0" fontId="0" fillId="8" borderId="19" xfId="0" applyFill="1" applyBorder="1" applyAlignment="1">
      <alignment horizontal="left"/>
    </xf>
    <xf numFmtId="0" fontId="0" fillId="8" borderId="9" xfId="0" applyFill="1" applyBorder="1" applyAlignment="1" applyProtection="1">
      <alignment horizontal="center"/>
      <protection locked="0"/>
    </xf>
    <xf numFmtId="0" fontId="0" fillId="8" borderId="0" xfId="0" applyFill="1" applyAlignment="1" applyProtection="1">
      <alignment horizontal="center"/>
      <protection locked="0"/>
    </xf>
    <xf numFmtId="0" fontId="0" fillId="8" borderId="10" xfId="0" applyFill="1" applyBorder="1" applyAlignment="1" applyProtection="1">
      <alignment horizontal="center"/>
      <protection locked="0"/>
    </xf>
    <xf numFmtId="0" fontId="0" fillId="8" borderId="4" xfId="0" applyFill="1" applyBorder="1" applyAlignment="1" applyProtection="1">
      <alignment horizontal="center"/>
      <protection locked="0"/>
    </xf>
    <xf numFmtId="0" fontId="0" fillId="8" borderId="5" xfId="0" applyFill="1" applyBorder="1" applyAlignment="1" applyProtection="1">
      <alignment horizontal="center"/>
      <protection locked="0"/>
    </xf>
    <xf numFmtId="0" fontId="0" fillId="8" borderId="6" xfId="0" applyFill="1" applyBorder="1" applyAlignment="1" applyProtection="1">
      <alignment horizontal="center"/>
      <protection locked="0"/>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0" xfId="0" applyBorder="1" applyAlignment="1">
      <alignment horizontal="left" vertical="center" wrapText="1"/>
    </xf>
    <xf numFmtId="0" fontId="3" fillId="8" borderId="1" xfId="0" applyFont="1" applyFill="1" applyBorder="1" applyAlignment="1">
      <alignment horizontal="left"/>
    </xf>
    <xf numFmtId="0" fontId="3" fillId="8" borderId="2" xfId="0" applyFont="1" applyFill="1" applyBorder="1" applyAlignment="1">
      <alignment horizontal="left"/>
    </xf>
    <xf numFmtId="0" fontId="3" fillId="8" borderId="3" xfId="0" applyFont="1" applyFill="1" applyBorder="1" applyAlignment="1">
      <alignment horizontal="left"/>
    </xf>
    <xf numFmtId="0" fontId="0" fillId="8" borderId="9" xfId="0" applyFill="1" applyBorder="1" applyAlignment="1" applyProtection="1">
      <alignment horizontal="left"/>
      <protection locked="0"/>
    </xf>
    <xf numFmtId="0" fontId="0" fillId="8" borderId="0" xfId="0" applyFill="1" applyAlignment="1" applyProtection="1">
      <alignment horizontal="left"/>
      <protection locked="0"/>
    </xf>
    <xf numFmtId="0" fontId="0" fillId="8" borderId="10" xfId="0" applyFill="1" applyBorder="1" applyAlignment="1" applyProtection="1">
      <alignment horizontal="left"/>
      <protection locked="0"/>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colors>
    <mruColors>
      <color rgb="FFFF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22</xdr:row>
      <xdr:rowOff>0</xdr:rowOff>
    </xdr:from>
    <xdr:ext cx="65" cy="172227"/>
    <xdr:sp macro="" textlink="">
      <xdr:nvSpPr>
        <xdr:cNvPr id="2" name="Tekstvak 1">
          <a:extLst>
            <a:ext uri="{FF2B5EF4-FFF2-40B4-BE49-F238E27FC236}">
              <a16:creationId xmlns:a16="http://schemas.microsoft.com/office/drawing/2014/main" id="{D3BEB04D-A14A-4FF3-BA6B-4A9EB2CD1A78}"/>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3" name="Tekstvak 2">
          <a:extLst>
            <a:ext uri="{FF2B5EF4-FFF2-40B4-BE49-F238E27FC236}">
              <a16:creationId xmlns:a16="http://schemas.microsoft.com/office/drawing/2014/main" id="{28996A9F-573E-4841-8626-88C82AE1240C}"/>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4</xdr:col>
      <xdr:colOff>0</xdr:colOff>
      <xdr:row>22</xdr:row>
      <xdr:rowOff>0</xdr:rowOff>
    </xdr:from>
    <xdr:ext cx="65" cy="172227"/>
    <xdr:sp macro="" textlink="">
      <xdr:nvSpPr>
        <xdr:cNvPr id="4" name="Tekstvak 3">
          <a:extLst>
            <a:ext uri="{FF2B5EF4-FFF2-40B4-BE49-F238E27FC236}">
              <a16:creationId xmlns:a16="http://schemas.microsoft.com/office/drawing/2014/main" id="{97430761-ED10-4CBD-A65C-9745F5D4D640}"/>
            </a:ext>
          </a:extLst>
        </xdr:cNvPr>
        <xdr:cNvSpPr txBox="1"/>
      </xdr:nvSpPr>
      <xdr:spPr>
        <a:xfrm>
          <a:off x="621030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5" name="Tekstvak 4">
          <a:extLst>
            <a:ext uri="{FF2B5EF4-FFF2-40B4-BE49-F238E27FC236}">
              <a16:creationId xmlns:a16="http://schemas.microsoft.com/office/drawing/2014/main" id="{41F7BD4A-9ACF-4690-9ECC-084B06C57EC8}"/>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6" name="Tekstvak 5">
          <a:extLst>
            <a:ext uri="{FF2B5EF4-FFF2-40B4-BE49-F238E27FC236}">
              <a16:creationId xmlns:a16="http://schemas.microsoft.com/office/drawing/2014/main" id="{7A39A68F-6B10-4100-AE69-5E8E65E43B84}"/>
            </a:ext>
          </a:extLst>
        </xdr:cNvPr>
        <xdr:cNvSpPr txBox="1"/>
      </xdr:nvSpPr>
      <xdr:spPr>
        <a:xfrm>
          <a:off x="5429250" y="2082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7" name="Tekstvak 6">
          <a:extLst>
            <a:ext uri="{FF2B5EF4-FFF2-40B4-BE49-F238E27FC236}">
              <a16:creationId xmlns:a16="http://schemas.microsoft.com/office/drawing/2014/main" id="{D5D021C0-241A-4755-A551-36570FA126B6}"/>
            </a:ext>
          </a:extLst>
        </xdr:cNvPr>
        <xdr:cNvSpPr txBox="1"/>
      </xdr:nvSpPr>
      <xdr:spPr>
        <a:xfrm>
          <a:off x="5429250" y="2082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195F7-F503-42BA-8C9F-CA4B3F35EC61}">
  <dimension ref="A1:F23"/>
  <sheetViews>
    <sheetView showGridLines="0" tabSelected="1" zoomScaleNormal="100" workbookViewId="0">
      <selection sqref="A1:F1"/>
    </sheetView>
  </sheetViews>
  <sheetFormatPr defaultColWidth="8.85546875" defaultRowHeight="15"/>
  <cols>
    <col min="1" max="1" width="11.140625" customWidth="1"/>
    <col min="2" max="2" width="43.7109375" customWidth="1"/>
    <col min="3" max="3" width="22.85546875" customWidth="1"/>
    <col min="4" max="4" width="11.140625" customWidth="1"/>
    <col min="5" max="5" width="11.28515625" bestFit="1" customWidth="1"/>
    <col min="6" max="6" width="24.140625" customWidth="1"/>
    <col min="7" max="7" width="73.28515625" customWidth="1"/>
  </cols>
  <sheetData>
    <row r="1" spans="1:6" ht="31.5">
      <c r="A1" s="58" t="s">
        <v>12</v>
      </c>
      <c r="B1" s="58"/>
      <c r="C1" s="58"/>
      <c r="D1" s="58"/>
      <c r="E1" s="58"/>
      <c r="F1" s="58"/>
    </row>
    <row r="2" spans="1:6" ht="20.100000000000001" customHeight="1">
      <c r="A2" s="1" t="s">
        <v>0</v>
      </c>
      <c r="D2" s="1"/>
    </row>
    <row r="3" spans="1:6" ht="21.6" customHeight="1">
      <c r="A3" s="1"/>
      <c r="C3" s="2"/>
    </row>
    <row r="4" spans="1:6" ht="22.5" customHeight="1">
      <c r="A4" s="3" t="s">
        <v>13</v>
      </c>
      <c r="C4" s="43">
        <f>'Prijs per Regio BVO NoordOost'!I2</f>
        <v>0</v>
      </c>
      <c r="F4" s="4">
        <f>C4*1</f>
        <v>0</v>
      </c>
    </row>
    <row r="5" spans="1:6">
      <c r="A5" s="1"/>
    </row>
    <row r="6" spans="1:6">
      <c r="A6" s="1"/>
    </row>
    <row r="7" spans="1:6" s="5" customFormat="1" ht="23.1" customHeight="1">
      <c r="A7" s="3" t="s">
        <v>14</v>
      </c>
      <c r="C7" s="43">
        <f>'Staat van Verrekenprijzen'!G12</f>
        <v>0</v>
      </c>
      <c r="D7"/>
      <c r="E7"/>
      <c r="F7" s="4">
        <f>C7*1</f>
        <v>0</v>
      </c>
    </row>
    <row r="8" spans="1:6" s="5" customFormat="1" ht="17.25" customHeight="1">
      <c r="A8" s="6"/>
      <c r="B8" s="6"/>
      <c r="C8" s="7"/>
      <c r="D8" s="8"/>
      <c r="E8" s="9"/>
    </row>
    <row r="9" spans="1:6" ht="18.95" customHeight="1">
      <c r="C9" s="6"/>
      <c r="D9" s="6"/>
      <c r="E9" s="10"/>
      <c r="F9" s="11"/>
    </row>
    <row r="10" spans="1:6" ht="18.95" customHeight="1">
      <c r="A10" s="1"/>
      <c r="B10" s="5"/>
      <c r="C10" s="5"/>
      <c r="D10" s="5"/>
      <c r="E10" s="5"/>
      <c r="F10" s="11"/>
    </row>
    <row r="11" spans="1:6" s="5" customFormat="1" ht="18.75">
      <c r="A11" s="59" t="s">
        <v>6</v>
      </c>
      <c r="B11" s="59"/>
      <c r="C11" s="59"/>
      <c r="D11" s="59"/>
      <c r="E11" s="59"/>
      <c r="F11" s="59"/>
    </row>
    <row r="12" spans="1:6" s="5" customFormat="1" ht="18.75">
      <c r="A12" s="12"/>
      <c r="B12" s="12"/>
      <c r="C12" s="12"/>
      <c r="D12" s="12"/>
      <c r="E12"/>
      <c r="F12"/>
    </row>
    <row r="13" spans="1:6" s="5" customFormat="1" ht="23.1" customHeight="1">
      <c r="A13" s="3"/>
      <c r="B13" s="60" t="s">
        <v>7</v>
      </c>
      <c r="C13" s="60"/>
      <c r="D13" s="60"/>
      <c r="E13" s="61"/>
      <c r="F13" s="13">
        <f>F4+F7</f>
        <v>0</v>
      </c>
    </row>
    <row r="14" spans="1:6" ht="23.1" customHeight="1" thickBot="1">
      <c r="A14" s="1"/>
    </row>
    <row r="15" spans="1:6" ht="23.1" customHeight="1">
      <c r="A15" s="14" t="s">
        <v>8</v>
      </c>
      <c r="B15" s="15"/>
      <c r="C15" s="48"/>
      <c r="D15" s="63"/>
      <c r="E15" s="63"/>
      <c r="F15" s="64"/>
    </row>
    <row r="16" spans="1:6" ht="23.1" customHeight="1">
      <c r="A16" s="16" t="s">
        <v>9</v>
      </c>
      <c r="C16" s="47"/>
      <c r="D16" s="65"/>
      <c r="E16" s="65"/>
      <c r="F16" s="66"/>
    </row>
    <row r="17" spans="1:6" ht="23.1" customHeight="1">
      <c r="A17" s="16" t="s">
        <v>10</v>
      </c>
      <c r="C17" s="47"/>
      <c r="D17" s="65"/>
      <c r="E17" s="65"/>
      <c r="F17" s="66"/>
    </row>
    <row r="18" spans="1:6" ht="49.5" customHeight="1">
      <c r="A18" s="46" t="s">
        <v>832</v>
      </c>
      <c r="C18" s="47"/>
      <c r="D18" s="65"/>
      <c r="E18" s="65"/>
      <c r="F18" s="66"/>
    </row>
    <row r="19" spans="1:6" ht="23.1" customHeight="1">
      <c r="A19" s="16" t="s">
        <v>11</v>
      </c>
      <c r="C19" s="47"/>
      <c r="D19" s="65"/>
      <c r="E19" s="65"/>
      <c r="F19" s="66"/>
    </row>
    <row r="20" spans="1:6" ht="23.1" customHeight="1" thickBot="1">
      <c r="A20" s="17"/>
      <c r="B20" s="18"/>
      <c r="C20" s="18"/>
      <c r="D20" s="67"/>
      <c r="E20" s="67"/>
      <c r="F20" s="68"/>
    </row>
    <row r="21" spans="1:6" ht="23.1" customHeight="1">
      <c r="A21" s="1"/>
    </row>
    <row r="22" spans="1:6" ht="52.5" customHeight="1">
      <c r="A22" s="62" t="s">
        <v>826</v>
      </c>
      <c r="B22" s="62"/>
      <c r="C22" s="62"/>
      <c r="D22" s="62"/>
      <c r="E22" s="62"/>
      <c r="F22" s="62"/>
    </row>
    <row r="23" spans="1:6">
      <c r="A23" s="19" t="s">
        <v>827</v>
      </c>
    </row>
  </sheetData>
  <sheetProtection algorithmName="SHA-512" hashValue="4Z3MGHZpYkJZK8XvEMnkxNpEJSrPZ0Ow7dkais94rplVpvLTU8ru9SnzbrVfR2NbdZE3sC1P2TlQkkppioJZ3g==" saltValue="FicYR1enp4Eml3X1rTm1JQ==" spinCount="100000" sheet="1" objects="1" scenarios="1"/>
  <mergeCells count="9">
    <mergeCell ref="A1:F1"/>
    <mergeCell ref="A11:F11"/>
    <mergeCell ref="B13:E13"/>
    <mergeCell ref="A22:F22"/>
    <mergeCell ref="D15:F15"/>
    <mergeCell ref="D16:F16"/>
    <mergeCell ref="D17:F17"/>
    <mergeCell ref="D18:F18"/>
    <mergeCell ref="D19:F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757EA-869F-4218-B31C-76736D246CE9}">
  <sheetPr>
    <pageSetUpPr fitToPage="1"/>
  </sheetPr>
  <dimension ref="A1:H37"/>
  <sheetViews>
    <sheetView showGridLines="0" zoomScale="70" zoomScaleNormal="70" workbookViewId="0">
      <selection activeCell="F10" sqref="F10"/>
    </sheetView>
  </sheetViews>
  <sheetFormatPr defaultRowHeight="15"/>
  <cols>
    <col min="2" max="2" width="4.140625" customWidth="1"/>
    <col min="3" max="3" width="84.140625" customWidth="1"/>
    <col min="4" max="5" width="17.140625" customWidth="1"/>
    <col min="6" max="6" width="16.42578125" customWidth="1"/>
    <col min="7" max="7" width="20.5703125" customWidth="1"/>
    <col min="8" max="8" width="111.140625" customWidth="1"/>
  </cols>
  <sheetData>
    <row r="1" spans="1:8">
      <c r="A1" t="s">
        <v>829</v>
      </c>
    </row>
    <row r="3" spans="1:8" ht="15.75" thickBot="1"/>
    <row r="4" spans="1:8" ht="34.5" thickBot="1">
      <c r="B4" s="20"/>
      <c r="C4" s="21" t="s">
        <v>809</v>
      </c>
      <c r="D4" s="22" t="s">
        <v>810</v>
      </c>
      <c r="E4" s="22" t="s">
        <v>811</v>
      </c>
      <c r="F4" s="20" t="s">
        <v>812</v>
      </c>
      <c r="G4" s="22" t="s">
        <v>813</v>
      </c>
      <c r="H4" s="23" t="s">
        <v>814</v>
      </c>
    </row>
    <row r="5" spans="1:8">
      <c r="B5" s="24"/>
      <c r="C5" s="25"/>
      <c r="D5" s="24"/>
      <c r="E5" s="24"/>
      <c r="F5" s="24"/>
      <c r="G5" s="24"/>
      <c r="H5" s="26"/>
    </row>
    <row r="6" spans="1:8">
      <c r="B6" s="27"/>
      <c r="C6" s="28"/>
      <c r="D6" s="29" t="s">
        <v>815</v>
      </c>
      <c r="E6" s="29"/>
      <c r="F6" s="29" t="s">
        <v>812</v>
      </c>
      <c r="G6" s="30" t="s">
        <v>816</v>
      </c>
      <c r="H6" s="31"/>
    </row>
    <row r="7" spans="1:8" ht="32.450000000000003" customHeight="1">
      <c r="B7" s="27">
        <v>1</v>
      </c>
      <c r="C7" s="28" t="s">
        <v>1</v>
      </c>
      <c r="D7" s="44"/>
      <c r="E7" s="32"/>
      <c r="F7" s="33">
        <v>2000</v>
      </c>
      <c r="G7" s="34">
        <f>D7*F7</f>
        <v>0</v>
      </c>
      <c r="H7" s="31"/>
    </row>
    <row r="8" spans="1:8" ht="32.450000000000003" customHeight="1">
      <c r="B8" s="27">
        <v>2</v>
      </c>
      <c r="C8" s="28" t="s">
        <v>2</v>
      </c>
      <c r="D8" s="44"/>
      <c r="E8" s="32"/>
      <c r="F8" s="33">
        <v>200</v>
      </c>
      <c r="G8" s="34">
        <f>D8*F8</f>
        <v>0</v>
      </c>
      <c r="H8" s="31"/>
    </row>
    <row r="9" spans="1:8" ht="32.450000000000003" customHeight="1">
      <c r="B9" s="27">
        <v>3</v>
      </c>
      <c r="C9" s="28" t="s">
        <v>3</v>
      </c>
      <c r="D9" s="44"/>
      <c r="E9" s="32"/>
      <c r="F9" s="33">
        <v>100</v>
      </c>
      <c r="G9" s="34">
        <f>D9*F9</f>
        <v>0</v>
      </c>
      <c r="H9" s="31"/>
    </row>
    <row r="10" spans="1:8" ht="32.450000000000003" customHeight="1">
      <c r="B10" s="27">
        <v>4</v>
      </c>
      <c r="C10" s="28" t="s">
        <v>4</v>
      </c>
      <c r="D10" s="32"/>
      <c r="E10" s="44"/>
      <c r="F10" s="33">
        <v>50</v>
      </c>
      <c r="G10" s="34">
        <f>E10*F10</f>
        <v>0</v>
      </c>
      <c r="H10" s="35" t="s">
        <v>817</v>
      </c>
    </row>
    <row r="11" spans="1:8" ht="32.450000000000003" customHeight="1">
      <c r="B11" s="27">
        <v>5</v>
      </c>
      <c r="C11" s="28" t="s">
        <v>5</v>
      </c>
      <c r="D11" s="44"/>
      <c r="E11" s="32"/>
      <c r="F11" s="33">
        <v>20</v>
      </c>
      <c r="G11" s="34">
        <f>D11*F11</f>
        <v>0</v>
      </c>
      <c r="H11" s="35" t="s">
        <v>817</v>
      </c>
    </row>
    <row r="12" spans="1:8" ht="36" customHeight="1" thickBot="1">
      <c r="B12" s="36"/>
      <c r="C12" s="37" t="s">
        <v>818</v>
      </c>
      <c r="D12" s="38"/>
      <c r="E12" s="38"/>
      <c r="F12" s="39"/>
      <c r="G12" s="45">
        <f>SUM(G7:G11)</f>
        <v>0</v>
      </c>
      <c r="H12" s="40"/>
    </row>
    <row r="13" spans="1:8" ht="18.95" customHeight="1">
      <c r="B13" s="78" t="s">
        <v>828</v>
      </c>
      <c r="C13" s="79"/>
      <c r="D13" s="79"/>
      <c r="E13" s="79"/>
      <c r="F13" s="79"/>
      <c r="G13" s="79"/>
      <c r="H13" s="80"/>
    </row>
    <row r="14" spans="1:8" ht="30.95" customHeight="1">
      <c r="B14" s="81" t="s">
        <v>824</v>
      </c>
      <c r="C14" s="82"/>
      <c r="D14" s="82"/>
      <c r="E14" s="82"/>
      <c r="F14" s="82"/>
      <c r="G14" s="82"/>
      <c r="H14" s="83"/>
    </row>
    <row r="15" spans="1:8" ht="30.95" customHeight="1">
      <c r="B15" s="81" t="s">
        <v>834</v>
      </c>
      <c r="C15" s="82"/>
      <c r="D15" s="82"/>
      <c r="E15" s="82"/>
      <c r="F15" s="82"/>
      <c r="G15" s="82"/>
      <c r="H15" s="83"/>
    </row>
    <row r="16" spans="1:8" ht="18.95" customHeight="1" thickBot="1">
      <c r="B16" s="90" t="s">
        <v>831</v>
      </c>
      <c r="C16" s="91"/>
      <c r="D16" s="91"/>
      <c r="E16" s="91"/>
      <c r="F16" s="91"/>
      <c r="G16" s="91"/>
      <c r="H16" s="92"/>
    </row>
    <row r="17" spans="2:8" ht="15.75" thickBot="1">
      <c r="B17" s="42"/>
      <c r="C17" s="41"/>
      <c r="D17" s="41"/>
      <c r="E17" s="41"/>
      <c r="F17" s="41"/>
      <c r="G17" s="41"/>
      <c r="H17" s="41"/>
    </row>
    <row r="18" spans="2:8">
      <c r="B18" s="84" t="s">
        <v>819</v>
      </c>
      <c r="C18" s="85"/>
      <c r="D18" s="85"/>
      <c r="E18" s="85"/>
      <c r="F18" s="85"/>
      <c r="G18" s="85"/>
      <c r="H18" s="86"/>
    </row>
    <row r="19" spans="2:8" ht="17.45" customHeight="1">
      <c r="B19" s="69" t="s">
        <v>820</v>
      </c>
      <c r="C19" s="70"/>
      <c r="D19" s="70"/>
      <c r="E19" s="70"/>
      <c r="F19" s="70"/>
      <c r="G19" s="70"/>
      <c r="H19" s="71"/>
    </row>
    <row r="20" spans="2:8" ht="17.45" customHeight="1">
      <c r="B20" s="87"/>
      <c r="C20" s="88"/>
      <c r="D20" s="88"/>
      <c r="E20" s="88"/>
      <c r="F20" s="88"/>
      <c r="G20" s="88"/>
      <c r="H20" s="89"/>
    </row>
    <row r="21" spans="2:8" ht="17.45" customHeight="1">
      <c r="B21" s="87"/>
      <c r="C21" s="88"/>
      <c r="D21" s="88"/>
      <c r="E21" s="88"/>
      <c r="F21" s="88"/>
      <c r="G21" s="88"/>
      <c r="H21" s="89"/>
    </row>
    <row r="22" spans="2:8" ht="17.45" customHeight="1">
      <c r="B22" s="87"/>
      <c r="C22" s="88"/>
      <c r="D22" s="88"/>
      <c r="E22" s="88"/>
      <c r="F22" s="88"/>
      <c r="G22" s="88"/>
      <c r="H22" s="89"/>
    </row>
    <row r="23" spans="2:8" ht="17.45" customHeight="1">
      <c r="B23" s="69" t="s">
        <v>821</v>
      </c>
      <c r="C23" s="70"/>
      <c r="D23" s="70"/>
      <c r="E23" s="70"/>
      <c r="F23" s="70"/>
      <c r="G23" s="70"/>
      <c r="H23" s="71"/>
    </row>
    <row r="24" spans="2:8" ht="17.45" customHeight="1">
      <c r="B24" s="87"/>
      <c r="C24" s="88"/>
      <c r="D24" s="88"/>
      <c r="E24" s="88"/>
      <c r="F24" s="88"/>
      <c r="G24" s="88"/>
      <c r="H24" s="89"/>
    </row>
    <row r="25" spans="2:8" ht="17.45" customHeight="1">
      <c r="B25" s="87"/>
      <c r="C25" s="88"/>
      <c r="D25" s="88"/>
      <c r="E25" s="88"/>
      <c r="F25" s="88"/>
      <c r="G25" s="88"/>
      <c r="H25" s="89"/>
    </row>
    <row r="26" spans="2:8" ht="17.45" customHeight="1">
      <c r="B26" s="69" t="s">
        <v>822</v>
      </c>
      <c r="C26" s="70"/>
      <c r="D26" s="70"/>
      <c r="E26" s="70"/>
      <c r="F26" s="70"/>
      <c r="G26" s="70"/>
      <c r="H26" s="71"/>
    </row>
    <row r="27" spans="2:8" ht="17.45" customHeight="1">
      <c r="B27" s="72"/>
      <c r="C27" s="73"/>
      <c r="D27" s="73"/>
      <c r="E27" s="73"/>
      <c r="F27" s="73"/>
      <c r="G27" s="73"/>
      <c r="H27" s="74"/>
    </row>
    <row r="28" spans="2:8" ht="17.45" customHeight="1">
      <c r="B28" s="72"/>
      <c r="C28" s="73"/>
      <c r="D28" s="73"/>
      <c r="E28" s="73"/>
      <c r="F28" s="73"/>
      <c r="G28" s="73"/>
      <c r="H28" s="74"/>
    </row>
    <row r="29" spans="2:8" ht="17.45" customHeight="1">
      <c r="B29" s="72"/>
      <c r="C29" s="73"/>
      <c r="D29" s="73"/>
      <c r="E29" s="73"/>
      <c r="F29" s="73"/>
      <c r="G29" s="73"/>
      <c r="H29" s="74"/>
    </row>
    <row r="30" spans="2:8" ht="17.45" customHeight="1">
      <c r="B30" s="69" t="s">
        <v>823</v>
      </c>
      <c r="C30" s="70"/>
      <c r="D30" s="70"/>
      <c r="E30" s="70"/>
      <c r="F30" s="70"/>
      <c r="G30" s="70"/>
      <c r="H30" s="71"/>
    </row>
    <row r="31" spans="2:8" ht="17.45" customHeight="1">
      <c r="B31" s="72"/>
      <c r="C31" s="73"/>
      <c r="D31" s="73"/>
      <c r="E31" s="73"/>
      <c r="F31" s="73"/>
      <c r="G31" s="73"/>
      <c r="H31" s="74"/>
    </row>
    <row r="32" spans="2:8" ht="17.45" customHeight="1">
      <c r="B32" s="72"/>
      <c r="C32" s="73"/>
      <c r="D32" s="73"/>
      <c r="E32" s="73"/>
      <c r="F32" s="73"/>
      <c r="G32" s="73"/>
      <c r="H32" s="74"/>
    </row>
    <row r="33" spans="2:8" ht="17.45" customHeight="1">
      <c r="B33" s="72"/>
      <c r="C33" s="73"/>
      <c r="D33" s="73"/>
      <c r="E33" s="73"/>
      <c r="F33" s="73"/>
      <c r="G33" s="73"/>
      <c r="H33" s="74"/>
    </row>
    <row r="34" spans="2:8" ht="17.45" customHeight="1">
      <c r="B34" s="72"/>
      <c r="C34" s="73"/>
      <c r="D34" s="73"/>
      <c r="E34" s="73"/>
      <c r="F34" s="73"/>
      <c r="G34" s="73"/>
      <c r="H34" s="74"/>
    </row>
    <row r="35" spans="2:8" ht="17.45" customHeight="1">
      <c r="B35" s="72"/>
      <c r="C35" s="73"/>
      <c r="D35" s="73"/>
      <c r="E35" s="73"/>
      <c r="F35" s="73"/>
      <c r="G35" s="73"/>
      <c r="H35" s="74"/>
    </row>
    <row r="36" spans="2:8" ht="17.45" customHeight="1">
      <c r="B36" s="72"/>
      <c r="C36" s="73"/>
      <c r="D36" s="73"/>
      <c r="E36" s="73"/>
      <c r="F36" s="73"/>
      <c r="G36" s="73"/>
      <c r="H36" s="74"/>
    </row>
    <row r="37" spans="2:8" ht="17.45" customHeight="1" thickBot="1">
      <c r="B37" s="75"/>
      <c r="C37" s="76"/>
      <c r="D37" s="76"/>
      <c r="E37" s="76"/>
      <c r="F37" s="76"/>
      <c r="G37" s="76"/>
      <c r="H37" s="77"/>
    </row>
  </sheetData>
  <sheetProtection algorithmName="SHA-512" hashValue="4XvI0Gl/LuJgxxfTDL5010CJ2jV/0usY9+gWE6RoUo3LAFCvOC9mjC46ZPyrqEp2qindajAs4pI2gK6tZrTAsw==" saltValue="mbsll3yp55/KMwWVFEx3sQ==" spinCount="100000" sheet="1" objects="1" scenarios="1"/>
  <mergeCells count="13">
    <mergeCell ref="B26:H26"/>
    <mergeCell ref="B27:H29"/>
    <mergeCell ref="B30:H30"/>
    <mergeCell ref="B31:H37"/>
    <mergeCell ref="B13:H13"/>
    <mergeCell ref="B14:H14"/>
    <mergeCell ref="B15:H15"/>
    <mergeCell ref="B18:H18"/>
    <mergeCell ref="B19:H19"/>
    <mergeCell ref="B20:H22"/>
    <mergeCell ref="B23:H23"/>
    <mergeCell ref="B24:H25"/>
    <mergeCell ref="B16:H16"/>
  </mergeCells>
  <pageMargins left="0.70866141732283472" right="0.70866141732283472" top="0.74803149606299213" bottom="0.74803149606299213" header="0.31496062992125984" footer="0.31496062992125984"/>
  <pageSetup paperSize="9" scale="62"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15B4D-69E4-470D-A26E-728D0CD7D149}">
  <dimension ref="A1:I243"/>
  <sheetViews>
    <sheetView showGridLines="0" topLeftCell="A168" zoomScale="40" zoomScaleNormal="40" zoomScaleSheetLayoutView="40" workbookViewId="0">
      <selection activeCell="H240" sqref="H240"/>
    </sheetView>
  </sheetViews>
  <sheetFormatPr defaultRowHeight="15"/>
  <cols>
    <col min="1" max="1" width="9.140625" style="50"/>
    <col min="2" max="2" width="14.28515625" style="50" bestFit="1" customWidth="1"/>
    <col min="3" max="3" width="35" style="50" bestFit="1" customWidth="1"/>
    <col min="4" max="4" width="19.42578125" style="50" customWidth="1"/>
    <col min="5" max="5" width="26.140625" style="50" bestFit="1" customWidth="1"/>
    <col min="6" max="6" width="10.42578125" style="50" bestFit="1" customWidth="1"/>
    <col min="7" max="7" width="5.5703125" style="50" bestFit="1" customWidth="1"/>
    <col min="8" max="8" width="11.42578125" style="50" bestFit="1" customWidth="1"/>
    <col min="9" max="9" width="17.140625" style="47" customWidth="1"/>
    <col min="10" max="16384" width="9.140625" style="47"/>
  </cols>
  <sheetData>
    <row r="1" spans="1:9">
      <c r="A1" s="50" t="s">
        <v>833</v>
      </c>
    </row>
    <row r="2" spans="1:9" s="50" customFormat="1">
      <c r="B2" s="51" t="s">
        <v>830</v>
      </c>
      <c r="H2" s="50" t="s">
        <v>825</v>
      </c>
      <c r="I2" s="57">
        <f>SUM(I5:I242)</f>
        <v>0</v>
      </c>
    </row>
    <row r="3" spans="1:9" s="50" customFormat="1"/>
    <row r="4" spans="1:9" s="50" customFormat="1" ht="24">
      <c r="B4" s="52" t="s">
        <v>15</v>
      </c>
      <c r="C4" s="52" t="s">
        <v>16</v>
      </c>
      <c r="D4" s="52" t="s">
        <v>17</v>
      </c>
      <c r="E4" s="53" t="s">
        <v>18</v>
      </c>
      <c r="F4" s="53" t="s">
        <v>8</v>
      </c>
      <c r="G4" s="52" t="s">
        <v>19</v>
      </c>
      <c r="H4" s="52" t="s">
        <v>20</v>
      </c>
      <c r="I4" s="52" t="s">
        <v>21</v>
      </c>
    </row>
    <row r="5" spans="1:9">
      <c r="B5" s="54" t="s">
        <v>22</v>
      </c>
      <c r="C5" s="54" t="s">
        <v>23</v>
      </c>
      <c r="D5" s="54" t="s">
        <v>24</v>
      </c>
      <c r="E5" s="54" t="s">
        <v>25</v>
      </c>
      <c r="F5" s="54" t="s">
        <v>26</v>
      </c>
      <c r="G5" s="54" t="s">
        <v>27</v>
      </c>
      <c r="H5" s="55">
        <v>507.03300000000002</v>
      </c>
      <c r="I5" s="49"/>
    </row>
    <row r="6" spans="1:9">
      <c r="B6" s="54" t="s">
        <v>28</v>
      </c>
      <c r="C6" s="54" t="s">
        <v>29</v>
      </c>
      <c r="D6" s="54" t="s">
        <v>30</v>
      </c>
      <c r="E6" s="54" t="s">
        <v>31</v>
      </c>
      <c r="F6" s="54" t="s">
        <v>32</v>
      </c>
      <c r="G6" s="54" t="s">
        <v>27</v>
      </c>
      <c r="H6" s="55">
        <v>5436.7130615413189</v>
      </c>
      <c r="I6" s="49"/>
    </row>
    <row r="7" spans="1:9">
      <c r="B7" s="54" t="s">
        <v>33</v>
      </c>
      <c r="C7" s="54" t="s">
        <v>34</v>
      </c>
      <c r="D7" s="54" t="s">
        <v>35</v>
      </c>
      <c r="E7" s="54" t="s">
        <v>36</v>
      </c>
      <c r="F7" s="54" t="s">
        <v>32</v>
      </c>
      <c r="G7" s="54" t="s">
        <v>27</v>
      </c>
      <c r="H7" s="55">
        <v>4388.4219999999996</v>
      </c>
      <c r="I7" s="49"/>
    </row>
    <row r="8" spans="1:9">
      <c r="B8" s="54" t="s">
        <v>37</v>
      </c>
      <c r="C8" s="54" t="s">
        <v>38</v>
      </c>
      <c r="D8" s="54" t="s">
        <v>39</v>
      </c>
      <c r="E8" s="54" t="s">
        <v>40</v>
      </c>
      <c r="F8" s="54" t="s">
        <v>32</v>
      </c>
      <c r="G8" s="54" t="s">
        <v>27</v>
      </c>
      <c r="H8" s="55">
        <v>3734.0479999999998</v>
      </c>
      <c r="I8" s="49"/>
    </row>
    <row r="9" spans="1:9">
      <c r="B9" s="54" t="s">
        <v>41</v>
      </c>
      <c r="C9" s="54" t="s">
        <v>42</v>
      </c>
      <c r="D9" s="54" t="s">
        <v>43</v>
      </c>
      <c r="E9" s="54" t="s">
        <v>31</v>
      </c>
      <c r="F9" s="54" t="s">
        <v>32</v>
      </c>
      <c r="G9" s="54" t="s">
        <v>27</v>
      </c>
      <c r="H9" s="55">
        <v>4889.0051711454398</v>
      </c>
      <c r="I9" s="49"/>
    </row>
    <row r="10" spans="1:9">
      <c r="B10" s="54" t="s">
        <v>44</v>
      </c>
      <c r="C10" s="54" t="s">
        <v>45</v>
      </c>
      <c r="D10" s="54" t="s">
        <v>46</v>
      </c>
      <c r="E10" s="54" t="s">
        <v>25</v>
      </c>
      <c r="F10" s="54" t="s">
        <v>26</v>
      </c>
      <c r="G10" s="54" t="s">
        <v>27</v>
      </c>
      <c r="H10" s="55">
        <v>63.978999999999999</v>
      </c>
      <c r="I10" s="49"/>
    </row>
    <row r="11" spans="1:9">
      <c r="B11" s="54" t="s">
        <v>47</v>
      </c>
      <c r="C11" s="54" t="s">
        <v>48</v>
      </c>
      <c r="D11" s="54" t="s">
        <v>49</v>
      </c>
      <c r="E11" s="54" t="s">
        <v>31</v>
      </c>
      <c r="F11" s="54" t="s">
        <v>32</v>
      </c>
      <c r="G11" s="54" t="s">
        <v>27</v>
      </c>
      <c r="H11" s="55">
        <v>1741.634</v>
      </c>
      <c r="I11" s="49"/>
    </row>
    <row r="12" spans="1:9">
      <c r="B12" s="54" t="s">
        <v>50</v>
      </c>
      <c r="C12" s="54" t="s">
        <v>51</v>
      </c>
      <c r="D12" s="54" t="s">
        <v>52</v>
      </c>
      <c r="E12" s="54" t="s">
        <v>31</v>
      </c>
      <c r="F12" s="54" t="s">
        <v>32</v>
      </c>
      <c r="G12" s="54" t="s">
        <v>27</v>
      </c>
      <c r="H12" s="55">
        <v>4875.6422561063773</v>
      </c>
      <c r="I12" s="49"/>
    </row>
    <row r="13" spans="1:9">
      <c r="B13" s="54" t="s">
        <v>53</v>
      </c>
      <c r="C13" s="54" t="s">
        <v>54</v>
      </c>
      <c r="D13" s="54" t="s">
        <v>55</v>
      </c>
      <c r="E13" s="54" t="s">
        <v>31</v>
      </c>
      <c r="F13" s="54" t="s">
        <v>32</v>
      </c>
      <c r="G13" s="54" t="s">
        <v>27</v>
      </c>
      <c r="H13" s="55">
        <v>4889.0051711454398</v>
      </c>
      <c r="I13" s="49"/>
    </row>
    <row r="14" spans="1:9">
      <c r="B14" s="54" t="s">
        <v>56</v>
      </c>
      <c r="C14" s="54" t="s">
        <v>57</v>
      </c>
      <c r="D14" s="54" t="s">
        <v>58</v>
      </c>
      <c r="E14" s="54" t="s">
        <v>31</v>
      </c>
      <c r="F14" s="54" t="s">
        <v>32</v>
      </c>
      <c r="G14" s="54" t="s">
        <v>27</v>
      </c>
      <c r="H14" s="55">
        <v>2615.2282293438911</v>
      </c>
      <c r="I14" s="49"/>
    </row>
    <row r="15" spans="1:9">
      <c r="B15" s="54" t="s">
        <v>59</v>
      </c>
      <c r="C15" s="54" t="s">
        <v>60</v>
      </c>
      <c r="D15" s="54" t="s">
        <v>61</v>
      </c>
      <c r="E15" s="54" t="s">
        <v>31</v>
      </c>
      <c r="F15" s="54" t="s">
        <v>32</v>
      </c>
      <c r="G15" s="54" t="s">
        <v>27</v>
      </c>
      <c r="H15" s="55">
        <v>877.99199999999996</v>
      </c>
      <c r="I15" s="49"/>
    </row>
    <row r="16" spans="1:9">
      <c r="B16" s="54" t="s">
        <v>62</v>
      </c>
      <c r="C16" s="54" t="s">
        <v>63</v>
      </c>
      <c r="D16" s="54" t="s">
        <v>64</v>
      </c>
      <c r="E16" s="54" t="s">
        <v>65</v>
      </c>
      <c r="F16" s="54" t="s">
        <v>26</v>
      </c>
      <c r="G16" s="54" t="s">
        <v>27</v>
      </c>
      <c r="H16" s="55">
        <v>1415.1778564453125</v>
      </c>
      <c r="I16" s="49"/>
    </row>
    <row r="17" spans="2:9">
      <c r="B17" s="54" t="s">
        <v>66</v>
      </c>
      <c r="C17" s="54" t="s">
        <v>67</v>
      </c>
      <c r="D17" s="54" t="s">
        <v>68</v>
      </c>
      <c r="E17" s="54" t="s">
        <v>69</v>
      </c>
      <c r="F17" s="54" t="s">
        <v>32</v>
      </c>
      <c r="G17" s="54" t="s">
        <v>27</v>
      </c>
      <c r="H17" s="55">
        <v>8202.2912323303226</v>
      </c>
      <c r="I17" s="49"/>
    </row>
    <row r="18" spans="2:9">
      <c r="B18" s="54" t="s">
        <v>70</v>
      </c>
      <c r="C18" s="54" t="s">
        <v>71</v>
      </c>
      <c r="D18" s="54" t="s">
        <v>72</v>
      </c>
      <c r="E18" s="54" t="s">
        <v>69</v>
      </c>
      <c r="F18" s="54" t="s">
        <v>32</v>
      </c>
      <c r="G18" s="54" t="s">
        <v>27</v>
      </c>
      <c r="H18" s="55">
        <v>4547.6603280487061</v>
      </c>
      <c r="I18" s="49"/>
    </row>
    <row r="19" spans="2:9">
      <c r="B19" s="54" t="s">
        <v>73</v>
      </c>
      <c r="C19" s="54" t="s">
        <v>74</v>
      </c>
      <c r="D19" s="54" t="s">
        <v>75</v>
      </c>
      <c r="E19" s="54" t="s">
        <v>76</v>
      </c>
      <c r="F19" s="54" t="s">
        <v>77</v>
      </c>
      <c r="G19" s="54" t="s">
        <v>27</v>
      </c>
      <c r="H19" s="55">
        <v>455.91842651367199</v>
      </c>
      <c r="I19" s="49"/>
    </row>
    <row r="20" spans="2:9">
      <c r="B20" s="54" t="s">
        <v>78</v>
      </c>
      <c r="C20" s="54" t="s">
        <v>79</v>
      </c>
      <c r="D20" s="54" t="s">
        <v>80</v>
      </c>
      <c r="E20" s="54" t="s">
        <v>81</v>
      </c>
      <c r="F20" s="54" t="s">
        <v>77</v>
      </c>
      <c r="G20" s="54" t="s">
        <v>27</v>
      </c>
      <c r="H20" s="55">
        <v>484.20330810546875</v>
      </c>
      <c r="I20" s="49"/>
    </row>
    <row r="21" spans="2:9">
      <c r="B21" s="54" t="s">
        <v>82</v>
      </c>
      <c r="C21" s="54" t="s">
        <v>83</v>
      </c>
      <c r="D21" s="54" t="s">
        <v>84</v>
      </c>
      <c r="E21" s="54" t="s">
        <v>85</v>
      </c>
      <c r="F21" s="54" t="s">
        <v>77</v>
      </c>
      <c r="G21" s="54" t="s">
        <v>27</v>
      </c>
      <c r="H21" s="55">
        <v>484.04683311097324</v>
      </c>
      <c r="I21" s="49"/>
    </row>
    <row r="22" spans="2:9">
      <c r="B22" s="54" t="s">
        <v>86</v>
      </c>
      <c r="C22" s="54" t="s">
        <v>87</v>
      </c>
      <c r="D22" s="54" t="s">
        <v>88</v>
      </c>
      <c r="E22" s="54" t="s">
        <v>89</v>
      </c>
      <c r="F22" s="54" t="s">
        <v>77</v>
      </c>
      <c r="G22" s="54" t="s">
        <v>27</v>
      </c>
      <c r="H22" s="55">
        <v>1036.8503061980009</v>
      </c>
      <c r="I22" s="49"/>
    </row>
    <row r="23" spans="2:9">
      <c r="B23" s="54" t="s">
        <v>90</v>
      </c>
      <c r="C23" s="54" t="s">
        <v>91</v>
      </c>
      <c r="D23" s="54" t="s">
        <v>92</v>
      </c>
      <c r="E23" s="54" t="s">
        <v>93</v>
      </c>
      <c r="F23" s="54" t="s">
        <v>77</v>
      </c>
      <c r="G23" s="54" t="s">
        <v>27</v>
      </c>
      <c r="H23" s="55">
        <v>484.07283408753574</v>
      </c>
      <c r="I23" s="49"/>
    </row>
    <row r="24" spans="2:9">
      <c r="B24" s="54" t="s">
        <v>94</v>
      </c>
      <c r="C24" s="54" t="s">
        <v>95</v>
      </c>
      <c r="D24" s="54" t="s">
        <v>96</v>
      </c>
      <c r="E24" s="54" t="s">
        <v>97</v>
      </c>
      <c r="F24" s="54" t="s">
        <v>77</v>
      </c>
      <c r="G24" s="54" t="s">
        <v>27</v>
      </c>
      <c r="H24" s="55">
        <v>484.04683311097324</v>
      </c>
      <c r="I24" s="49"/>
    </row>
    <row r="25" spans="2:9">
      <c r="B25" s="54" t="s">
        <v>98</v>
      </c>
      <c r="C25" s="54" t="s">
        <v>99</v>
      </c>
      <c r="D25" s="54" t="s">
        <v>100</v>
      </c>
      <c r="E25" s="54" t="s">
        <v>101</v>
      </c>
      <c r="F25" s="54" t="s">
        <v>77</v>
      </c>
      <c r="G25" s="54" t="s">
        <v>27</v>
      </c>
      <c r="H25" s="55">
        <v>505.370849609375</v>
      </c>
      <c r="I25" s="49"/>
    </row>
    <row r="26" spans="2:9">
      <c r="B26" s="54" t="s">
        <v>102</v>
      </c>
      <c r="C26" s="54" t="s">
        <v>103</v>
      </c>
      <c r="D26" s="54" t="s">
        <v>104</v>
      </c>
      <c r="E26" s="54" t="s">
        <v>105</v>
      </c>
      <c r="F26" s="54" t="s">
        <v>77</v>
      </c>
      <c r="G26" s="54" t="s">
        <v>27</v>
      </c>
      <c r="H26" s="55">
        <v>1115.6411004662514</v>
      </c>
      <c r="I26" s="49"/>
    </row>
    <row r="27" spans="2:9">
      <c r="B27" s="54" t="s">
        <v>106</v>
      </c>
      <c r="C27" s="54" t="s">
        <v>107</v>
      </c>
      <c r="D27" s="54" t="s">
        <v>108</v>
      </c>
      <c r="E27" s="54" t="s">
        <v>109</v>
      </c>
      <c r="F27" s="54" t="s">
        <v>77</v>
      </c>
      <c r="G27" s="54" t="s">
        <v>27</v>
      </c>
      <c r="H27" s="55">
        <v>153.35932922363301</v>
      </c>
      <c r="I27" s="49"/>
    </row>
    <row r="28" spans="2:9">
      <c r="B28" s="54" t="s">
        <v>110</v>
      </c>
      <c r="C28" s="54" t="s">
        <v>111</v>
      </c>
      <c r="D28" s="54" t="s">
        <v>112</v>
      </c>
      <c r="E28" s="54" t="s">
        <v>113</v>
      </c>
      <c r="F28" s="54" t="s">
        <v>77</v>
      </c>
      <c r="G28" s="54" t="s">
        <v>27</v>
      </c>
      <c r="H28" s="55">
        <v>910.30950927734375</v>
      </c>
      <c r="I28" s="49"/>
    </row>
    <row r="29" spans="2:9">
      <c r="B29" s="54" t="s">
        <v>114</v>
      </c>
      <c r="C29" s="54" t="s">
        <v>115</v>
      </c>
      <c r="D29" s="54" t="s">
        <v>116</v>
      </c>
      <c r="E29" s="54" t="s">
        <v>117</v>
      </c>
      <c r="F29" s="54" t="s">
        <v>77</v>
      </c>
      <c r="G29" s="54" t="s">
        <v>27</v>
      </c>
      <c r="H29" s="55">
        <v>534.0347900390625</v>
      </c>
      <c r="I29" s="49"/>
    </row>
    <row r="30" spans="2:9">
      <c r="B30" s="54" t="s">
        <v>118</v>
      </c>
      <c r="C30" s="54" t="s">
        <v>119</v>
      </c>
      <c r="D30" s="54" t="s">
        <v>120</v>
      </c>
      <c r="E30" s="54" t="s">
        <v>121</v>
      </c>
      <c r="F30" s="54" t="s">
        <v>77</v>
      </c>
      <c r="G30" s="54" t="s">
        <v>27</v>
      </c>
      <c r="H30" s="55">
        <v>484.07299999999998</v>
      </c>
      <c r="I30" s="49"/>
    </row>
    <row r="31" spans="2:9">
      <c r="B31" s="54" t="s">
        <v>122</v>
      </c>
      <c r="C31" s="54" t="s">
        <v>123</v>
      </c>
      <c r="D31" s="54" t="s">
        <v>124</v>
      </c>
      <c r="E31" s="54" t="s">
        <v>125</v>
      </c>
      <c r="F31" s="54" t="s">
        <v>77</v>
      </c>
      <c r="G31" s="54" t="s">
        <v>27</v>
      </c>
      <c r="H31" s="55">
        <v>484.07283408753574</v>
      </c>
      <c r="I31" s="49"/>
    </row>
    <row r="32" spans="2:9">
      <c r="B32" s="54" t="s">
        <v>126</v>
      </c>
      <c r="C32" s="54" t="s">
        <v>127</v>
      </c>
      <c r="D32" s="54" t="s">
        <v>128</v>
      </c>
      <c r="E32" s="54" t="s">
        <v>129</v>
      </c>
      <c r="F32" s="54" t="s">
        <v>77</v>
      </c>
      <c r="G32" s="54" t="s">
        <v>27</v>
      </c>
      <c r="H32" s="55">
        <v>484.04683311097324</v>
      </c>
      <c r="I32" s="49"/>
    </row>
    <row r="33" spans="2:9">
      <c r="B33" s="54" t="s">
        <v>130</v>
      </c>
      <c r="C33" s="54" t="s">
        <v>131</v>
      </c>
      <c r="D33" s="54" t="s">
        <v>132</v>
      </c>
      <c r="E33" s="54" t="s">
        <v>133</v>
      </c>
      <c r="F33" s="54" t="s">
        <v>77</v>
      </c>
      <c r="G33" s="54" t="s">
        <v>27</v>
      </c>
      <c r="H33" s="55">
        <v>449.1905517578125</v>
      </c>
      <c r="I33" s="49"/>
    </row>
    <row r="34" spans="2:9">
      <c r="B34" s="54" t="s">
        <v>134</v>
      </c>
      <c r="C34" s="54" t="s">
        <v>135</v>
      </c>
      <c r="D34" s="54" t="s">
        <v>136</v>
      </c>
      <c r="E34" s="54" t="s">
        <v>137</v>
      </c>
      <c r="F34" s="54" t="s">
        <v>77</v>
      </c>
      <c r="G34" s="54" t="s">
        <v>27</v>
      </c>
      <c r="H34" s="55">
        <v>375.4549560546875</v>
      </c>
      <c r="I34" s="49"/>
    </row>
    <row r="35" spans="2:9">
      <c r="B35" s="54" t="s">
        <v>138</v>
      </c>
      <c r="C35" s="54" t="s">
        <v>139</v>
      </c>
      <c r="D35" s="54" t="s">
        <v>140</v>
      </c>
      <c r="E35" s="54" t="s">
        <v>141</v>
      </c>
      <c r="F35" s="54" t="s">
        <v>77</v>
      </c>
      <c r="G35" s="54" t="s">
        <v>27</v>
      </c>
      <c r="H35" s="55">
        <v>174.94963073730469</v>
      </c>
      <c r="I35" s="49"/>
    </row>
    <row r="36" spans="2:9">
      <c r="B36" s="54" t="s">
        <v>142</v>
      </c>
      <c r="C36" s="54" t="s">
        <v>143</v>
      </c>
      <c r="D36" s="54" t="s">
        <v>144</v>
      </c>
      <c r="E36" s="54" t="s">
        <v>145</v>
      </c>
      <c r="F36" s="54" t="s">
        <v>77</v>
      </c>
      <c r="G36" s="54" t="s">
        <v>27</v>
      </c>
      <c r="H36" s="55">
        <v>577.94325314462185</v>
      </c>
      <c r="I36" s="49"/>
    </row>
    <row r="37" spans="2:9">
      <c r="B37" s="54" t="s">
        <v>146</v>
      </c>
      <c r="C37" s="54" t="s">
        <v>147</v>
      </c>
      <c r="D37" s="54" t="s">
        <v>148</v>
      </c>
      <c r="E37" s="54" t="s">
        <v>149</v>
      </c>
      <c r="F37" s="54" t="s">
        <v>77</v>
      </c>
      <c r="G37" s="54" t="s">
        <v>27</v>
      </c>
      <c r="H37" s="55">
        <v>484.07283408753574</v>
      </c>
      <c r="I37" s="49"/>
    </row>
    <row r="38" spans="2:9">
      <c r="B38" s="54" t="s">
        <v>150</v>
      </c>
      <c r="C38" s="54" t="s">
        <v>151</v>
      </c>
      <c r="D38" s="54" t="s">
        <v>152</v>
      </c>
      <c r="E38" s="54" t="s">
        <v>153</v>
      </c>
      <c r="F38" s="54" t="s">
        <v>77</v>
      </c>
      <c r="G38" s="54" t="s">
        <v>27</v>
      </c>
      <c r="H38" s="55">
        <v>577.94325314462185</v>
      </c>
      <c r="I38" s="49"/>
    </row>
    <row r="39" spans="2:9">
      <c r="B39" s="54" t="s">
        <v>154</v>
      </c>
      <c r="C39" s="54" t="s">
        <v>155</v>
      </c>
      <c r="D39" s="54" t="s">
        <v>156</v>
      </c>
      <c r="E39" s="54" t="s">
        <v>157</v>
      </c>
      <c r="F39" s="54" t="s">
        <v>77</v>
      </c>
      <c r="G39" s="54" t="s">
        <v>27</v>
      </c>
      <c r="H39" s="55">
        <v>258.36477661132813</v>
      </c>
      <c r="I39" s="49"/>
    </row>
    <row r="40" spans="2:9">
      <c r="B40" s="54" t="s">
        <v>158</v>
      </c>
      <c r="C40" s="54" t="s">
        <v>159</v>
      </c>
      <c r="D40" s="54" t="s">
        <v>160</v>
      </c>
      <c r="E40" s="54" t="s">
        <v>161</v>
      </c>
      <c r="F40" s="54" t="s">
        <v>77</v>
      </c>
      <c r="G40" s="54" t="s">
        <v>27</v>
      </c>
      <c r="H40" s="55">
        <v>29.295000000000002</v>
      </c>
      <c r="I40" s="49"/>
    </row>
    <row r="41" spans="2:9">
      <c r="B41" s="54" t="s">
        <v>158</v>
      </c>
      <c r="C41" s="54" t="s">
        <v>159</v>
      </c>
      <c r="D41" s="54" t="s">
        <v>162</v>
      </c>
      <c r="E41" s="54" t="s">
        <v>161</v>
      </c>
      <c r="F41" s="54" t="s">
        <v>77</v>
      </c>
      <c r="G41" s="54" t="s">
        <v>27</v>
      </c>
      <c r="H41" s="55">
        <v>29.295000000000002</v>
      </c>
      <c r="I41" s="49"/>
    </row>
    <row r="42" spans="2:9">
      <c r="B42" s="54" t="s">
        <v>163</v>
      </c>
      <c r="C42" s="54" t="s">
        <v>164</v>
      </c>
      <c r="D42" s="54" t="s">
        <v>165</v>
      </c>
      <c r="E42" s="54" t="s">
        <v>166</v>
      </c>
      <c r="F42" s="54" t="s">
        <v>77</v>
      </c>
      <c r="G42" s="54" t="s">
        <v>27</v>
      </c>
      <c r="H42" s="55">
        <v>91.355999999999995</v>
      </c>
      <c r="I42" s="49"/>
    </row>
    <row r="43" spans="2:9">
      <c r="B43" s="54" t="s">
        <v>167</v>
      </c>
      <c r="C43" s="54" t="s">
        <v>168</v>
      </c>
      <c r="D43" s="54" t="s">
        <v>169</v>
      </c>
      <c r="E43" s="54" t="s">
        <v>170</v>
      </c>
      <c r="F43" s="54" t="s">
        <v>77</v>
      </c>
      <c r="G43" s="54" t="s">
        <v>27</v>
      </c>
      <c r="H43" s="55">
        <v>577.94325314462185</v>
      </c>
      <c r="I43" s="49"/>
    </row>
    <row r="44" spans="2:9">
      <c r="B44" s="54" t="s">
        <v>171</v>
      </c>
      <c r="C44" s="54" t="s">
        <v>172</v>
      </c>
      <c r="D44" s="54" t="s">
        <v>173</v>
      </c>
      <c r="E44" s="54" t="s">
        <v>174</v>
      </c>
      <c r="F44" s="54" t="s">
        <v>77</v>
      </c>
      <c r="G44" s="54" t="s">
        <v>27</v>
      </c>
      <c r="H44" s="55">
        <v>577.93256660019256</v>
      </c>
      <c r="I44" s="49"/>
    </row>
    <row r="45" spans="2:9">
      <c r="B45" s="54" t="s">
        <v>175</v>
      </c>
      <c r="C45" s="54" t="s">
        <v>176</v>
      </c>
      <c r="D45" s="54" t="s">
        <v>177</v>
      </c>
      <c r="E45" s="54" t="s">
        <v>178</v>
      </c>
      <c r="F45" s="54" t="s">
        <v>77</v>
      </c>
      <c r="G45" s="54" t="s">
        <v>27</v>
      </c>
      <c r="H45" s="55">
        <v>13991.83814786002</v>
      </c>
      <c r="I45" s="49"/>
    </row>
    <row r="46" spans="2:9">
      <c r="B46" s="54" t="s">
        <v>179</v>
      </c>
      <c r="C46" s="54" t="s">
        <v>180</v>
      </c>
      <c r="D46" s="54" t="s">
        <v>181</v>
      </c>
      <c r="E46" s="54" t="s">
        <v>182</v>
      </c>
      <c r="F46" s="54" t="s">
        <v>77</v>
      </c>
      <c r="G46" s="54" t="s">
        <v>27</v>
      </c>
      <c r="H46" s="55">
        <v>14046.695387009531</v>
      </c>
      <c r="I46" s="49"/>
    </row>
    <row r="47" spans="2:9">
      <c r="B47" s="54" t="s">
        <v>183</v>
      </c>
      <c r="C47" s="54" t="s">
        <v>184</v>
      </c>
      <c r="D47" s="54" t="s">
        <v>185</v>
      </c>
      <c r="E47" s="54" t="s">
        <v>178</v>
      </c>
      <c r="F47" s="54" t="s">
        <v>77</v>
      </c>
      <c r="G47" s="54" t="s">
        <v>27</v>
      </c>
      <c r="H47" s="55">
        <v>1934.548929899931</v>
      </c>
      <c r="I47" s="49"/>
    </row>
    <row r="48" spans="2:9">
      <c r="B48" s="54" t="s">
        <v>186</v>
      </c>
      <c r="C48" s="54" t="s">
        <v>187</v>
      </c>
      <c r="D48" s="54" t="s">
        <v>188</v>
      </c>
      <c r="E48" s="54" t="s">
        <v>178</v>
      </c>
      <c r="F48" s="54" t="s">
        <v>77</v>
      </c>
      <c r="G48" s="54" t="s">
        <v>27</v>
      </c>
      <c r="H48" s="55">
        <v>2335.6541963815689</v>
      </c>
      <c r="I48" s="49"/>
    </row>
    <row r="49" spans="2:9">
      <c r="B49" s="54" t="s">
        <v>189</v>
      </c>
      <c r="C49" s="54" t="s">
        <v>190</v>
      </c>
      <c r="D49" s="54" t="s">
        <v>191</v>
      </c>
      <c r="E49" s="54" t="s">
        <v>178</v>
      </c>
      <c r="F49" s="54" t="s">
        <v>77</v>
      </c>
      <c r="G49" s="54" t="s">
        <v>27</v>
      </c>
      <c r="H49" s="55">
        <v>3217.3234395980835</v>
      </c>
      <c r="I49" s="49"/>
    </row>
    <row r="50" spans="2:9">
      <c r="B50" s="54" t="s">
        <v>192</v>
      </c>
      <c r="C50" s="54" t="s">
        <v>193</v>
      </c>
      <c r="D50" s="54" t="s">
        <v>194</v>
      </c>
      <c r="E50" s="54" t="s">
        <v>182</v>
      </c>
      <c r="F50" s="54" t="s">
        <v>77</v>
      </c>
      <c r="G50" s="54" t="s">
        <v>27</v>
      </c>
      <c r="H50" s="55">
        <v>644.47724560546874</v>
      </c>
      <c r="I50" s="49"/>
    </row>
    <row r="51" spans="2:9">
      <c r="B51" s="54" t="s">
        <v>195</v>
      </c>
      <c r="C51" s="54" t="s">
        <v>196</v>
      </c>
      <c r="D51" s="54" t="s">
        <v>197</v>
      </c>
      <c r="E51" s="54" t="s">
        <v>178</v>
      </c>
      <c r="F51" s="54" t="s">
        <v>77</v>
      </c>
      <c r="G51" s="54" t="s">
        <v>27</v>
      </c>
      <c r="H51" s="55">
        <v>5923.6526050940156</v>
      </c>
      <c r="I51" s="49"/>
    </row>
    <row r="52" spans="2:9">
      <c r="B52" s="54" t="s">
        <v>198</v>
      </c>
      <c r="C52" s="54" t="s">
        <v>199</v>
      </c>
      <c r="D52" s="54" t="s">
        <v>200</v>
      </c>
      <c r="E52" s="54" t="s">
        <v>201</v>
      </c>
      <c r="F52" s="54" t="s">
        <v>202</v>
      </c>
      <c r="G52" s="54" t="s">
        <v>27</v>
      </c>
      <c r="H52" s="55">
        <v>18691.403132745996</v>
      </c>
      <c r="I52" s="49"/>
    </row>
    <row r="53" spans="2:9">
      <c r="B53" s="54" t="s">
        <v>203</v>
      </c>
      <c r="C53" s="54" t="s">
        <v>204</v>
      </c>
      <c r="D53" s="54" t="s">
        <v>205</v>
      </c>
      <c r="E53" s="54" t="s">
        <v>201</v>
      </c>
      <c r="F53" s="54" t="s">
        <v>202</v>
      </c>
      <c r="G53" s="54" t="s">
        <v>27</v>
      </c>
      <c r="H53" s="55">
        <v>1134.1379999999999</v>
      </c>
      <c r="I53" s="49"/>
    </row>
    <row r="54" spans="2:9">
      <c r="B54" s="54" t="s">
        <v>206</v>
      </c>
      <c r="C54" s="54" t="s">
        <v>207</v>
      </c>
      <c r="D54" s="54" t="s">
        <v>208</v>
      </c>
      <c r="E54" s="54" t="s">
        <v>209</v>
      </c>
      <c r="F54" s="54" t="s">
        <v>210</v>
      </c>
      <c r="G54" s="54" t="s">
        <v>211</v>
      </c>
      <c r="H54" s="55">
        <v>13022.310016870499</v>
      </c>
      <c r="I54" s="49"/>
    </row>
    <row r="55" spans="2:9">
      <c r="B55" s="54" t="s">
        <v>212</v>
      </c>
      <c r="C55" s="54" t="s">
        <v>213</v>
      </c>
      <c r="D55" s="54" t="s">
        <v>214</v>
      </c>
      <c r="E55" s="54" t="s">
        <v>215</v>
      </c>
      <c r="F55" s="54" t="s">
        <v>210</v>
      </c>
      <c r="G55" s="54" t="s">
        <v>211</v>
      </c>
      <c r="H55" s="55">
        <v>1720.1529999999998</v>
      </c>
      <c r="I55" s="49"/>
    </row>
    <row r="56" spans="2:9">
      <c r="B56" s="54" t="s">
        <v>216</v>
      </c>
      <c r="C56" s="54" t="s">
        <v>217</v>
      </c>
      <c r="D56" s="54" t="s">
        <v>218</v>
      </c>
      <c r="E56" s="54" t="s">
        <v>219</v>
      </c>
      <c r="F56" s="54" t="s">
        <v>210</v>
      </c>
      <c r="G56" s="54" t="s">
        <v>211</v>
      </c>
      <c r="H56" s="55">
        <v>9335.6549999999988</v>
      </c>
      <c r="I56" s="49"/>
    </row>
    <row r="57" spans="2:9">
      <c r="B57" s="54" t="s">
        <v>220</v>
      </c>
      <c r="C57" s="54" t="s">
        <v>221</v>
      </c>
      <c r="D57" s="54" t="s">
        <v>222</v>
      </c>
      <c r="E57" s="54" t="s">
        <v>219</v>
      </c>
      <c r="F57" s="54" t="s">
        <v>210</v>
      </c>
      <c r="G57" s="54" t="s">
        <v>211</v>
      </c>
      <c r="H57" s="55">
        <v>757.53899999999999</v>
      </c>
      <c r="I57" s="49"/>
    </row>
    <row r="58" spans="2:9">
      <c r="B58" s="54" t="s">
        <v>223</v>
      </c>
      <c r="C58" s="54" t="s">
        <v>224</v>
      </c>
      <c r="D58" s="54" t="s">
        <v>225</v>
      </c>
      <c r="E58" s="54" t="s">
        <v>226</v>
      </c>
      <c r="F58" s="54" t="s">
        <v>210</v>
      </c>
      <c r="G58" s="54" t="s">
        <v>211</v>
      </c>
      <c r="H58" s="55">
        <v>19754.075700176239</v>
      </c>
      <c r="I58" s="49"/>
    </row>
    <row r="59" spans="2:9">
      <c r="B59" s="54" t="s">
        <v>227</v>
      </c>
      <c r="C59" s="54" t="s">
        <v>228</v>
      </c>
      <c r="D59" s="54" t="s">
        <v>229</v>
      </c>
      <c r="E59" s="54" t="s">
        <v>230</v>
      </c>
      <c r="F59" s="54" t="s">
        <v>210</v>
      </c>
      <c r="G59" s="54" t="s">
        <v>211</v>
      </c>
      <c r="H59" s="55">
        <v>14744.996036902427</v>
      </c>
      <c r="I59" s="49"/>
    </row>
    <row r="60" spans="2:9">
      <c r="B60" s="54" t="s">
        <v>231</v>
      </c>
      <c r="C60" s="54" t="s">
        <v>232</v>
      </c>
      <c r="D60" s="54" t="s">
        <v>233</v>
      </c>
      <c r="E60" s="54" t="s">
        <v>234</v>
      </c>
      <c r="F60" s="54" t="s">
        <v>235</v>
      </c>
      <c r="G60" s="54" t="s">
        <v>211</v>
      </c>
      <c r="H60" s="55">
        <v>9749.8913776999416</v>
      </c>
      <c r="I60" s="49"/>
    </row>
    <row r="61" spans="2:9">
      <c r="B61" s="54" t="s">
        <v>236</v>
      </c>
      <c r="C61" s="54" t="s">
        <v>237</v>
      </c>
      <c r="D61" s="54" t="s">
        <v>238</v>
      </c>
      <c r="E61" s="54" t="s">
        <v>234</v>
      </c>
      <c r="F61" s="54" t="s">
        <v>235</v>
      </c>
      <c r="G61" s="54" t="s">
        <v>211</v>
      </c>
      <c r="H61" s="55">
        <v>3913.2317806555029</v>
      </c>
      <c r="I61" s="49"/>
    </row>
    <row r="62" spans="2:9">
      <c r="B62" s="54" t="s">
        <v>239</v>
      </c>
      <c r="C62" s="54" t="s">
        <v>240</v>
      </c>
      <c r="D62" s="54" t="s">
        <v>241</v>
      </c>
      <c r="E62" s="54" t="s">
        <v>242</v>
      </c>
      <c r="F62" s="54" t="s">
        <v>243</v>
      </c>
      <c r="G62" s="54" t="s">
        <v>211</v>
      </c>
      <c r="H62" s="55">
        <v>8240.2950000000001</v>
      </c>
      <c r="I62" s="49"/>
    </row>
    <row r="63" spans="2:9">
      <c r="B63" s="54" t="s">
        <v>244</v>
      </c>
      <c r="C63" s="54" t="s">
        <v>245</v>
      </c>
      <c r="D63" s="54" t="s">
        <v>246</v>
      </c>
      <c r="E63" s="54" t="s">
        <v>242</v>
      </c>
      <c r="F63" s="54" t="s">
        <v>243</v>
      </c>
      <c r="G63" s="54" t="s">
        <v>211</v>
      </c>
      <c r="H63" s="55">
        <v>476.40800000000002</v>
      </c>
      <c r="I63" s="49"/>
    </row>
    <row r="64" spans="2:9">
      <c r="B64" s="54" t="s">
        <v>247</v>
      </c>
      <c r="C64" s="54" t="s">
        <v>248</v>
      </c>
      <c r="D64" s="54" t="s">
        <v>249</v>
      </c>
      <c r="E64" s="54" t="s">
        <v>250</v>
      </c>
      <c r="F64" s="54" t="s">
        <v>251</v>
      </c>
      <c r="G64" s="54" t="s">
        <v>211</v>
      </c>
      <c r="H64" s="55">
        <v>11101.51592348516</v>
      </c>
      <c r="I64" s="49"/>
    </row>
    <row r="65" spans="2:9">
      <c r="B65" s="54" t="s">
        <v>252</v>
      </c>
      <c r="C65" s="54" t="s">
        <v>253</v>
      </c>
      <c r="D65" s="54" t="s">
        <v>254</v>
      </c>
      <c r="E65" s="54" t="s">
        <v>255</v>
      </c>
      <c r="F65" s="54" t="s">
        <v>256</v>
      </c>
      <c r="G65" s="54" t="s">
        <v>27</v>
      </c>
      <c r="H65" s="55">
        <v>16187.195306219579</v>
      </c>
      <c r="I65" s="49"/>
    </row>
    <row r="66" spans="2:9">
      <c r="B66" s="54" t="s">
        <v>257</v>
      </c>
      <c r="C66" s="54" t="s">
        <v>258</v>
      </c>
      <c r="D66" s="54" t="s">
        <v>259</v>
      </c>
      <c r="E66" s="54" t="s">
        <v>255</v>
      </c>
      <c r="F66" s="54" t="s">
        <v>256</v>
      </c>
      <c r="G66" s="54" t="s">
        <v>27</v>
      </c>
      <c r="H66" s="55">
        <v>1505.9360000000001</v>
      </c>
      <c r="I66" s="49"/>
    </row>
    <row r="67" spans="2:9">
      <c r="B67" s="54" t="s">
        <v>260</v>
      </c>
      <c r="C67" s="54" t="s">
        <v>261</v>
      </c>
      <c r="D67" s="54" t="s">
        <v>262</v>
      </c>
      <c r="E67" s="54" t="s">
        <v>263</v>
      </c>
      <c r="F67" s="54" t="s">
        <v>264</v>
      </c>
      <c r="G67" s="54" t="s">
        <v>211</v>
      </c>
      <c r="H67" s="55">
        <v>12494.531950981822</v>
      </c>
      <c r="I67" s="49"/>
    </row>
    <row r="68" spans="2:9">
      <c r="B68" s="54" t="s">
        <v>265</v>
      </c>
      <c r="C68" s="54" t="s">
        <v>266</v>
      </c>
      <c r="D68" s="54" t="s">
        <v>267</v>
      </c>
      <c r="E68" s="54" t="s">
        <v>263</v>
      </c>
      <c r="F68" s="54" t="s">
        <v>264</v>
      </c>
      <c r="G68" s="54" t="s">
        <v>211</v>
      </c>
      <c r="H68" s="55">
        <v>4874.9495372474194</v>
      </c>
      <c r="I68" s="49"/>
    </row>
    <row r="69" spans="2:9">
      <c r="B69" s="54" t="s">
        <v>268</v>
      </c>
      <c r="C69" s="54" t="s">
        <v>269</v>
      </c>
      <c r="D69" s="54" t="s">
        <v>270</v>
      </c>
      <c r="E69" s="54" t="s">
        <v>263</v>
      </c>
      <c r="F69" s="54" t="s">
        <v>264</v>
      </c>
      <c r="G69" s="54" t="s">
        <v>211</v>
      </c>
      <c r="H69" s="55">
        <v>609.61099999999999</v>
      </c>
      <c r="I69" s="49"/>
    </row>
    <row r="70" spans="2:9">
      <c r="B70" s="54" t="s">
        <v>271</v>
      </c>
      <c r="C70" s="54" t="s">
        <v>272</v>
      </c>
      <c r="D70" s="54" t="s">
        <v>273</v>
      </c>
      <c r="E70" s="54" t="s">
        <v>274</v>
      </c>
      <c r="F70" s="54" t="s">
        <v>210</v>
      </c>
      <c r="G70" s="54" t="s">
        <v>211</v>
      </c>
      <c r="H70" s="55">
        <v>13725.964503741441</v>
      </c>
      <c r="I70" s="49"/>
    </row>
    <row r="71" spans="2:9">
      <c r="B71" s="54" t="s">
        <v>275</v>
      </c>
      <c r="C71" s="54" t="s">
        <v>276</v>
      </c>
      <c r="D71" s="54" t="s">
        <v>277</v>
      </c>
      <c r="E71" s="54" t="s">
        <v>278</v>
      </c>
      <c r="F71" s="54" t="s">
        <v>235</v>
      </c>
      <c r="G71" s="54" t="s">
        <v>211</v>
      </c>
      <c r="H71" s="55">
        <v>13920.197126626968</v>
      </c>
      <c r="I71" s="49"/>
    </row>
    <row r="72" spans="2:9">
      <c r="B72" s="54" t="s">
        <v>279</v>
      </c>
      <c r="C72" s="54" t="s">
        <v>280</v>
      </c>
      <c r="D72" s="54" t="s">
        <v>281</v>
      </c>
      <c r="E72" s="54" t="s">
        <v>282</v>
      </c>
      <c r="F72" s="54" t="s">
        <v>283</v>
      </c>
      <c r="G72" s="54" t="s">
        <v>211</v>
      </c>
      <c r="H72" s="55">
        <v>10284.495246227027</v>
      </c>
      <c r="I72" s="49"/>
    </row>
    <row r="73" spans="2:9">
      <c r="B73" s="54" t="s">
        <v>284</v>
      </c>
      <c r="C73" s="54" t="s">
        <v>285</v>
      </c>
      <c r="D73" s="54" t="s">
        <v>286</v>
      </c>
      <c r="E73" s="54" t="s">
        <v>287</v>
      </c>
      <c r="F73" s="54" t="s">
        <v>256</v>
      </c>
      <c r="G73" s="54" t="s">
        <v>27</v>
      </c>
      <c r="H73" s="55">
        <v>806.78711676597595</v>
      </c>
      <c r="I73" s="49"/>
    </row>
    <row r="74" spans="2:9">
      <c r="B74" s="54" t="s">
        <v>288</v>
      </c>
      <c r="C74" s="54" t="s">
        <v>289</v>
      </c>
      <c r="D74" s="54" t="s">
        <v>290</v>
      </c>
      <c r="E74" s="54" t="s">
        <v>291</v>
      </c>
      <c r="F74" s="54" t="s">
        <v>292</v>
      </c>
      <c r="G74" s="54" t="s">
        <v>27</v>
      </c>
      <c r="H74" s="55">
        <v>12306.399720133066</v>
      </c>
      <c r="I74" s="49"/>
    </row>
    <row r="75" spans="2:9">
      <c r="B75" s="54" t="s">
        <v>293</v>
      </c>
      <c r="C75" s="54" t="s">
        <v>294</v>
      </c>
      <c r="D75" s="54" t="s">
        <v>295</v>
      </c>
      <c r="E75" s="54" t="s">
        <v>282</v>
      </c>
      <c r="F75" s="54" t="s">
        <v>283</v>
      </c>
      <c r="G75" s="54" t="s">
        <v>211</v>
      </c>
      <c r="H75" s="55">
        <v>57.768999999999998</v>
      </c>
      <c r="I75" s="49"/>
    </row>
    <row r="76" spans="2:9">
      <c r="B76" s="54" t="s">
        <v>296</v>
      </c>
      <c r="C76" s="54" t="s">
        <v>297</v>
      </c>
      <c r="D76" s="54" t="s">
        <v>298</v>
      </c>
      <c r="E76" s="54" t="s">
        <v>299</v>
      </c>
      <c r="F76" s="54" t="s">
        <v>210</v>
      </c>
      <c r="G76" s="54" t="s">
        <v>211</v>
      </c>
      <c r="H76" s="55">
        <v>7109.9348889663215</v>
      </c>
      <c r="I76" s="49"/>
    </row>
    <row r="77" spans="2:9">
      <c r="B77" s="54" t="s">
        <v>300</v>
      </c>
      <c r="C77" s="54" t="s">
        <v>301</v>
      </c>
      <c r="D77" s="54" t="s">
        <v>302</v>
      </c>
      <c r="E77" s="54" t="s">
        <v>303</v>
      </c>
      <c r="F77" s="54" t="s">
        <v>304</v>
      </c>
      <c r="G77" s="54" t="s">
        <v>27</v>
      </c>
      <c r="H77" s="55">
        <v>6032.339299082756</v>
      </c>
      <c r="I77" s="49"/>
    </row>
    <row r="78" spans="2:9">
      <c r="B78" s="54" t="s">
        <v>305</v>
      </c>
      <c r="C78" s="54" t="s">
        <v>306</v>
      </c>
      <c r="D78" s="54" t="s">
        <v>307</v>
      </c>
      <c r="E78" s="54" t="s">
        <v>308</v>
      </c>
      <c r="F78" s="54" t="s">
        <v>309</v>
      </c>
      <c r="G78" s="54" t="s">
        <v>27</v>
      </c>
      <c r="H78" s="55">
        <v>5726.3912910223007</v>
      </c>
      <c r="I78" s="49"/>
    </row>
    <row r="79" spans="2:9">
      <c r="B79" s="54" t="s">
        <v>310</v>
      </c>
      <c r="C79" s="54" t="s">
        <v>311</v>
      </c>
      <c r="D79" s="54" t="s">
        <v>312</v>
      </c>
      <c r="E79" s="54" t="s">
        <v>313</v>
      </c>
      <c r="F79" s="54" t="s">
        <v>309</v>
      </c>
      <c r="G79" s="54" t="s">
        <v>27</v>
      </c>
      <c r="H79" s="55">
        <v>21543.368283689022</v>
      </c>
      <c r="I79" s="49"/>
    </row>
    <row r="80" spans="2:9">
      <c r="B80" s="54" t="s">
        <v>314</v>
      </c>
      <c r="C80" s="54" t="s">
        <v>315</v>
      </c>
      <c r="D80" s="54" t="s">
        <v>316</v>
      </c>
      <c r="E80" s="54" t="s">
        <v>317</v>
      </c>
      <c r="F80" s="54" t="s">
        <v>309</v>
      </c>
      <c r="G80" s="54" t="s">
        <v>27</v>
      </c>
      <c r="H80" s="55">
        <v>10302.260948170186</v>
      </c>
      <c r="I80" s="49"/>
    </row>
    <row r="81" spans="2:9">
      <c r="B81" s="54" t="s">
        <v>318</v>
      </c>
      <c r="C81" s="54" t="s">
        <v>319</v>
      </c>
      <c r="D81" s="54" t="s">
        <v>320</v>
      </c>
      <c r="E81" s="54" t="s">
        <v>321</v>
      </c>
      <c r="F81" s="54" t="s">
        <v>322</v>
      </c>
      <c r="G81" s="54" t="s">
        <v>27</v>
      </c>
      <c r="H81" s="55">
        <v>17233.692354442777</v>
      </c>
      <c r="I81" s="49"/>
    </row>
    <row r="82" spans="2:9">
      <c r="B82" s="54" t="s">
        <v>323</v>
      </c>
      <c r="C82" s="54" t="s">
        <v>324</v>
      </c>
      <c r="D82" s="54" t="s">
        <v>325</v>
      </c>
      <c r="E82" s="54" t="s">
        <v>326</v>
      </c>
      <c r="F82" s="54" t="s">
        <v>283</v>
      </c>
      <c r="G82" s="54" t="s">
        <v>211</v>
      </c>
      <c r="H82" s="55">
        <v>1007.2477000057697</v>
      </c>
      <c r="I82" s="49"/>
    </row>
    <row r="83" spans="2:9">
      <c r="B83" s="54" t="s">
        <v>327</v>
      </c>
      <c r="C83" s="54" t="s">
        <v>328</v>
      </c>
      <c r="D83" s="54" t="s">
        <v>329</v>
      </c>
      <c r="E83" s="54" t="s">
        <v>330</v>
      </c>
      <c r="F83" s="54" t="s">
        <v>331</v>
      </c>
      <c r="G83" s="54" t="s">
        <v>27</v>
      </c>
      <c r="H83" s="55">
        <v>1248.5012000045776</v>
      </c>
      <c r="I83" s="49"/>
    </row>
    <row r="84" spans="2:9">
      <c r="B84" s="54" t="s">
        <v>332</v>
      </c>
      <c r="C84" s="54" t="s">
        <v>333</v>
      </c>
      <c r="D84" s="54" t="s">
        <v>334</v>
      </c>
      <c r="E84" s="54" t="s">
        <v>335</v>
      </c>
      <c r="F84" s="54" t="s">
        <v>256</v>
      </c>
      <c r="G84" s="54" t="s">
        <v>27</v>
      </c>
      <c r="H84" s="55">
        <v>37700.538138166303</v>
      </c>
      <c r="I84" s="49"/>
    </row>
    <row r="85" spans="2:9">
      <c r="B85" s="54" t="s">
        <v>336</v>
      </c>
      <c r="C85" s="54" t="s">
        <v>337</v>
      </c>
      <c r="D85" s="54" t="s">
        <v>338</v>
      </c>
      <c r="E85" s="54" t="s">
        <v>339</v>
      </c>
      <c r="F85" s="54" t="s">
        <v>210</v>
      </c>
      <c r="G85" s="54" t="s">
        <v>211</v>
      </c>
      <c r="H85" s="55">
        <v>12868.754942037584</v>
      </c>
      <c r="I85" s="49"/>
    </row>
    <row r="86" spans="2:9">
      <c r="B86" s="54" t="s">
        <v>332</v>
      </c>
      <c r="C86" s="54" t="s">
        <v>333</v>
      </c>
      <c r="D86" s="54" t="s">
        <v>340</v>
      </c>
      <c r="E86" s="54" t="s">
        <v>335</v>
      </c>
      <c r="F86" s="54" t="s">
        <v>256</v>
      </c>
      <c r="G86" s="54" t="s">
        <v>27</v>
      </c>
      <c r="H86" s="55">
        <v>37700.538138166303</v>
      </c>
      <c r="I86" s="49"/>
    </row>
    <row r="87" spans="2:9">
      <c r="B87" s="54" t="s">
        <v>341</v>
      </c>
      <c r="C87" s="54" t="s">
        <v>342</v>
      </c>
      <c r="D87" s="54" t="s">
        <v>343</v>
      </c>
      <c r="E87" s="54" t="s">
        <v>344</v>
      </c>
      <c r="F87" s="54" t="s">
        <v>256</v>
      </c>
      <c r="G87" s="54" t="s">
        <v>27</v>
      </c>
      <c r="H87" s="55">
        <v>8378.5272859334946</v>
      </c>
      <c r="I87" s="49"/>
    </row>
    <row r="88" spans="2:9">
      <c r="B88" s="54" t="s">
        <v>345</v>
      </c>
      <c r="C88" s="54" t="s">
        <v>346</v>
      </c>
      <c r="D88" s="54" t="s">
        <v>347</v>
      </c>
      <c r="E88" s="54" t="s">
        <v>348</v>
      </c>
      <c r="F88" s="54" t="s">
        <v>256</v>
      </c>
      <c r="G88" s="54" t="s">
        <v>27</v>
      </c>
      <c r="H88" s="55">
        <v>5914.7609483152628</v>
      </c>
      <c r="I88" s="49"/>
    </row>
    <row r="89" spans="2:9">
      <c r="B89" s="54" t="s">
        <v>349</v>
      </c>
      <c r="C89" s="54" t="s">
        <v>350</v>
      </c>
      <c r="D89" s="54" t="s">
        <v>351</v>
      </c>
      <c r="E89" s="54" t="s">
        <v>352</v>
      </c>
      <c r="F89" s="54" t="s">
        <v>264</v>
      </c>
      <c r="G89" s="54" t="s">
        <v>211</v>
      </c>
      <c r="H89" s="55">
        <v>31127.621897334455</v>
      </c>
      <c r="I89" s="49"/>
    </row>
    <row r="90" spans="2:9">
      <c r="B90" s="54" t="s">
        <v>353</v>
      </c>
      <c r="C90" s="54" t="s">
        <v>354</v>
      </c>
      <c r="D90" s="54" t="s">
        <v>355</v>
      </c>
      <c r="E90" s="54" t="s">
        <v>356</v>
      </c>
      <c r="F90" s="54" t="s">
        <v>331</v>
      </c>
      <c r="G90" s="54" t="s">
        <v>27</v>
      </c>
      <c r="H90" s="55">
        <v>10554.467328754425</v>
      </c>
      <c r="I90" s="49"/>
    </row>
    <row r="91" spans="2:9">
      <c r="B91" s="54" t="s">
        <v>357</v>
      </c>
      <c r="C91" s="54" t="s">
        <v>358</v>
      </c>
      <c r="D91" s="54" t="s">
        <v>359</v>
      </c>
      <c r="E91" s="54" t="s">
        <v>201</v>
      </c>
      <c r="F91" s="54" t="s">
        <v>202</v>
      </c>
      <c r="G91" s="54" t="s">
        <v>27</v>
      </c>
      <c r="H91" s="55">
        <v>1379.9779999999998</v>
      </c>
      <c r="I91" s="49"/>
    </row>
    <row r="92" spans="2:9">
      <c r="B92" s="54" t="s">
        <v>360</v>
      </c>
      <c r="C92" s="54" t="s">
        <v>361</v>
      </c>
      <c r="D92" s="54" t="s">
        <v>362</v>
      </c>
      <c r="E92" s="54" t="s">
        <v>363</v>
      </c>
      <c r="F92" s="54" t="s">
        <v>364</v>
      </c>
      <c r="G92" s="54" t="s">
        <v>211</v>
      </c>
      <c r="H92" s="55">
        <v>16215.352907546998</v>
      </c>
      <c r="I92" s="49"/>
    </row>
    <row r="93" spans="2:9">
      <c r="B93" s="54" t="s">
        <v>365</v>
      </c>
      <c r="C93" s="54" t="s">
        <v>366</v>
      </c>
      <c r="D93" s="54" t="s">
        <v>367</v>
      </c>
      <c r="E93" s="54" t="s">
        <v>368</v>
      </c>
      <c r="F93" s="54" t="s">
        <v>369</v>
      </c>
      <c r="G93" s="54" t="s">
        <v>27</v>
      </c>
      <c r="H93" s="55">
        <v>1033.2561449050904</v>
      </c>
      <c r="I93" s="49"/>
    </row>
    <row r="94" spans="2:9">
      <c r="B94" s="54" t="s">
        <v>370</v>
      </c>
      <c r="C94" s="54" t="s">
        <v>371</v>
      </c>
      <c r="D94" s="54" t="s">
        <v>372</v>
      </c>
      <c r="E94" s="54" t="s">
        <v>373</v>
      </c>
      <c r="F94" s="54" t="s">
        <v>256</v>
      </c>
      <c r="G94" s="54" t="s">
        <v>27</v>
      </c>
      <c r="H94" s="55">
        <v>12144.984182748407</v>
      </c>
      <c r="I94" s="49"/>
    </row>
    <row r="95" spans="2:9">
      <c r="B95" s="54" t="s">
        <v>374</v>
      </c>
      <c r="C95" s="54" t="s">
        <v>375</v>
      </c>
      <c r="D95" s="54" t="s">
        <v>376</v>
      </c>
      <c r="E95" s="54" t="s">
        <v>377</v>
      </c>
      <c r="F95" s="54" t="s">
        <v>264</v>
      </c>
      <c r="G95" s="54" t="s">
        <v>211</v>
      </c>
      <c r="H95" s="55">
        <v>7452.216578066349</v>
      </c>
      <c r="I95" s="49"/>
    </row>
    <row r="96" spans="2:9">
      <c r="B96" s="54" t="s">
        <v>378</v>
      </c>
      <c r="C96" s="54" t="s">
        <v>379</v>
      </c>
      <c r="D96" s="54" t="s">
        <v>380</v>
      </c>
      <c r="E96" s="54" t="s">
        <v>381</v>
      </c>
      <c r="F96" s="54" t="s">
        <v>202</v>
      </c>
      <c r="G96" s="54" t="s">
        <v>27</v>
      </c>
      <c r="H96" s="55">
        <v>764.10799999999995</v>
      </c>
      <c r="I96" s="49"/>
    </row>
    <row r="97" spans="2:9">
      <c r="B97" s="54" t="s">
        <v>382</v>
      </c>
      <c r="C97" s="54" t="s">
        <v>383</v>
      </c>
      <c r="D97" s="54" t="s">
        <v>384</v>
      </c>
      <c r="E97" s="54" t="s">
        <v>385</v>
      </c>
      <c r="F97" s="54" t="s">
        <v>386</v>
      </c>
      <c r="G97" s="54" t="s">
        <v>27</v>
      </c>
      <c r="H97" s="55">
        <v>16984.95534414053</v>
      </c>
      <c r="I97" s="49"/>
    </row>
    <row r="98" spans="2:9">
      <c r="B98" s="54" t="s">
        <v>387</v>
      </c>
      <c r="C98" s="54" t="s">
        <v>388</v>
      </c>
      <c r="D98" s="54" t="s">
        <v>389</v>
      </c>
      <c r="E98" s="54" t="s">
        <v>390</v>
      </c>
      <c r="F98" s="54" t="s">
        <v>256</v>
      </c>
      <c r="G98" s="54" t="s">
        <v>27</v>
      </c>
      <c r="H98" s="55">
        <v>19551.111987650394</v>
      </c>
      <c r="I98" s="49"/>
    </row>
    <row r="99" spans="2:9">
      <c r="B99" s="54" t="s">
        <v>391</v>
      </c>
      <c r="C99" s="54" t="s">
        <v>392</v>
      </c>
      <c r="D99" s="54" t="s">
        <v>393</v>
      </c>
      <c r="E99" s="54" t="s">
        <v>394</v>
      </c>
      <c r="F99" s="54" t="s">
        <v>395</v>
      </c>
      <c r="G99" s="54" t="s">
        <v>27</v>
      </c>
      <c r="H99" s="55">
        <v>12171.110224964143</v>
      </c>
      <c r="I99" s="49"/>
    </row>
    <row r="100" spans="2:9">
      <c r="B100" s="54" t="s">
        <v>396</v>
      </c>
      <c r="C100" s="54" t="s">
        <v>397</v>
      </c>
      <c r="D100" s="54" t="s">
        <v>398</v>
      </c>
      <c r="E100" s="54" t="s">
        <v>399</v>
      </c>
      <c r="F100" s="54" t="s">
        <v>395</v>
      </c>
      <c r="G100" s="54" t="s">
        <v>27</v>
      </c>
      <c r="H100" s="55">
        <v>3269.0934116058352</v>
      </c>
      <c r="I100" s="49"/>
    </row>
    <row r="101" spans="2:9">
      <c r="B101" s="54" t="s">
        <v>400</v>
      </c>
      <c r="C101" s="54" t="s">
        <v>401</v>
      </c>
      <c r="D101" s="54" t="s">
        <v>402</v>
      </c>
      <c r="E101" s="54" t="s">
        <v>403</v>
      </c>
      <c r="F101" s="54" t="s">
        <v>32</v>
      </c>
      <c r="G101" s="54" t="s">
        <v>27</v>
      </c>
      <c r="H101" s="55">
        <v>1704.3050000000001</v>
      </c>
      <c r="I101" s="49"/>
    </row>
    <row r="102" spans="2:9">
      <c r="B102" s="54" t="s">
        <v>404</v>
      </c>
      <c r="C102" s="54" t="s">
        <v>405</v>
      </c>
      <c r="D102" s="54" t="s">
        <v>406</v>
      </c>
      <c r="E102" s="54" t="s">
        <v>407</v>
      </c>
      <c r="F102" s="54" t="s">
        <v>292</v>
      </c>
      <c r="G102" s="54" t="s">
        <v>27</v>
      </c>
      <c r="H102" s="55">
        <v>1074.0106810890138</v>
      </c>
      <c r="I102" s="49"/>
    </row>
    <row r="103" spans="2:9">
      <c r="B103" s="54" t="s">
        <v>408</v>
      </c>
      <c r="C103" s="54" t="s">
        <v>409</v>
      </c>
      <c r="D103" s="54" t="s">
        <v>410</v>
      </c>
      <c r="E103" s="54" t="s">
        <v>411</v>
      </c>
      <c r="F103" s="54" t="s">
        <v>292</v>
      </c>
      <c r="G103" s="54" t="s">
        <v>27</v>
      </c>
      <c r="H103" s="55">
        <v>4305.5088014602661</v>
      </c>
      <c r="I103" s="49"/>
    </row>
    <row r="104" spans="2:9">
      <c r="B104" s="54" t="s">
        <v>412</v>
      </c>
      <c r="C104" s="54" t="s">
        <v>413</v>
      </c>
      <c r="D104" s="54" t="s">
        <v>414</v>
      </c>
      <c r="E104" s="54" t="s">
        <v>415</v>
      </c>
      <c r="F104" s="54" t="s">
        <v>309</v>
      </c>
      <c r="G104" s="54" t="s">
        <v>27</v>
      </c>
      <c r="H104" s="55">
        <v>1968.36</v>
      </c>
      <c r="I104" s="49"/>
    </row>
    <row r="105" spans="2:9">
      <c r="B105" s="54" t="s">
        <v>416</v>
      </c>
      <c r="C105" s="54" t="s">
        <v>417</v>
      </c>
      <c r="D105" s="54" t="s">
        <v>418</v>
      </c>
      <c r="E105" s="54" t="s">
        <v>419</v>
      </c>
      <c r="F105" s="54" t="s">
        <v>420</v>
      </c>
      <c r="G105" s="54" t="s">
        <v>27</v>
      </c>
      <c r="H105" s="55">
        <v>3104.826</v>
      </c>
      <c r="I105" s="49"/>
    </row>
    <row r="106" spans="2:9">
      <c r="B106" s="54" t="s">
        <v>421</v>
      </c>
      <c r="C106" s="54" t="s">
        <v>417</v>
      </c>
      <c r="D106" s="54" t="s">
        <v>422</v>
      </c>
      <c r="E106" s="54" t="s">
        <v>423</v>
      </c>
      <c r="F106" s="54" t="s">
        <v>420</v>
      </c>
      <c r="G106" s="54" t="s">
        <v>27</v>
      </c>
      <c r="H106" s="55">
        <v>3104.826</v>
      </c>
      <c r="I106" s="49"/>
    </row>
    <row r="107" spans="2:9">
      <c r="B107" s="54" t="s">
        <v>424</v>
      </c>
      <c r="C107" s="54" t="s">
        <v>417</v>
      </c>
      <c r="D107" s="54" t="s">
        <v>425</v>
      </c>
      <c r="E107" s="54" t="s">
        <v>426</v>
      </c>
      <c r="F107" s="54" t="s">
        <v>420</v>
      </c>
      <c r="G107" s="54" t="s">
        <v>27</v>
      </c>
      <c r="H107" s="55">
        <v>3099.578</v>
      </c>
      <c r="I107" s="49"/>
    </row>
    <row r="108" spans="2:9">
      <c r="B108" s="54" t="s">
        <v>427</v>
      </c>
      <c r="C108" s="54" t="s">
        <v>417</v>
      </c>
      <c r="D108" s="54" t="s">
        <v>428</v>
      </c>
      <c r="E108" s="54" t="s">
        <v>429</v>
      </c>
      <c r="F108" s="54" t="s">
        <v>420</v>
      </c>
      <c r="G108" s="54" t="s">
        <v>27</v>
      </c>
      <c r="H108" s="55">
        <v>3104.826</v>
      </c>
      <c r="I108" s="49"/>
    </row>
    <row r="109" spans="2:9">
      <c r="B109" s="54" t="s">
        <v>430</v>
      </c>
      <c r="C109" s="54" t="s">
        <v>417</v>
      </c>
      <c r="D109" s="54" t="s">
        <v>431</v>
      </c>
      <c r="E109" s="54" t="s">
        <v>432</v>
      </c>
      <c r="F109" s="54" t="s">
        <v>420</v>
      </c>
      <c r="G109" s="54" t="s">
        <v>27</v>
      </c>
      <c r="H109" s="55">
        <v>3089.5660000000003</v>
      </c>
      <c r="I109" s="49"/>
    </row>
    <row r="110" spans="2:9">
      <c r="B110" s="54" t="s">
        <v>433</v>
      </c>
      <c r="C110" s="54" t="s">
        <v>417</v>
      </c>
      <c r="D110" s="54" t="s">
        <v>434</v>
      </c>
      <c r="E110" s="54" t="s">
        <v>829</v>
      </c>
      <c r="F110" s="54" t="s">
        <v>420</v>
      </c>
      <c r="G110" s="54" t="s">
        <v>27</v>
      </c>
      <c r="H110" s="55">
        <v>2086.107</v>
      </c>
      <c r="I110" s="49"/>
    </row>
    <row r="111" spans="2:9">
      <c r="B111" s="54" t="s">
        <v>435</v>
      </c>
      <c r="C111" s="54" t="s">
        <v>417</v>
      </c>
      <c r="D111" s="54" t="s">
        <v>436</v>
      </c>
      <c r="E111" s="54" t="s">
        <v>437</v>
      </c>
      <c r="F111" s="54" t="s">
        <v>420</v>
      </c>
      <c r="G111" s="54" t="s">
        <v>27</v>
      </c>
      <c r="H111" s="55">
        <v>2092.3339999999998</v>
      </c>
      <c r="I111" s="49"/>
    </row>
    <row r="112" spans="2:9">
      <c r="B112" s="54" t="s">
        <v>438</v>
      </c>
      <c r="C112" s="54" t="s">
        <v>439</v>
      </c>
      <c r="D112" s="54" t="s">
        <v>440</v>
      </c>
      <c r="E112" s="54" t="s">
        <v>441</v>
      </c>
      <c r="F112" s="54" t="s">
        <v>420</v>
      </c>
      <c r="G112" s="54" t="s">
        <v>27</v>
      </c>
      <c r="H112" s="55">
        <v>1099.056</v>
      </c>
      <c r="I112" s="49"/>
    </row>
    <row r="113" spans="2:9">
      <c r="B113" s="54" t="s">
        <v>442</v>
      </c>
      <c r="C113" s="54" t="s">
        <v>439</v>
      </c>
      <c r="D113" s="54" t="s">
        <v>443</v>
      </c>
      <c r="E113" s="54" t="s">
        <v>444</v>
      </c>
      <c r="F113" s="54" t="s">
        <v>420</v>
      </c>
      <c r="G113" s="54" t="s">
        <v>27</v>
      </c>
      <c r="H113" s="55">
        <v>954.4</v>
      </c>
      <c r="I113" s="49"/>
    </row>
    <row r="114" spans="2:9">
      <c r="B114" s="54" t="s">
        <v>445</v>
      </c>
      <c r="C114" s="54" t="s">
        <v>439</v>
      </c>
      <c r="D114" s="54" t="s">
        <v>446</v>
      </c>
      <c r="E114" s="54" t="s">
        <v>447</v>
      </c>
      <c r="F114" s="54" t="s">
        <v>420</v>
      </c>
      <c r="G114" s="54" t="s">
        <v>27</v>
      </c>
      <c r="H114" s="55">
        <v>955.06</v>
      </c>
      <c r="I114" s="49"/>
    </row>
    <row r="115" spans="2:9">
      <c r="B115" s="54" t="s">
        <v>448</v>
      </c>
      <c r="C115" s="54" t="s">
        <v>449</v>
      </c>
      <c r="D115" s="54" t="s">
        <v>450</v>
      </c>
      <c r="E115" s="54" t="s">
        <v>451</v>
      </c>
      <c r="F115" s="54" t="s">
        <v>420</v>
      </c>
      <c r="G115" s="54" t="s">
        <v>27</v>
      </c>
      <c r="H115" s="55">
        <v>4981.9912000000013</v>
      </c>
      <c r="I115" s="49"/>
    </row>
    <row r="116" spans="2:9">
      <c r="B116" s="54" t="s">
        <v>452</v>
      </c>
      <c r="C116" s="54" t="s">
        <v>439</v>
      </c>
      <c r="D116" s="54" t="s">
        <v>453</v>
      </c>
      <c r="E116" s="54" t="s">
        <v>454</v>
      </c>
      <c r="F116" s="54" t="s">
        <v>256</v>
      </c>
      <c r="G116" s="54" t="s">
        <v>27</v>
      </c>
      <c r="H116" s="55">
        <v>4425.7600000000039</v>
      </c>
      <c r="I116" s="49"/>
    </row>
    <row r="117" spans="2:9">
      <c r="B117" s="54" t="s">
        <v>455</v>
      </c>
      <c r="C117" s="54" t="s">
        <v>456</v>
      </c>
      <c r="D117" s="54" t="s">
        <v>457</v>
      </c>
      <c r="E117" s="54" t="s">
        <v>415</v>
      </c>
      <c r="F117" s="54" t="s">
        <v>309</v>
      </c>
      <c r="G117" s="54" t="s">
        <v>27</v>
      </c>
      <c r="H117" s="55">
        <v>7884.7000000000007</v>
      </c>
      <c r="I117" s="49"/>
    </row>
    <row r="118" spans="2:9">
      <c r="B118" s="54" t="s">
        <v>458</v>
      </c>
      <c r="C118" s="54" t="s">
        <v>459</v>
      </c>
      <c r="D118" s="54" t="s">
        <v>460</v>
      </c>
      <c r="E118" s="54" t="s">
        <v>415</v>
      </c>
      <c r="F118" s="54" t="s">
        <v>309</v>
      </c>
      <c r="G118" s="54" t="s">
        <v>27</v>
      </c>
      <c r="H118" s="55">
        <v>146.88</v>
      </c>
      <c r="I118" s="49"/>
    </row>
    <row r="119" spans="2:9">
      <c r="B119" s="54" t="s">
        <v>461</v>
      </c>
      <c r="C119" s="54" t="s">
        <v>462</v>
      </c>
      <c r="D119" s="54" t="s">
        <v>463</v>
      </c>
      <c r="E119" s="54" t="s">
        <v>415</v>
      </c>
      <c r="F119" s="54" t="s">
        <v>309</v>
      </c>
      <c r="G119" s="54" t="s">
        <v>27</v>
      </c>
      <c r="H119" s="55">
        <v>148.41</v>
      </c>
      <c r="I119" s="49"/>
    </row>
    <row r="120" spans="2:9">
      <c r="B120" s="54" t="s">
        <v>464</v>
      </c>
      <c r="C120" s="54" t="s">
        <v>465</v>
      </c>
      <c r="D120" s="54" t="s">
        <v>466</v>
      </c>
      <c r="E120" s="54" t="s">
        <v>467</v>
      </c>
      <c r="F120" s="54" t="s">
        <v>26</v>
      </c>
      <c r="G120" s="54" t="s">
        <v>27</v>
      </c>
      <c r="H120" s="55">
        <v>1301.1099999999999</v>
      </c>
      <c r="I120" s="49"/>
    </row>
    <row r="121" spans="2:9">
      <c r="B121" s="54" t="s">
        <v>468</v>
      </c>
      <c r="C121" s="54" t="s">
        <v>469</v>
      </c>
      <c r="D121" s="54" t="s">
        <v>470</v>
      </c>
      <c r="E121" s="54" t="s">
        <v>471</v>
      </c>
      <c r="F121" s="54" t="s">
        <v>472</v>
      </c>
      <c r="G121" s="54" t="s">
        <v>27</v>
      </c>
      <c r="H121" s="55">
        <v>2461.9250000000002</v>
      </c>
      <c r="I121" s="49"/>
    </row>
    <row r="122" spans="2:9">
      <c r="B122" s="54" t="s">
        <v>473</v>
      </c>
      <c r="C122" s="54" t="s">
        <v>474</v>
      </c>
      <c r="D122" s="54" t="s">
        <v>475</v>
      </c>
      <c r="E122" s="54" t="s">
        <v>476</v>
      </c>
      <c r="F122" s="54" t="s">
        <v>420</v>
      </c>
      <c r="G122" s="54" t="s">
        <v>27</v>
      </c>
      <c r="H122" s="55">
        <v>2276</v>
      </c>
      <c r="I122" s="49"/>
    </row>
    <row r="123" spans="2:9">
      <c r="B123" s="54" t="s">
        <v>477</v>
      </c>
      <c r="C123" s="54" t="s">
        <v>478</v>
      </c>
      <c r="D123" s="54" t="s">
        <v>479</v>
      </c>
      <c r="E123" s="54" t="s">
        <v>480</v>
      </c>
      <c r="F123" s="54" t="s">
        <v>481</v>
      </c>
      <c r="G123" s="54" t="s">
        <v>27</v>
      </c>
      <c r="H123" s="55">
        <v>2543.2570000000001</v>
      </c>
      <c r="I123" s="49"/>
    </row>
    <row r="124" spans="2:9">
      <c r="B124" s="54" t="s">
        <v>482</v>
      </c>
      <c r="C124" s="54" t="s">
        <v>483</v>
      </c>
      <c r="D124" s="54" t="s">
        <v>484</v>
      </c>
      <c r="E124" s="54" t="s">
        <v>485</v>
      </c>
      <c r="F124" s="54" t="s">
        <v>256</v>
      </c>
      <c r="G124" s="54" t="s">
        <v>27</v>
      </c>
      <c r="H124" s="55">
        <v>3218.1979999999999</v>
      </c>
      <c r="I124" s="49"/>
    </row>
    <row r="125" spans="2:9">
      <c r="B125" s="54" t="s">
        <v>486</v>
      </c>
      <c r="C125" s="54" t="s">
        <v>487</v>
      </c>
      <c r="D125" s="54" t="s">
        <v>488</v>
      </c>
      <c r="E125" s="54" t="s">
        <v>415</v>
      </c>
      <c r="F125" s="54" t="s">
        <v>309</v>
      </c>
      <c r="G125" s="54" t="s">
        <v>27</v>
      </c>
      <c r="H125" s="55">
        <v>1436.84</v>
      </c>
      <c r="I125" s="49"/>
    </row>
    <row r="126" spans="2:9">
      <c r="B126" s="54" t="s">
        <v>489</v>
      </c>
      <c r="C126" s="54" t="s">
        <v>490</v>
      </c>
      <c r="D126" s="54" t="s">
        <v>491</v>
      </c>
      <c r="E126" s="54" t="s">
        <v>415</v>
      </c>
      <c r="F126" s="54" t="s">
        <v>309</v>
      </c>
      <c r="G126" s="54" t="s">
        <v>27</v>
      </c>
      <c r="H126" s="55">
        <v>3908.65</v>
      </c>
      <c r="I126" s="49"/>
    </row>
    <row r="127" spans="2:9">
      <c r="B127" s="54" t="s">
        <v>492</v>
      </c>
      <c r="C127" s="54" t="s">
        <v>490</v>
      </c>
      <c r="D127" s="54" t="s">
        <v>493</v>
      </c>
      <c r="E127" s="54" t="s">
        <v>415</v>
      </c>
      <c r="F127" s="54" t="s">
        <v>309</v>
      </c>
      <c r="G127" s="54" t="s">
        <v>27</v>
      </c>
      <c r="H127" s="55">
        <v>3936.9270000000001</v>
      </c>
      <c r="I127" s="49"/>
    </row>
    <row r="128" spans="2:9">
      <c r="B128" s="54" t="s">
        <v>494</v>
      </c>
      <c r="C128" s="54" t="s">
        <v>469</v>
      </c>
      <c r="D128" s="54" t="s">
        <v>495</v>
      </c>
      <c r="E128" s="54" t="s">
        <v>415</v>
      </c>
      <c r="F128" s="54" t="s">
        <v>309</v>
      </c>
      <c r="G128" s="54" t="s">
        <v>27</v>
      </c>
      <c r="H128" s="55">
        <v>1949.26</v>
      </c>
      <c r="I128" s="49"/>
    </row>
    <row r="129" spans="2:9">
      <c r="B129" s="54" t="s">
        <v>496</v>
      </c>
      <c r="C129" s="54" t="s">
        <v>497</v>
      </c>
      <c r="D129" s="54" t="s">
        <v>498</v>
      </c>
      <c r="E129" s="54" t="s">
        <v>467</v>
      </c>
      <c r="F129" s="54" t="s">
        <v>26</v>
      </c>
      <c r="G129" s="54" t="s">
        <v>27</v>
      </c>
      <c r="H129" s="55">
        <v>2588.8804999999993</v>
      </c>
      <c r="I129" s="49"/>
    </row>
    <row r="130" spans="2:9">
      <c r="B130" s="54" t="s">
        <v>499</v>
      </c>
      <c r="C130" s="54" t="s">
        <v>500</v>
      </c>
      <c r="D130" s="54" t="s">
        <v>501</v>
      </c>
      <c r="E130" s="54" t="s">
        <v>502</v>
      </c>
      <c r="F130" s="54" t="s">
        <v>503</v>
      </c>
      <c r="G130" s="54" t="s">
        <v>27</v>
      </c>
      <c r="H130" s="55">
        <v>114.6</v>
      </c>
      <c r="I130" s="49"/>
    </row>
    <row r="131" spans="2:9">
      <c r="B131" s="54" t="s">
        <v>504</v>
      </c>
      <c r="C131" s="54" t="s">
        <v>505</v>
      </c>
      <c r="D131" s="54" t="s">
        <v>506</v>
      </c>
      <c r="E131" s="54" t="s">
        <v>415</v>
      </c>
      <c r="F131" s="54" t="s">
        <v>309</v>
      </c>
      <c r="G131" s="54" t="s">
        <v>27</v>
      </c>
      <c r="H131" s="55">
        <v>146.88</v>
      </c>
      <c r="I131" s="49"/>
    </row>
    <row r="132" spans="2:9">
      <c r="B132" s="54" t="s">
        <v>507</v>
      </c>
      <c r="C132" s="54" t="s">
        <v>508</v>
      </c>
      <c r="D132" s="54" t="s">
        <v>509</v>
      </c>
      <c r="E132" s="54" t="s">
        <v>510</v>
      </c>
      <c r="F132" s="54" t="s">
        <v>511</v>
      </c>
      <c r="G132" s="54" t="s">
        <v>211</v>
      </c>
      <c r="H132" s="55">
        <v>18</v>
      </c>
      <c r="I132" s="49"/>
    </row>
    <row r="133" spans="2:9">
      <c r="B133" s="54" t="s">
        <v>512</v>
      </c>
      <c r="C133" s="54" t="s">
        <v>465</v>
      </c>
      <c r="D133" s="54" t="s">
        <v>513</v>
      </c>
      <c r="E133" s="54" t="s">
        <v>514</v>
      </c>
      <c r="F133" s="54" t="s">
        <v>515</v>
      </c>
      <c r="G133" s="54" t="s">
        <v>211</v>
      </c>
      <c r="H133" s="55">
        <v>2297.8395999999993</v>
      </c>
      <c r="I133" s="49"/>
    </row>
    <row r="134" spans="2:9">
      <c r="B134" s="54" t="s">
        <v>516</v>
      </c>
      <c r="C134" s="54" t="s">
        <v>517</v>
      </c>
      <c r="D134" s="54" t="s">
        <v>518</v>
      </c>
      <c r="E134" s="54" t="s">
        <v>519</v>
      </c>
      <c r="F134" s="54" t="s">
        <v>520</v>
      </c>
      <c r="G134" s="54" t="s">
        <v>211</v>
      </c>
      <c r="H134" s="55">
        <v>1333.8430000000003</v>
      </c>
      <c r="I134" s="49"/>
    </row>
    <row r="135" spans="2:9">
      <c r="B135" s="54" t="s">
        <v>521</v>
      </c>
      <c r="C135" s="54" t="s">
        <v>474</v>
      </c>
      <c r="D135" s="54" t="s">
        <v>522</v>
      </c>
      <c r="E135" s="54" t="s">
        <v>523</v>
      </c>
      <c r="F135" s="54" t="s">
        <v>524</v>
      </c>
      <c r="G135" s="54" t="s">
        <v>211</v>
      </c>
      <c r="H135" s="55">
        <v>15073.33</v>
      </c>
      <c r="I135" s="49"/>
    </row>
    <row r="136" spans="2:9">
      <c r="B136" s="54" t="s">
        <v>525</v>
      </c>
      <c r="C136" s="54" t="s">
        <v>439</v>
      </c>
      <c r="D136" s="54" t="s">
        <v>526</v>
      </c>
      <c r="E136" s="54" t="s">
        <v>527</v>
      </c>
      <c r="F136" s="54" t="s">
        <v>77</v>
      </c>
      <c r="G136" s="54" t="s">
        <v>27</v>
      </c>
      <c r="H136" s="55">
        <v>1436.47</v>
      </c>
      <c r="I136" s="49"/>
    </row>
    <row r="137" spans="2:9">
      <c r="B137" s="54" t="s">
        <v>528</v>
      </c>
      <c r="C137" s="54" t="s">
        <v>529</v>
      </c>
      <c r="D137" s="54" t="s">
        <v>530</v>
      </c>
      <c r="E137" s="54" t="s">
        <v>531</v>
      </c>
      <c r="F137" s="54" t="s">
        <v>532</v>
      </c>
      <c r="G137" s="54" t="s">
        <v>27</v>
      </c>
      <c r="H137" s="55">
        <v>16725.13</v>
      </c>
      <c r="I137" s="49"/>
    </row>
    <row r="138" spans="2:9">
      <c r="B138" s="54" t="s">
        <v>533</v>
      </c>
      <c r="C138" s="54" t="s">
        <v>534</v>
      </c>
      <c r="D138" s="54" t="s">
        <v>535</v>
      </c>
      <c r="E138" s="54" t="s">
        <v>536</v>
      </c>
      <c r="F138" s="54" t="s">
        <v>537</v>
      </c>
      <c r="G138" s="54" t="s">
        <v>27</v>
      </c>
      <c r="H138" s="55">
        <v>1483.3075999999999</v>
      </c>
      <c r="I138" s="49"/>
    </row>
    <row r="139" spans="2:9">
      <c r="B139" s="54" t="s">
        <v>538</v>
      </c>
      <c r="C139" s="54" t="s">
        <v>539</v>
      </c>
      <c r="D139" s="54" t="s">
        <v>540</v>
      </c>
      <c r="E139" s="54" t="s">
        <v>541</v>
      </c>
      <c r="F139" s="54" t="s">
        <v>542</v>
      </c>
      <c r="G139" s="54" t="s">
        <v>211</v>
      </c>
      <c r="H139" s="55">
        <v>2130.63</v>
      </c>
      <c r="I139" s="49"/>
    </row>
    <row r="140" spans="2:9">
      <c r="B140" s="54" t="s">
        <v>543</v>
      </c>
      <c r="C140" s="54" t="s">
        <v>417</v>
      </c>
      <c r="D140" s="54" t="s">
        <v>544</v>
      </c>
      <c r="E140" s="54" t="s">
        <v>541</v>
      </c>
      <c r="F140" s="54" t="s">
        <v>542</v>
      </c>
      <c r="G140" s="54" t="s">
        <v>211</v>
      </c>
      <c r="H140" s="55">
        <v>1869.5000000000002</v>
      </c>
      <c r="I140" s="49"/>
    </row>
    <row r="141" spans="2:9">
      <c r="B141" s="54" t="s">
        <v>545</v>
      </c>
      <c r="C141" s="54" t="s">
        <v>546</v>
      </c>
      <c r="D141" s="54" t="s">
        <v>547</v>
      </c>
      <c r="E141" s="54" t="s">
        <v>541</v>
      </c>
      <c r="F141" s="54" t="s">
        <v>542</v>
      </c>
      <c r="G141" s="54" t="s">
        <v>211</v>
      </c>
      <c r="H141" s="55">
        <v>5025.5199999999995</v>
      </c>
      <c r="I141" s="49"/>
    </row>
    <row r="142" spans="2:9">
      <c r="B142" s="54" t="s">
        <v>548</v>
      </c>
      <c r="C142" s="54" t="s">
        <v>549</v>
      </c>
      <c r="D142" s="54" t="s">
        <v>550</v>
      </c>
      <c r="E142" s="54" t="s">
        <v>514</v>
      </c>
      <c r="F142" s="54" t="s">
        <v>515</v>
      </c>
      <c r="G142" s="54" t="s">
        <v>211</v>
      </c>
      <c r="H142" s="55">
        <v>2994.4843999999998</v>
      </c>
      <c r="I142" s="49"/>
    </row>
    <row r="143" spans="2:9">
      <c r="B143" s="54" t="s">
        <v>551</v>
      </c>
      <c r="C143" s="54" t="s">
        <v>549</v>
      </c>
      <c r="D143" s="54" t="s">
        <v>552</v>
      </c>
      <c r="E143" s="54" t="s">
        <v>514</v>
      </c>
      <c r="F143" s="54" t="s">
        <v>515</v>
      </c>
      <c r="G143" s="54" t="s">
        <v>211</v>
      </c>
      <c r="H143" s="55">
        <v>2994.4843999999998</v>
      </c>
      <c r="I143" s="49"/>
    </row>
    <row r="144" spans="2:9">
      <c r="B144" s="54" t="s">
        <v>553</v>
      </c>
      <c r="C144" s="54" t="s">
        <v>554</v>
      </c>
      <c r="D144" s="54" t="s">
        <v>555</v>
      </c>
      <c r="E144" s="54" t="s">
        <v>514</v>
      </c>
      <c r="F144" s="54" t="s">
        <v>515</v>
      </c>
      <c r="G144" s="54" t="s">
        <v>211</v>
      </c>
      <c r="H144" s="55">
        <v>3122.0499999999997</v>
      </c>
      <c r="I144" s="49"/>
    </row>
    <row r="145" spans="2:9">
      <c r="B145" s="54" t="s">
        <v>556</v>
      </c>
      <c r="C145" s="54" t="s">
        <v>554</v>
      </c>
      <c r="D145" s="54" t="s">
        <v>557</v>
      </c>
      <c r="E145" s="54" t="s">
        <v>514</v>
      </c>
      <c r="F145" s="54" t="s">
        <v>515</v>
      </c>
      <c r="G145" s="54" t="s">
        <v>211</v>
      </c>
      <c r="H145" s="55">
        <v>3122.13</v>
      </c>
      <c r="I145" s="49"/>
    </row>
    <row r="146" spans="2:9">
      <c r="B146" s="54" t="s">
        <v>558</v>
      </c>
      <c r="C146" s="54" t="s">
        <v>559</v>
      </c>
      <c r="D146" s="54" t="s">
        <v>560</v>
      </c>
      <c r="E146" s="54" t="s">
        <v>514</v>
      </c>
      <c r="F146" s="54" t="s">
        <v>515</v>
      </c>
      <c r="G146" s="54" t="s">
        <v>211</v>
      </c>
      <c r="H146" s="55">
        <v>3011.67</v>
      </c>
      <c r="I146" s="49"/>
    </row>
    <row r="147" spans="2:9">
      <c r="B147" s="54" t="s">
        <v>561</v>
      </c>
      <c r="C147" s="54" t="s">
        <v>559</v>
      </c>
      <c r="D147" s="54" t="s">
        <v>562</v>
      </c>
      <c r="E147" s="54" t="s">
        <v>514</v>
      </c>
      <c r="F147" s="54" t="s">
        <v>515</v>
      </c>
      <c r="G147" s="54" t="s">
        <v>211</v>
      </c>
      <c r="H147" s="55">
        <v>3016.32</v>
      </c>
      <c r="I147" s="49"/>
    </row>
    <row r="148" spans="2:9">
      <c r="B148" s="54" t="s">
        <v>563</v>
      </c>
      <c r="C148" s="54" t="s">
        <v>559</v>
      </c>
      <c r="D148" s="54" t="s">
        <v>564</v>
      </c>
      <c r="E148" s="54" t="s">
        <v>514</v>
      </c>
      <c r="F148" s="54" t="s">
        <v>515</v>
      </c>
      <c r="G148" s="54" t="s">
        <v>211</v>
      </c>
      <c r="H148" s="55">
        <v>3016.6800000000003</v>
      </c>
      <c r="I148" s="49"/>
    </row>
    <row r="149" spans="2:9">
      <c r="B149" s="54" t="s">
        <v>565</v>
      </c>
      <c r="C149" s="54" t="s">
        <v>559</v>
      </c>
      <c r="D149" s="54" t="s">
        <v>566</v>
      </c>
      <c r="E149" s="54" t="s">
        <v>514</v>
      </c>
      <c r="F149" s="54" t="s">
        <v>515</v>
      </c>
      <c r="G149" s="54" t="s">
        <v>211</v>
      </c>
      <c r="H149" s="55">
        <v>3294.2200000000003</v>
      </c>
      <c r="I149" s="49"/>
    </row>
    <row r="150" spans="2:9">
      <c r="B150" s="54" t="s">
        <v>567</v>
      </c>
      <c r="C150" s="54" t="s">
        <v>559</v>
      </c>
      <c r="D150" s="54" t="s">
        <v>568</v>
      </c>
      <c r="E150" s="54" t="s">
        <v>514</v>
      </c>
      <c r="F150" s="54" t="s">
        <v>515</v>
      </c>
      <c r="G150" s="54" t="s">
        <v>211</v>
      </c>
      <c r="H150" s="55">
        <v>2021.5700000000002</v>
      </c>
      <c r="I150" s="49"/>
    </row>
    <row r="151" spans="2:9">
      <c r="B151" s="54" t="s">
        <v>569</v>
      </c>
      <c r="C151" s="54" t="s">
        <v>570</v>
      </c>
      <c r="D151" s="54" t="s">
        <v>571</v>
      </c>
      <c r="E151" s="54" t="s">
        <v>572</v>
      </c>
      <c r="F151" s="54" t="s">
        <v>573</v>
      </c>
      <c r="G151" s="54" t="s">
        <v>211</v>
      </c>
      <c r="H151" s="55">
        <v>2185.1959999999999</v>
      </c>
      <c r="I151" s="49"/>
    </row>
    <row r="152" spans="2:9">
      <c r="B152" s="54" t="s">
        <v>574</v>
      </c>
      <c r="C152" s="54" t="s">
        <v>417</v>
      </c>
      <c r="D152" s="54" t="s">
        <v>575</v>
      </c>
      <c r="E152" s="54" t="s">
        <v>572</v>
      </c>
      <c r="F152" s="54" t="s">
        <v>573</v>
      </c>
      <c r="G152" s="54" t="s">
        <v>211</v>
      </c>
      <c r="H152" s="55">
        <v>1969.6999999999998</v>
      </c>
      <c r="I152" s="49"/>
    </row>
    <row r="153" spans="2:9">
      <c r="B153" s="54" t="s">
        <v>576</v>
      </c>
      <c r="C153" s="54" t="s">
        <v>549</v>
      </c>
      <c r="D153" s="54" t="s">
        <v>577</v>
      </c>
      <c r="E153" s="54" t="s">
        <v>572</v>
      </c>
      <c r="F153" s="54" t="s">
        <v>573</v>
      </c>
      <c r="G153" s="54" t="s">
        <v>211</v>
      </c>
      <c r="H153" s="55">
        <v>2182.134</v>
      </c>
      <c r="I153" s="49"/>
    </row>
    <row r="154" spans="2:9">
      <c r="B154" s="54" t="s">
        <v>578</v>
      </c>
      <c r="C154" s="54" t="s">
        <v>449</v>
      </c>
      <c r="D154" s="54" t="s">
        <v>579</v>
      </c>
      <c r="E154" s="54" t="s">
        <v>572</v>
      </c>
      <c r="F154" s="54" t="s">
        <v>573</v>
      </c>
      <c r="G154" s="54" t="s">
        <v>211</v>
      </c>
      <c r="H154" s="55">
        <v>3581.2539000000002</v>
      </c>
      <c r="I154" s="49"/>
    </row>
    <row r="155" spans="2:9">
      <c r="B155" s="54" t="s">
        <v>580</v>
      </c>
      <c r="C155" s="54" t="s">
        <v>581</v>
      </c>
      <c r="D155" s="54" t="s">
        <v>582</v>
      </c>
      <c r="E155" s="54" t="s">
        <v>583</v>
      </c>
      <c r="F155" s="54" t="s">
        <v>210</v>
      </c>
      <c r="G155" s="54" t="s">
        <v>211</v>
      </c>
      <c r="H155" s="55">
        <v>3700.8180000000002</v>
      </c>
      <c r="I155" s="49"/>
    </row>
    <row r="156" spans="2:9">
      <c r="B156" s="54" t="s">
        <v>584</v>
      </c>
      <c r="C156" s="54" t="s">
        <v>585</v>
      </c>
      <c r="D156" s="54" t="s">
        <v>586</v>
      </c>
      <c r="E156" s="54" t="s">
        <v>587</v>
      </c>
      <c r="F156" s="54" t="s">
        <v>210</v>
      </c>
      <c r="G156" s="54" t="s">
        <v>211</v>
      </c>
      <c r="H156" s="55">
        <v>1559.68</v>
      </c>
      <c r="I156" s="49"/>
    </row>
    <row r="157" spans="2:9">
      <c r="B157" s="54" t="s">
        <v>588</v>
      </c>
      <c r="C157" s="54" t="s">
        <v>589</v>
      </c>
      <c r="D157" s="54" t="s">
        <v>590</v>
      </c>
      <c r="E157" s="54" t="s">
        <v>591</v>
      </c>
      <c r="F157" s="54" t="s">
        <v>592</v>
      </c>
      <c r="G157" s="54" t="s">
        <v>27</v>
      </c>
      <c r="H157" s="55">
        <v>4700.3249999999998</v>
      </c>
      <c r="I157" s="49"/>
    </row>
    <row r="158" spans="2:9">
      <c r="B158" s="54" t="s">
        <v>593</v>
      </c>
      <c r="C158" s="54" t="s">
        <v>594</v>
      </c>
      <c r="D158" s="54" t="s">
        <v>595</v>
      </c>
      <c r="E158" s="54" t="s">
        <v>523</v>
      </c>
      <c r="F158" s="54" t="s">
        <v>524</v>
      </c>
      <c r="G158" s="54" t="s">
        <v>211</v>
      </c>
      <c r="H158" s="55">
        <v>13678.840199999999</v>
      </c>
      <c r="I158" s="49"/>
    </row>
    <row r="159" spans="2:9">
      <c r="B159" s="54" t="s">
        <v>596</v>
      </c>
      <c r="C159" s="54" t="s">
        <v>597</v>
      </c>
      <c r="D159" s="54" t="s">
        <v>598</v>
      </c>
      <c r="E159" s="54" t="s">
        <v>599</v>
      </c>
      <c r="F159" s="54" t="s">
        <v>331</v>
      </c>
      <c r="G159" s="54" t="s">
        <v>27</v>
      </c>
      <c r="H159" s="55">
        <v>11645.2281</v>
      </c>
      <c r="I159" s="49"/>
    </row>
    <row r="160" spans="2:9">
      <c r="B160" s="54" t="s">
        <v>600</v>
      </c>
      <c r="C160" s="54" t="s">
        <v>601</v>
      </c>
      <c r="D160" s="54" t="s">
        <v>602</v>
      </c>
      <c r="E160" s="54" t="s">
        <v>583</v>
      </c>
      <c r="F160" s="54" t="s">
        <v>210</v>
      </c>
      <c r="G160" s="54" t="s">
        <v>211</v>
      </c>
      <c r="H160" s="55">
        <v>2489.6043999999997</v>
      </c>
      <c r="I160" s="49"/>
    </row>
    <row r="161" spans="2:9">
      <c r="B161" s="54" t="s">
        <v>603</v>
      </c>
      <c r="C161" s="54" t="s">
        <v>601</v>
      </c>
      <c r="D161" s="54" t="s">
        <v>604</v>
      </c>
      <c r="E161" s="54" t="s">
        <v>583</v>
      </c>
      <c r="F161" s="54" t="s">
        <v>210</v>
      </c>
      <c r="G161" s="54" t="s">
        <v>211</v>
      </c>
      <c r="H161" s="55">
        <v>2489.6043999999997</v>
      </c>
      <c r="I161" s="49"/>
    </row>
    <row r="162" spans="2:9">
      <c r="B162" s="54" t="s">
        <v>605</v>
      </c>
      <c r="C162" s="54" t="s">
        <v>606</v>
      </c>
      <c r="D162" s="54" t="s">
        <v>607</v>
      </c>
      <c r="E162" s="54" t="s">
        <v>608</v>
      </c>
      <c r="F162" s="54" t="s">
        <v>210</v>
      </c>
      <c r="G162" s="54" t="s">
        <v>211</v>
      </c>
      <c r="H162" s="55">
        <v>5074.82</v>
      </c>
      <c r="I162" s="49"/>
    </row>
    <row r="163" spans="2:9">
      <c r="B163" s="54" t="s">
        <v>609</v>
      </c>
      <c r="C163" s="54" t="s">
        <v>610</v>
      </c>
      <c r="D163" s="54" t="s">
        <v>611</v>
      </c>
      <c r="E163" s="54" t="s">
        <v>519</v>
      </c>
      <c r="F163" s="54" t="s">
        <v>520</v>
      </c>
      <c r="G163" s="54" t="s">
        <v>211</v>
      </c>
      <c r="H163" s="55">
        <v>2869.08</v>
      </c>
      <c r="I163" s="49"/>
    </row>
    <row r="164" spans="2:9">
      <c r="B164" s="54" t="s">
        <v>612</v>
      </c>
      <c r="C164" s="54" t="s">
        <v>610</v>
      </c>
      <c r="D164" s="54" t="s">
        <v>613</v>
      </c>
      <c r="E164" s="54" t="s">
        <v>519</v>
      </c>
      <c r="F164" s="54" t="s">
        <v>520</v>
      </c>
      <c r="G164" s="54" t="s">
        <v>211</v>
      </c>
      <c r="H164" s="55">
        <v>3031.1099999999997</v>
      </c>
      <c r="I164" s="49"/>
    </row>
    <row r="165" spans="2:9">
      <c r="B165" s="54" t="s">
        <v>614</v>
      </c>
      <c r="C165" s="54" t="s">
        <v>615</v>
      </c>
      <c r="D165" s="54" t="s">
        <v>616</v>
      </c>
      <c r="E165" s="54" t="s">
        <v>519</v>
      </c>
      <c r="F165" s="54" t="s">
        <v>520</v>
      </c>
      <c r="G165" s="54" t="s">
        <v>211</v>
      </c>
      <c r="H165" s="55">
        <v>3120.2200000000003</v>
      </c>
      <c r="I165" s="49"/>
    </row>
    <row r="166" spans="2:9">
      <c r="B166" s="54" t="s">
        <v>617</v>
      </c>
      <c r="C166" s="54" t="s">
        <v>570</v>
      </c>
      <c r="D166" s="54" t="s">
        <v>618</v>
      </c>
      <c r="E166" s="54" t="s">
        <v>519</v>
      </c>
      <c r="F166" s="54" t="s">
        <v>520</v>
      </c>
      <c r="G166" s="54" t="s">
        <v>211</v>
      </c>
      <c r="H166" s="55">
        <v>2369.48</v>
      </c>
      <c r="I166" s="49"/>
    </row>
    <row r="167" spans="2:9">
      <c r="B167" s="54" t="s">
        <v>619</v>
      </c>
      <c r="C167" s="54" t="s">
        <v>570</v>
      </c>
      <c r="D167" s="54" t="s">
        <v>620</v>
      </c>
      <c r="E167" s="54" t="s">
        <v>519</v>
      </c>
      <c r="F167" s="54" t="s">
        <v>520</v>
      </c>
      <c r="G167" s="54" t="s">
        <v>211</v>
      </c>
      <c r="H167" s="55">
        <v>2369.48</v>
      </c>
      <c r="I167" s="49"/>
    </row>
    <row r="168" spans="2:9">
      <c r="B168" s="54" t="s">
        <v>621</v>
      </c>
      <c r="C168" s="54" t="s">
        <v>570</v>
      </c>
      <c r="D168" s="54" t="s">
        <v>622</v>
      </c>
      <c r="E168" s="54" t="s">
        <v>519</v>
      </c>
      <c r="F168" s="54" t="s">
        <v>520</v>
      </c>
      <c r="G168" s="54" t="s">
        <v>211</v>
      </c>
      <c r="H168" s="55">
        <v>2369.48</v>
      </c>
      <c r="I168" s="49"/>
    </row>
    <row r="169" spans="2:9">
      <c r="B169" s="54" t="s">
        <v>623</v>
      </c>
      <c r="C169" s="54" t="s">
        <v>549</v>
      </c>
      <c r="D169" s="54" t="s">
        <v>624</v>
      </c>
      <c r="E169" s="54" t="s">
        <v>519</v>
      </c>
      <c r="F169" s="54" t="s">
        <v>520</v>
      </c>
      <c r="G169" s="54" t="s">
        <v>211</v>
      </c>
      <c r="H169" s="55">
        <v>2486.0884000000001</v>
      </c>
      <c r="I169" s="49"/>
    </row>
    <row r="170" spans="2:9">
      <c r="B170" s="54" t="s">
        <v>625</v>
      </c>
      <c r="C170" s="54" t="s">
        <v>474</v>
      </c>
      <c r="D170" s="54" t="s">
        <v>626</v>
      </c>
      <c r="E170" s="54" t="s">
        <v>519</v>
      </c>
      <c r="F170" s="54" t="s">
        <v>520</v>
      </c>
      <c r="G170" s="54" t="s">
        <v>211</v>
      </c>
      <c r="H170" s="55">
        <v>2823.6904</v>
      </c>
      <c r="I170" s="49"/>
    </row>
    <row r="171" spans="2:9">
      <c r="B171" s="54" t="s">
        <v>627</v>
      </c>
      <c r="C171" s="54" t="s">
        <v>628</v>
      </c>
      <c r="D171" s="54" t="s">
        <v>629</v>
      </c>
      <c r="E171" s="54" t="s">
        <v>630</v>
      </c>
      <c r="F171" s="54" t="s">
        <v>631</v>
      </c>
      <c r="G171" s="54" t="s">
        <v>211</v>
      </c>
      <c r="H171" s="55">
        <v>3145.22</v>
      </c>
      <c r="I171" s="49"/>
    </row>
    <row r="172" spans="2:9">
      <c r="B172" s="54" t="s">
        <v>632</v>
      </c>
      <c r="C172" s="54" t="s">
        <v>633</v>
      </c>
      <c r="D172" s="54" t="s">
        <v>634</v>
      </c>
      <c r="E172" s="54" t="s">
        <v>630</v>
      </c>
      <c r="F172" s="54" t="s">
        <v>631</v>
      </c>
      <c r="G172" s="54" t="s">
        <v>211</v>
      </c>
      <c r="H172" s="55">
        <v>2316.52</v>
      </c>
      <c r="I172" s="49"/>
    </row>
    <row r="173" spans="2:9">
      <c r="B173" s="54" t="s">
        <v>635</v>
      </c>
      <c r="C173" s="54" t="s">
        <v>636</v>
      </c>
      <c r="D173" s="54" t="s">
        <v>637</v>
      </c>
      <c r="E173" s="54" t="s">
        <v>510</v>
      </c>
      <c r="F173" s="54" t="s">
        <v>511</v>
      </c>
      <c r="G173" s="54" t="s">
        <v>211</v>
      </c>
      <c r="H173" s="55">
        <v>2963.7644</v>
      </c>
      <c r="I173" s="49"/>
    </row>
    <row r="174" spans="2:9">
      <c r="B174" s="54" t="s">
        <v>638</v>
      </c>
      <c r="C174" s="54" t="s">
        <v>449</v>
      </c>
      <c r="D174" s="54" t="s">
        <v>639</v>
      </c>
      <c r="E174" s="54" t="s">
        <v>510</v>
      </c>
      <c r="F174" s="54" t="s">
        <v>511</v>
      </c>
      <c r="G174" s="54" t="s">
        <v>211</v>
      </c>
      <c r="H174" s="55">
        <v>3167.54</v>
      </c>
      <c r="I174" s="49"/>
    </row>
    <row r="175" spans="2:9">
      <c r="B175" s="54" t="s">
        <v>640</v>
      </c>
      <c r="C175" s="54" t="s">
        <v>641</v>
      </c>
      <c r="D175" s="54" t="s">
        <v>642</v>
      </c>
      <c r="E175" s="54" t="s">
        <v>541</v>
      </c>
      <c r="F175" s="54" t="s">
        <v>542</v>
      </c>
      <c r="G175" s="54" t="s">
        <v>211</v>
      </c>
      <c r="H175" s="55">
        <v>3597.2888000000003</v>
      </c>
      <c r="I175" s="49"/>
    </row>
    <row r="176" spans="2:9">
      <c r="B176" s="54" t="s">
        <v>643</v>
      </c>
      <c r="C176" s="54" t="s">
        <v>644</v>
      </c>
      <c r="D176" s="54" t="s">
        <v>645</v>
      </c>
      <c r="E176" s="54" t="s">
        <v>630</v>
      </c>
      <c r="F176" s="54" t="s">
        <v>631</v>
      </c>
      <c r="G176" s="54" t="s">
        <v>211</v>
      </c>
      <c r="H176" s="55">
        <v>3181.2329999999997</v>
      </c>
      <c r="I176" s="49"/>
    </row>
    <row r="177" spans="2:9">
      <c r="B177" s="54" t="s">
        <v>646</v>
      </c>
      <c r="C177" s="54" t="s">
        <v>647</v>
      </c>
      <c r="D177" s="54" t="s">
        <v>648</v>
      </c>
      <c r="E177" s="54" t="s">
        <v>649</v>
      </c>
      <c r="F177" s="54" t="s">
        <v>251</v>
      </c>
      <c r="G177" s="54" t="s">
        <v>211</v>
      </c>
      <c r="H177" s="55">
        <v>258.77</v>
      </c>
      <c r="I177" s="49"/>
    </row>
    <row r="178" spans="2:9">
      <c r="B178" s="54" t="s">
        <v>650</v>
      </c>
      <c r="C178" s="54" t="s">
        <v>633</v>
      </c>
      <c r="D178" s="54" t="s">
        <v>651</v>
      </c>
      <c r="E178" s="54" t="s">
        <v>652</v>
      </c>
      <c r="F178" s="54" t="s">
        <v>420</v>
      </c>
      <c r="G178" s="54" t="s">
        <v>27</v>
      </c>
      <c r="H178" s="55">
        <v>2328.1639999999998</v>
      </c>
      <c r="I178" s="49"/>
    </row>
    <row r="179" spans="2:9">
      <c r="B179" s="54" t="s">
        <v>653</v>
      </c>
      <c r="C179" s="54" t="s">
        <v>628</v>
      </c>
      <c r="D179" s="54" t="s">
        <v>654</v>
      </c>
      <c r="E179" s="54" t="s">
        <v>655</v>
      </c>
      <c r="F179" s="54" t="s">
        <v>420</v>
      </c>
      <c r="G179" s="54" t="s">
        <v>27</v>
      </c>
      <c r="H179" s="55">
        <v>3161.1559999999999</v>
      </c>
      <c r="I179" s="49"/>
    </row>
    <row r="180" spans="2:9">
      <c r="B180" s="54" t="s">
        <v>656</v>
      </c>
      <c r="C180" s="54" t="s">
        <v>657</v>
      </c>
      <c r="D180" s="54" t="s">
        <v>658</v>
      </c>
      <c r="E180" s="54" t="s">
        <v>659</v>
      </c>
      <c r="F180" s="54" t="s">
        <v>210</v>
      </c>
      <c r="G180" s="54" t="s">
        <v>211</v>
      </c>
      <c r="H180" s="55">
        <v>214.04</v>
      </c>
      <c r="I180" s="49"/>
    </row>
    <row r="181" spans="2:9">
      <c r="B181" s="54" t="s">
        <v>660</v>
      </c>
      <c r="C181" s="54" t="s">
        <v>661</v>
      </c>
      <c r="D181" s="54" t="s">
        <v>662</v>
      </c>
      <c r="E181" s="54" t="s">
        <v>415</v>
      </c>
      <c r="F181" s="54" t="s">
        <v>309</v>
      </c>
      <c r="G181" s="54" t="s">
        <v>27</v>
      </c>
      <c r="H181" s="55">
        <v>377.85</v>
      </c>
      <c r="I181" s="49"/>
    </row>
    <row r="182" spans="2:9">
      <c r="B182" s="54" t="s">
        <v>663</v>
      </c>
      <c r="C182" s="54" t="s">
        <v>664</v>
      </c>
      <c r="D182" s="54" t="s">
        <v>665</v>
      </c>
      <c r="E182" s="54" t="s">
        <v>415</v>
      </c>
      <c r="F182" s="54" t="s">
        <v>309</v>
      </c>
      <c r="G182" s="54" t="s">
        <v>27</v>
      </c>
      <c r="H182" s="55">
        <v>1433.51</v>
      </c>
      <c r="I182" s="49"/>
    </row>
    <row r="183" spans="2:9">
      <c r="B183" s="54" t="s">
        <v>666</v>
      </c>
      <c r="C183" s="54" t="s">
        <v>667</v>
      </c>
      <c r="D183" s="54" t="s">
        <v>668</v>
      </c>
      <c r="E183" s="54" t="s">
        <v>531</v>
      </c>
      <c r="F183" s="54" t="s">
        <v>532</v>
      </c>
      <c r="G183" s="54" t="s">
        <v>27</v>
      </c>
      <c r="H183" s="55">
        <v>67.680000000000007</v>
      </c>
      <c r="I183" s="49"/>
    </row>
    <row r="184" spans="2:9">
      <c r="B184" s="54" t="s">
        <v>669</v>
      </c>
      <c r="C184" s="54" t="s">
        <v>554</v>
      </c>
      <c r="D184" s="54" t="s">
        <v>670</v>
      </c>
      <c r="E184" s="54" t="s">
        <v>467</v>
      </c>
      <c r="F184" s="54" t="s">
        <v>26</v>
      </c>
      <c r="G184" s="54" t="s">
        <v>27</v>
      </c>
      <c r="H184" s="55">
        <v>5044.71</v>
      </c>
      <c r="I184" s="49"/>
    </row>
    <row r="185" spans="2:9">
      <c r="B185" s="54" t="s">
        <v>671</v>
      </c>
      <c r="C185" s="54" t="s">
        <v>478</v>
      </c>
      <c r="D185" s="54" t="s">
        <v>672</v>
      </c>
      <c r="E185" s="54" t="s">
        <v>480</v>
      </c>
      <c r="F185" s="54" t="s">
        <v>481</v>
      </c>
      <c r="G185" s="54" t="s">
        <v>27</v>
      </c>
      <c r="H185" s="55">
        <v>1929.6349999999998</v>
      </c>
      <c r="I185" s="49"/>
    </row>
    <row r="186" spans="2:9">
      <c r="B186" s="54" t="s">
        <v>673</v>
      </c>
      <c r="C186" s="54" t="s">
        <v>674</v>
      </c>
      <c r="D186" s="54" t="s">
        <v>675</v>
      </c>
      <c r="E186" s="54" t="s">
        <v>649</v>
      </c>
      <c r="F186" s="54" t="s">
        <v>251</v>
      </c>
      <c r="G186" s="54" t="s">
        <v>211</v>
      </c>
      <c r="H186" s="55">
        <v>2208.3388999999997</v>
      </c>
      <c r="I186" s="49"/>
    </row>
    <row r="187" spans="2:9">
      <c r="B187" s="54" t="s">
        <v>676</v>
      </c>
      <c r="C187" s="54" t="s">
        <v>439</v>
      </c>
      <c r="D187" s="54" t="s">
        <v>677</v>
      </c>
      <c r="E187" s="54" t="s">
        <v>678</v>
      </c>
      <c r="F187" s="54" t="s">
        <v>420</v>
      </c>
      <c r="G187" s="54" t="s">
        <v>27</v>
      </c>
      <c r="H187" s="55">
        <v>2855.9669999999996</v>
      </c>
      <c r="I187" s="49"/>
    </row>
    <row r="188" spans="2:9">
      <c r="B188" s="54" t="s">
        <v>679</v>
      </c>
      <c r="C188" s="54" t="s">
        <v>439</v>
      </c>
      <c r="D188" s="54" t="s">
        <v>680</v>
      </c>
      <c r="E188" s="54" t="s">
        <v>681</v>
      </c>
      <c r="F188" s="54" t="s">
        <v>420</v>
      </c>
      <c r="G188" s="54" t="s">
        <v>27</v>
      </c>
      <c r="H188" s="55">
        <v>2854.8670000000002</v>
      </c>
      <c r="I188" s="49"/>
    </row>
    <row r="189" spans="2:9">
      <c r="B189" s="54" t="s">
        <v>682</v>
      </c>
      <c r="C189" s="54" t="s">
        <v>439</v>
      </c>
      <c r="D189" s="54" t="s">
        <v>683</v>
      </c>
      <c r="E189" s="54" t="s">
        <v>684</v>
      </c>
      <c r="F189" s="54" t="s">
        <v>420</v>
      </c>
      <c r="G189" s="54" t="s">
        <v>27</v>
      </c>
      <c r="H189" s="55">
        <v>3031.84</v>
      </c>
      <c r="I189" s="49"/>
    </row>
    <row r="190" spans="2:9">
      <c r="B190" s="54" t="s">
        <v>685</v>
      </c>
      <c r="C190" s="54" t="s">
        <v>439</v>
      </c>
      <c r="D190" s="54" t="s">
        <v>686</v>
      </c>
      <c r="E190" s="54" t="s">
        <v>684</v>
      </c>
      <c r="F190" s="54" t="s">
        <v>420</v>
      </c>
      <c r="G190" s="54" t="s">
        <v>27</v>
      </c>
      <c r="H190" s="55">
        <v>3031.84</v>
      </c>
      <c r="I190" s="49"/>
    </row>
    <row r="191" spans="2:9">
      <c r="B191" s="54" t="s">
        <v>687</v>
      </c>
      <c r="C191" s="54" t="s">
        <v>688</v>
      </c>
      <c r="D191" s="54" t="s">
        <v>689</v>
      </c>
      <c r="E191" s="54" t="s">
        <v>690</v>
      </c>
      <c r="F191" s="54" t="s">
        <v>292</v>
      </c>
      <c r="G191" s="54" t="s">
        <v>27</v>
      </c>
      <c r="H191" s="55">
        <v>3757.32</v>
      </c>
      <c r="I191" s="49"/>
    </row>
    <row r="192" spans="2:9">
      <c r="B192" s="54" t="s">
        <v>691</v>
      </c>
      <c r="C192" s="54" t="s">
        <v>688</v>
      </c>
      <c r="D192" s="54" t="s">
        <v>692</v>
      </c>
      <c r="E192" s="54" t="s">
        <v>690</v>
      </c>
      <c r="F192" s="54" t="s">
        <v>292</v>
      </c>
      <c r="G192" s="54" t="s">
        <v>27</v>
      </c>
      <c r="H192" s="55">
        <v>3757.32</v>
      </c>
      <c r="I192" s="49"/>
    </row>
    <row r="193" spans="2:9">
      <c r="B193" s="54" t="s">
        <v>693</v>
      </c>
      <c r="C193" s="54" t="s">
        <v>688</v>
      </c>
      <c r="D193" s="54" t="s">
        <v>694</v>
      </c>
      <c r="E193" s="54" t="s">
        <v>690</v>
      </c>
      <c r="F193" s="54" t="s">
        <v>292</v>
      </c>
      <c r="G193" s="54" t="s">
        <v>27</v>
      </c>
      <c r="H193" s="55">
        <v>3757.32</v>
      </c>
      <c r="I193" s="49"/>
    </row>
    <row r="194" spans="2:9">
      <c r="B194" s="54" t="s">
        <v>695</v>
      </c>
      <c r="C194" s="54" t="s">
        <v>688</v>
      </c>
      <c r="D194" s="54" t="s">
        <v>696</v>
      </c>
      <c r="E194" s="54" t="s">
        <v>690</v>
      </c>
      <c r="F194" s="54" t="s">
        <v>292</v>
      </c>
      <c r="G194" s="54" t="s">
        <v>27</v>
      </c>
      <c r="H194" s="55">
        <v>3757.32</v>
      </c>
      <c r="I194" s="49"/>
    </row>
    <row r="195" spans="2:9">
      <c r="B195" s="54" t="s">
        <v>697</v>
      </c>
      <c r="C195" s="54" t="s">
        <v>688</v>
      </c>
      <c r="D195" s="54" t="s">
        <v>698</v>
      </c>
      <c r="E195" s="54" t="s">
        <v>690</v>
      </c>
      <c r="F195" s="54" t="s">
        <v>292</v>
      </c>
      <c r="G195" s="54" t="s">
        <v>27</v>
      </c>
      <c r="H195" s="55">
        <v>3757.32</v>
      </c>
      <c r="I195" s="49"/>
    </row>
    <row r="196" spans="2:9">
      <c r="B196" s="54" t="s">
        <v>699</v>
      </c>
      <c r="C196" s="54" t="s">
        <v>688</v>
      </c>
      <c r="D196" s="54" t="s">
        <v>700</v>
      </c>
      <c r="E196" s="54" t="s">
        <v>690</v>
      </c>
      <c r="F196" s="54" t="s">
        <v>292</v>
      </c>
      <c r="G196" s="54" t="s">
        <v>27</v>
      </c>
      <c r="H196" s="55">
        <v>3757.32</v>
      </c>
      <c r="I196" s="49"/>
    </row>
    <row r="197" spans="2:9">
      <c r="B197" s="54" t="s">
        <v>701</v>
      </c>
      <c r="C197" s="54" t="s">
        <v>688</v>
      </c>
      <c r="D197" s="54" t="s">
        <v>702</v>
      </c>
      <c r="E197" s="54" t="s">
        <v>690</v>
      </c>
      <c r="F197" s="54" t="s">
        <v>292</v>
      </c>
      <c r="G197" s="54" t="s">
        <v>27</v>
      </c>
      <c r="H197" s="55">
        <v>3757.32</v>
      </c>
      <c r="I197" s="49"/>
    </row>
    <row r="198" spans="2:9">
      <c r="B198" s="54" t="s">
        <v>703</v>
      </c>
      <c r="C198" s="54" t="s">
        <v>688</v>
      </c>
      <c r="D198" s="54" t="s">
        <v>704</v>
      </c>
      <c r="E198" s="54" t="s">
        <v>690</v>
      </c>
      <c r="F198" s="54" t="s">
        <v>292</v>
      </c>
      <c r="G198" s="54" t="s">
        <v>27</v>
      </c>
      <c r="H198" s="55">
        <v>3757.32</v>
      </c>
      <c r="I198" s="49"/>
    </row>
    <row r="199" spans="2:9">
      <c r="B199" s="54" t="s">
        <v>705</v>
      </c>
      <c r="C199" s="54" t="s">
        <v>688</v>
      </c>
      <c r="D199" s="54" t="s">
        <v>706</v>
      </c>
      <c r="E199" s="54" t="s">
        <v>690</v>
      </c>
      <c r="F199" s="54" t="s">
        <v>292</v>
      </c>
      <c r="G199" s="54" t="s">
        <v>27</v>
      </c>
      <c r="H199" s="55">
        <v>3757.32</v>
      </c>
      <c r="I199" s="49"/>
    </row>
    <row r="200" spans="2:9">
      <c r="B200" s="54" t="s">
        <v>707</v>
      </c>
      <c r="C200" s="54" t="s">
        <v>688</v>
      </c>
      <c r="D200" s="54" t="s">
        <v>708</v>
      </c>
      <c r="E200" s="54" t="s">
        <v>690</v>
      </c>
      <c r="F200" s="54" t="s">
        <v>292</v>
      </c>
      <c r="G200" s="54" t="s">
        <v>27</v>
      </c>
      <c r="H200" s="55">
        <v>3757.32</v>
      </c>
      <c r="I200" s="49"/>
    </row>
    <row r="201" spans="2:9">
      <c r="B201" s="54" t="s">
        <v>709</v>
      </c>
      <c r="C201" s="54" t="s">
        <v>688</v>
      </c>
      <c r="D201" s="54" t="s">
        <v>710</v>
      </c>
      <c r="E201" s="54" t="s">
        <v>690</v>
      </c>
      <c r="F201" s="54" t="s">
        <v>292</v>
      </c>
      <c r="G201" s="54" t="s">
        <v>27</v>
      </c>
      <c r="H201" s="55">
        <v>3757.32</v>
      </c>
      <c r="I201" s="49"/>
    </row>
    <row r="202" spans="2:9">
      <c r="B202" s="54" t="s">
        <v>711</v>
      </c>
      <c r="C202" s="54" t="s">
        <v>688</v>
      </c>
      <c r="D202" s="54" t="s">
        <v>712</v>
      </c>
      <c r="E202" s="54" t="s">
        <v>690</v>
      </c>
      <c r="F202" s="54" t="s">
        <v>292</v>
      </c>
      <c r="G202" s="54" t="s">
        <v>27</v>
      </c>
      <c r="H202" s="55">
        <v>3757.32</v>
      </c>
      <c r="I202" s="49"/>
    </row>
    <row r="203" spans="2:9">
      <c r="B203" s="54" t="s">
        <v>713</v>
      </c>
      <c r="C203" s="54" t="s">
        <v>688</v>
      </c>
      <c r="D203" s="54" t="s">
        <v>714</v>
      </c>
      <c r="E203" s="54" t="s">
        <v>690</v>
      </c>
      <c r="F203" s="54" t="s">
        <v>292</v>
      </c>
      <c r="G203" s="54" t="s">
        <v>27</v>
      </c>
      <c r="H203" s="55">
        <v>3757.32</v>
      </c>
      <c r="I203" s="49"/>
    </row>
    <row r="204" spans="2:9">
      <c r="B204" s="54" t="s">
        <v>715</v>
      </c>
      <c r="C204" s="54" t="s">
        <v>688</v>
      </c>
      <c r="D204" s="54" t="s">
        <v>716</v>
      </c>
      <c r="E204" s="54" t="s">
        <v>690</v>
      </c>
      <c r="F204" s="54" t="s">
        <v>292</v>
      </c>
      <c r="G204" s="54" t="s">
        <v>27</v>
      </c>
      <c r="H204" s="55">
        <v>3757.32</v>
      </c>
      <c r="I204" s="49"/>
    </row>
    <row r="205" spans="2:9">
      <c r="B205" s="54" t="s">
        <v>717</v>
      </c>
      <c r="C205" s="54" t="s">
        <v>688</v>
      </c>
      <c r="D205" s="54" t="s">
        <v>718</v>
      </c>
      <c r="E205" s="54" t="s">
        <v>690</v>
      </c>
      <c r="F205" s="54" t="s">
        <v>292</v>
      </c>
      <c r="G205" s="54" t="s">
        <v>27</v>
      </c>
      <c r="H205" s="55">
        <v>3757.32</v>
      </c>
      <c r="I205" s="49"/>
    </row>
    <row r="206" spans="2:9">
      <c r="B206" s="54" t="s">
        <v>719</v>
      </c>
      <c r="C206" s="54" t="s">
        <v>688</v>
      </c>
      <c r="D206" s="54" t="s">
        <v>720</v>
      </c>
      <c r="E206" s="54" t="s">
        <v>690</v>
      </c>
      <c r="F206" s="54" t="s">
        <v>292</v>
      </c>
      <c r="G206" s="54" t="s">
        <v>27</v>
      </c>
      <c r="H206" s="55">
        <v>3757.32</v>
      </c>
      <c r="I206" s="49"/>
    </row>
    <row r="207" spans="2:9">
      <c r="B207" s="54" t="s">
        <v>721</v>
      </c>
      <c r="C207" s="54" t="s">
        <v>722</v>
      </c>
      <c r="D207" s="54" t="s">
        <v>723</v>
      </c>
      <c r="E207" s="54" t="s">
        <v>724</v>
      </c>
      <c r="F207" s="54" t="s">
        <v>725</v>
      </c>
      <c r="G207" s="54" t="s">
        <v>27</v>
      </c>
      <c r="H207" s="55">
        <v>161.58000000000001</v>
      </c>
      <c r="I207" s="49"/>
    </row>
    <row r="208" spans="2:9">
      <c r="B208" s="54" t="s">
        <v>726</v>
      </c>
      <c r="C208" s="54" t="s">
        <v>469</v>
      </c>
      <c r="D208" s="54" t="s">
        <v>727</v>
      </c>
      <c r="E208" s="54" t="s">
        <v>724</v>
      </c>
      <c r="F208" s="54" t="s">
        <v>725</v>
      </c>
      <c r="G208" s="54" t="s">
        <v>27</v>
      </c>
      <c r="H208" s="55">
        <v>1248.3399999999999</v>
      </c>
      <c r="I208" s="49"/>
    </row>
    <row r="209" spans="2:9">
      <c r="B209" s="54" t="s">
        <v>728</v>
      </c>
      <c r="C209" s="54" t="s">
        <v>729</v>
      </c>
      <c r="D209" s="54" t="s">
        <v>730</v>
      </c>
      <c r="E209" s="54" t="s">
        <v>724</v>
      </c>
      <c r="F209" s="54" t="s">
        <v>725</v>
      </c>
      <c r="G209" s="54" t="s">
        <v>27</v>
      </c>
      <c r="H209" s="55">
        <v>497.5</v>
      </c>
      <c r="I209" s="49"/>
    </row>
    <row r="210" spans="2:9">
      <c r="B210" s="54" t="s">
        <v>731</v>
      </c>
      <c r="C210" s="54" t="s">
        <v>732</v>
      </c>
      <c r="D210" s="54" t="s">
        <v>733</v>
      </c>
      <c r="E210" s="54" t="s">
        <v>724</v>
      </c>
      <c r="F210" s="54" t="s">
        <v>725</v>
      </c>
      <c r="G210" s="54" t="s">
        <v>27</v>
      </c>
      <c r="H210" s="55">
        <v>245.62</v>
      </c>
      <c r="I210" s="49"/>
    </row>
    <row r="211" spans="2:9">
      <c r="B211" s="54" t="s">
        <v>734</v>
      </c>
      <c r="C211" s="54" t="s">
        <v>735</v>
      </c>
      <c r="D211" s="54" t="s">
        <v>736</v>
      </c>
      <c r="E211" s="54" t="s">
        <v>467</v>
      </c>
      <c r="F211" s="54" t="s">
        <v>26</v>
      </c>
      <c r="G211" s="54" t="s">
        <v>27</v>
      </c>
      <c r="H211" s="55">
        <v>4071.62</v>
      </c>
      <c r="I211" s="49"/>
    </row>
    <row r="212" spans="2:9">
      <c r="B212" s="54" t="s">
        <v>737</v>
      </c>
      <c r="C212" s="54" t="s">
        <v>738</v>
      </c>
      <c r="D212" s="54" t="s">
        <v>739</v>
      </c>
      <c r="E212" s="54" t="s">
        <v>467</v>
      </c>
      <c r="F212" s="54" t="s">
        <v>26</v>
      </c>
      <c r="G212" s="54" t="s">
        <v>27</v>
      </c>
      <c r="H212" s="55">
        <v>3738.3690000000001</v>
      </c>
      <c r="I212" s="49"/>
    </row>
    <row r="213" spans="2:9">
      <c r="B213" s="54" t="s">
        <v>740</v>
      </c>
      <c r="C213" s="54" t="s">
        <v>469</v>
      </c>
      <c r="D213" s="54" t="s">
        <v>741</v>
      </c>
      <c r="E213" s="54" t="s">
        <v>742</v>
      </c>
      <c r="F213" s="54" t="s">
        <v>520</v>
      </c>
      <c r="G213" s="54" t="s">
        <v>211</v>
      </c>
      <c r="H213" s="55">
        <v>895.35</v>
      </c>
      <c r="I213" s="49"/>
    </row>
    <row r="214" spans="2:9">
      <c r="B214" s="54" t="s">
        <v>743</v>
      </c>
      <c r="C214" s="54" t="s">
        <v>554</v>
      </c>
      <c r="D214" s="54" t="s">
        <v>744</v>
      </c>
      <c r="E214" s="54" t="s">
        <v>745</v>
      </c>
      <c r="F214" s="54" t="s">
        <v>210</v>
      </c>
      <c r="G214" s="54" t="s">
        <v>211</v>
      </c>
      <c r="H214" s="55">
        <v>2395.94</v>
      </c>
      <c r="I214" s="49"/>
    </row>
    <row r="215" spans="2:9">
      <c r="B215" s="54" t="s">
        <v>746</v>
      </c>
      <c r="C215" s="54" t="s">
        <v>674</v>
      </c>
      <c r="D215" s="54" t="s">
        <v>747</v>
      </c>
      <c r="E215" s="54" t="s">
        <v>748</v>
      </c>
      <c r="F215" s="54" t="s">
        <v>481</v>
      </c>
      <c r="G215" s="54" t="s">
        <v>27</v>
      </c>
      <c r="H215" s="55">
        <v>1829.8892000000001</v>
      </c>
      <c r="I215" s="49"/>
    </row>
    <row r="216" spans="2:9">
      <c r="B216" s="54" t="s">
        <v>749</v>
      </c>
      <c r="C216" s="54" t="s">
        <v>750</v>
      </c>
      <c r="D216" s="54" t="s">
        <v>751</v>
      </c>
      <c r="E216" s="54" t="s">
        <v>415</v>
      </c>
      <c r="F216" s="54" t="s">
        <v>309</v>
      </c>
      <c r="G216" s="54" t="s">
        <v>27</v>
      </c>
      <c r="H216" s="55">
        <v>4496.7960000000003</v>
      </c>
      <c r="I216" s="49"/>
    </row>
    <row r="217" spans="2:9">
      <c r="B217" s="54" t="s">
        <v>752</v>
      </c>
      <c r="C217" s="54" t="s">
        <v>465</v>
      </c>
      <c r="D217" s="54" t="s">
        <v>753</v>
      </c>
      <c r="E217" s="54" t="s">
        <v>630</v>
      </c>
      <c r="F217" s="54" t="s">
        <v>631</v>
      </c>
      <c r="G217" s="54" t="s">
        <v>211</v>
      </c>
      <c r="H217" s="55">
        <v>1535.404</v>
      </c>
      <c r="I217" s="49"/>
    </row>
    <row r="218" spans="2:9">
      <c r="B218" s="54" t="s">
        <v>754</v>
      </c>
      <c r="C218" s="54" t="s">
        <v>755</v>
      </c>
      <c r="D218" s="54" t="s">
        <v>756</v>
      </c>
      <c r="E218" s="54" t="s">
        <v>415</v>
      </c>
      <c r="F218" s="54" t="s">
        <v>309</v>
      </c>
      <c r="G218" s="54" t="s">
        <v>27</v>
      </c>
      <c r="H218" s="55">
        <v>570.76</v>
      </c>
      <c r="I218" s="49"/>
    </row>
    <row r="219" spans="2:9">
      <c r="B219" s="54" t="s">
        <v>757</v>
      </c>
      <c r="C219" s="54" t="s">
        <v>755</v>
      </c>
      <c r="D219" s="54" t="s">
        <v>758</v>
      </c>
      <c r="E219" s="54" t="s">
        <v>415</v>
      </c>
      <c r="F219" s="54" t="s">
        <v>309</v>
      </c>
      <c r="G219" s="54" t="s">
        <v>27</v>
      </c>
      <c r="H219" s="55">
        <v>570.77</v>
      </c>
      <c r="I219" s="49"/>
    </row>
    <row r="220" spans="2:9">
      <c r="B220" s="54" t="s">
        <v>759</v>
      </c>
      <c r="C220" s="54" t="s">
        <v>760</v>
      </c>
      <c r="D220" s="54" t="s">
        <v>761</v>
      </c>
      <c r="E220" s="54" t="s">
        <v>415</v>
      </c>
      <c r="F220" s="54" t="s">
        <v>309</v>
      </c>
      <c r="G220" s="54" t="s">
        <v>27</v>
      </c>
      <c r="H220" s="55">
        <v>570.75</v>
      </c>
      <c r="I220" s="49"/>
    </row>
    <row r="221" spans="2:9">
      <c r="B221" s="54" t="s">
        <v>762</v>
      </c>
      <c r="C221" s="54" t="s">
        <v>760</v>
      </c>
      <c r="D221" s="54" t="s">
        <v>763</v>
      </c>
      <c r="E221" s="54" t="s">
        <v>415</v>
      </c>
      <c r="F221" s="54" t="s">
        <v>309</v>
      </c>
      <c r="G221" s="54" t="s">
        <v>27</v>
      </c>
      <c r="H221" s="55">
        <v>570.76</v>
      </c>
      <c r="I221" s="49"/>
    </row>
    <row r="222" spans="2:9">
      <c r="B222" s="54" t="s">
        <v>764</v>
      </c>
      <c r="C222" s="54" t="s">
        <v>760</v>
      </c>
      <c r="D222" s="54" t="s">
        <v>765</v>
      </c>
      <c r="E222" s="54" t="s">
        <v>415</v>
      </c>
      <c r="F222" s="54" t="s">
        <v>309</v>
      </c>
      <c r="G222" s="54" t="s">
        <v>27</v>
      </c>
      <c r="H222" s="55">
        <v>570.76</v>
      </c>
      <c r="I222" s="49"/>
    </row>
    <row r="223" spans="2:9">
      <c r="B223" s="54" t="s">
        <v>766</v>
      </c>
      <c r="C223" s="54" t="s">
        <v>760</v>
      </c>
      <c r="D223" s="54" t="s">
        <v>767</v>
      </c>
      <c r="E223" s="54" t="s">
        <v>415</v>
      </c>
      <c r="F223" s="54" t="s">
        <v>309</v>
      </c>
      <c r="G223" s="54" t="s">
        <v>27</v>
      </c>
      <c r="H223" s="55">
        <v>570.75</v>
      </c>
      <c r="I223" s="49"/>
    </row>
    <row r="224" spans="2:9">
      <c r="B224" s="54" t="s">
        <v>768</v>
      </c>
      <c r="C224" s="54" t="s">
        <v>760</v>
      </c>
      <c r="D224" s="54" t="s">
        <v>769</v>
      </c>
      <c r="E224" s="54" t="s">
        <v>415</v>
      </c>
      <c r="F224" s="54" t="s">
        <v>309</v>
      </c>
      <c r="G224" s="54" t="s">
        <v>27</v>
      </c>
      <c r="H224" s="55">
        <v>570.76</v>
      </c>
      <c r="I224" s="49"/>
    </row>
    <row r="225" spans="2:9">
      <c r="B225" s="54" t="s">
        <v>770</v>
      </c>
      <c r="C225" s="54" t="s">
        <v>760</v>
      </c>
      <c r="D225" s="54" t="s">
        <v>771</v>
      </c>
      <c r="E225" s="54" t="s">
        <v>415</v>
      </c>
      <c r="F225" s="54" t="s">
        <v>309</v>
      </c>
      <c r="G225" s="54" t="s">
        <v>27</v>
      </c>
      <c r="H225" s="55">
        <v>570.76</v>
      </c>
      <c r="I225" s="49"/>
    </row>
    <row r="226" spans="2:9">
      <c r="B226" s="54" t="s">
        <v>772</v>
      </c>
      <c r="C226" s="54" t="s">
        <v>760</v>
      </c>
      <c r="D226" s="54" t="s">
        <v>773</v>
      </c>
      <c r="E226" s="54" t="s">
        <v>415</v>
      </c>
      <c r="F226" s="54" t="s">
        <v>309</v>
      </c>
      <c r="G226" s="54" t="s">
        <v>27</v>
      </c>
      <c r="H226" s="55">
        <v>570.75</v>
      </c>
      <c r="I226" s="49"/>
    </row>
    <row r="227" spans="2:9">
      <c r="B227" s="54" t="s">
        <v>774</v>
      </c>
      <c r="C227" s="54" t="s">
        <v>760</v>
      </c>
      <c r="D227" s="54" t="s">
        <v>775</v>
      </c>
      <c r="E227" s="54" t="s">
        <v>415</v>
      </c>
      <c r="F227" s="54" t="s">
        <v>309</v>
      </c>
      <c r="G227" s="54" t="s">
        <v>27</v>
      </c>
      <c r="H227" s="55">
        <v>570.76</v>
      </c>
      <c r="I227" s="49"/>
    </row>
    <row r="228" spans="2:9">
      <c r="B228" s="54" t="s">
        <v>776</v>
      </c>
      <c r="C228" s="54" t="s">
        <v>760</v>
      </c>
      <c r="D228" s="54" t="s">
        <v>777</v>
      </c>
      <c r="E228" s="54" t="s">
        <v>415</v>
      </c>
      <c r="F228" s="54" t="s">
        <v>309</v>
      </c>
      <c r="G228" s="54" t="s">
        <v>27</v>
      </c>
      <c r="H228" s="55">
        <v>570.76</v>
      </c>
      <c r="I228" s="49"/>
    </row>
    <row r="229" spans="2:9">
      <c r="B229" s="54" t="s">
        <v>778</v>
      </c>
      <c r="C229" s="54" t="s">
        <v>760</v>
      </c>
      <c r="D229" s="54" t="s">
        <v>779</v>
      </c>
      <c r="E229" s="54" t="s">
        <v>415</v>
      </c>
      <c r="F229" s="54" t="s">
        <v>309</v>
      </c>
      <c r="G229" s="54" t="s">
        <v>27</v>
      </c>
      <c r="H229" s="55">
        <v>570.76</v>
      </c>
      <c r="I229" s="49"/>
    </row>
    <row r="230" spans="2:9">
      <c r="B230" s="54" t="s">
        <v>780</v>
      </c>
      <c r="C230" s="54" t="s">
        <v>760</v>
      </c>
      <c r="D230" s="54" t="s">
        <v>781</v>
      </c>
      <c r="E230" s="54" t="s">
        <v>415</v>
      </c>
      <c r="F230" s="54" t="s">
        <v>309</v>
      </c>
      <c r="G230" s="54" t="s">
        <v>27</v>
      </c>
      <c r="H230" s="55">
        <v>570.76</v>
      </c>
      <c r="I230" s="49"/>
    </row>
    <row r="231" spans="2:9">
      <c r="B231" s="54" t="s">
        <v>782</v>
      </c>
      <c r="C231" s="54" t="s">
        <v>760</v>
      </c>
      <c r="D231" s="54" t="s">
        <v>783</v>
      </c>
      <c r="E231" s="54" t="s">
        <v>415</v>
      </c>
      <c r="F231" s="54" t="s">
        <v>309</v>
      </c>
      <c r="G231" s="54" t="s">
        <v>27</v>
      </c>
      <c r="H231" s="55">
        <v>570.76</v>
      </c>
      <c r="I231" s="49"/>
    </row>
    <row r="232" spans="2:9">
      <c r="B232" s="54" t="s">
        <v>784</v>
      </c>
      <c r="C232" s="54" t="s">
        <v>760</v>
      </c>
      <c r="D232" s="54" t="s">
        <v>785</v>
      </c>
      <c r="E232" s="54" t="s">
        <v>415</v>
      </c>
      <c r="F232" s="54" t="s">
        <v>309</v>
      </c>
      <c r="G232" s="54" t="s">
        <v>27</v>
      </c>
      <c r="H232" s="55">
        <v>570.76</v>
      </c>
      <c r="I232" s="49"/>
    </row>
    <row r="233" spans="2:9">
      <c r="B233" s="54" t="s">
        <v>786</v>
      </c>
      <c r="C233" s="54" t="s">
        <v>760</v>
      </c>
      <c r="D233" s="54" t="s">
        <v>787</v>
      </c>
      <c r="E233" s="54" t="s">
        <v>415</v>
      </c>
      <c r="F233" s="54" t="s">
        <v>309</v>
      </c>
      <c r="G233" s="54" t="s">
        <v>27</v>
      </c>
      <c r="H233" s="55">
        <v>570.76</v>
      </c>
      <c r="I233" s="49"/>
    </row>
    <row r="234" spans="2:9">
      <c r="B234" s="54" t="s">
        <v>788</v>
      </c>
      <c r="C234" s="54" t="s">
        <v>789</v>
      </c>
      <c r="D234" s="54" t="s">
        <v>790</v>
      </c>
      <c r="E234" s="54" t="s">
        <v>415</v>
      </c>
      <c r="F234" s="54" t="s">
        <v>309</v>
      </c>
      <c r="G234" s="54" t="s">
        <v>27</v>
      </c>
      <c r="H234" s="55">
        <v>5094.264000000001</v>
      </c>
      <c r="I234" s="49"/>
    </row>
    <row r="235" spans="2:9">
      <c r="B235" s="54" t="s">
        <v>791</v>
      </c>
      <c r="C235" s="54" t="s">
        <v>792</v>
      </c>
      <c r="D235" s="54" t="s">
        <v>793</v>
      </c>
      <c r="E235" s="54" t="s">
        <v>415</v>
      </c>
      <c r="F235" s="54" t="s">
        <v>309</v>
      </c>
      <c r="G235" s="54" t="s">
        <v>27</v>
      </c>
      <c r="H235" s="55">
        <v>2601.7293000000009</v>
      </c>
      <c r="I235" s="49"/>
    </row>
    <row r="236" spans="2:9">
      <c r="B236" s="54" t="s">
        <v>794</v>
      </c>
      <c r="C236" s="54" t="s">
        <v>738</v>
      </c>
      <c r="D236" s="54" t="s">
        <v>795</v>
      </c>
      <c r="E236" s="54" t="s">
        <v>467</v>
      </c>
      <c r="F236" s="54" t="s">
        <v>26</v>
      </c>
      <c r="G236" s="54" t="s">
        <v>27</v>
      </c>
      <c r="H236" s="55">
        <v>2301.58</v>
      </c>
      <c r="I236" s="49"/>
    </row>
    <row r="237" spans="2:9">
      <c r="B237" s="54" t="s">
        <v>796</v>
      </c>
      <c r="C237" s="54" t="s">
        <v>738</v>
      </c>
      <c r="D237" s="54" t="s">
        <v>797</v>
      </c>
      <c r="E237" s="54" t="s">
        <v>467</v>
      </c>
      <c r="F237" s="54" t="s">
        <v>26</v>
      </c>
      <c r="G237" s="54" t="s">
        <v>27</v>
      </c>
      <c r="H237" s="55">
        <v>2303.0639999999999</v>
      </c>
      <c r="I237" s="49"/>
    </row>
    <row r="238" spans="2:9">
      <c r="B238" s="54" t="s">
        <v>798</v>
      </c>
      <c r="C238" s="54" t="s">
        <v>738</v>
      </c>
      <c r="D238" s="54" t="s">
        <v>799</v>
      </c>
      <c r="E238" s="54" t="s">
        <v>467</v>
      </c>
      <c r="F238" s="54" t="s">
        <v>26</v>
      </c>
      <c r="G238" s="54" t="s">
        <v>27</v>
      </c>
      <c r="H238" s="55">
        <v>2303.0699999999997</v>
      </c>
      <c r="I238" s="49"/>
    </row>
    <row r="239" spans="2:9">
      <c r="B239" s="54" t="s">
        <v>800</v>
      </c>
      <c r="C239" s="54" t="s">
        <v>738</v>
      </c>
      <c r="D239" s="54" t="s">
        <v>801</v>
      </c>
      <c r="E239" s="54" t="s">
        <v>467</v>
      </c>
      <c r="F239" s="54" t="s">
        <v>26</v>
      </c>
      <c r="G239" s="54" t="s">
        <v>27</v>
      </c>
      <c r="H239" s="55">
        <v>2303.06</v>
      </c>
      <c r="I239" s="49"/>
    </row>
    <row r="240" spans="2:9">
      <c r="B240" s="54" t="s">
        <v>802</v>
      </c>
      <c r="C240" s="54" t="s">
        <v>803</v>
      </c>
      <c r="D240" s="54" t="s">
        <v>804</v>
      </c>
      <c r="E240" s="54" t="s">
        <v>467</v>
      </c>
      <c r="F240" s="54" t="s">
        <v>26</v>
      </c>
      <c r="G240" s="54" t="s">
        <v>27</v>
      </c>
      <c r="H240" s="55">
        <v>1413.44</v>
      </c>
      <c r="I240" s="49"/>
    </row>
    <row r="241" spans="2:9">
      <c r="B241" s="54" t="s">
        <v>805</v>
      </c>
      <c r="C241" s="54" t="s">
        <v>803</v>
      </c>
      <c r="D241" s="54" t="s">
        <v>806</v>
      </c>
      <c r="E241" s="54" t="s">
        <v>467</v>
      </c>
      <c r="F241" s="54" t="s">
        <v>26</v>
      </c>
      <c r="G241" s="54" t="s">
        <v>27</v>
      </c>
      <c r="H241" s="55">
        <v>1411.75</v>
      </c>
      <c r="I241" s="49"/>
    </row>
    <row r="242" spans="2:9">
      <c r="B242" s="54" t="s">
        <v>807</v>
      </c>
      <c r="C242" s="54" t="s">
        <v>803</v>
      </c>
      <c r="D242" s="54" t="s">
        <v>808</v>
      </c>
      <c r="E242" s="54" t="s">
        <v>467</v>
      </c>
      <c r="F242" s="54" t="s">
        <v>26</v>
      </c>
      <c r="G242" s="54" t="s">
        <v>27</v>
      </c>
      <c r="H242" s="55">
        <v>2097.2649000000001</v>
      </c>
      <c r="I242" s="49"/>
    </row>
    <row r="243" spans="2:9">
      <c r="H243" s="56"/>
    </row>
  </sheetData>
  <sheetProtection algorithmName="SHA-512" hashValue="Rs8O8ZPtrtKi04GL+TE++ZQf6HmneYjU4Q2gSw4s8w1vnfiwKGk5nJlXr23gY869D9jWQHcNzfOTyhz/+C22pw==" saltValue="tJDmUa8o/ipXBpQBkrSsj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Inschrijfstaat</vt:lpstr>
      <vt:lpstr>Staat van Verrekenprijzen</vt:lpstr>
      <vt:lpstr>Prijs per Regio BVO NoordOost</vt:lpstr>
      <vt:lpstr>'Staat van Verrekenprijzen'!Afdrukbereik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Bont, José de</dc:creator>
  <cp:lastModifiedBy>Kolk, Leonore van der</cp:lastModifiedBy>
  <dcterms:created xsi:type="dcterms:W3CDTF">2026-07-28T10:23:09Z</dcterms:created>
  <dcterms:modified xsi:type="dcterms:W3CDTF">2026-10-01T13:54:49Z</dcterms:modified>
</cp:coreProperties>
</file>