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TP\ICM\Projectdossiers\Inkoop VB\ODV.27\02. (Voor)aankondiging\Publicatie\"/>
    </mc:Choice>
  </mc:AlternateContent>
  <xr:revisionPtr revIDLastSave="0" documentId="8_{3004612A-4AF0-4614-804D-A1BD749150C3}" xr6:coauthVersionLast="47" xr6:coauthVersionMax="47" xr10:uidLastSave="{00000000-0000-0000-0000-000000000000}"/>
  <bookViews>
    <workbookView xWindow="43102" yWindow="-2055" windowWidth="28995" windowHeight="15675" xr2:uid="{6794F8FA-FEA6-478D-9355-A5E534C64A87}"/>
  </bookViews>
  <sheets>
    <sheet name="Inschrijfstaat" sheetId="2" r:id="rId1"/>
    <sheet name="Staat van Verrekenprijzen" sheetId="5" r:id="rId2"/>
    <sheet name="Prijs per Regio BVO Zuid-West" sheetId="4" r:id="rId3"/>
  </sheets>
  <definedNames>
    <definedName name="_xlnm._FilterDatabase" localSheetId="2" hidden="1">'Prijs per Regio BVO Zuid-West'!$B$4:$I$161</definedName>
    <definedName name="_xlnm.Print_Area" localSheetId="1">'Staat van Verrekenprijzen'!$B$4:$G$37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 l="1"/>
  <c r="G10" i="5"/>
  <c r="G9" i="5"/>
  <c r="G8" i="5"/>
  <c r="G7" i="5"/>
  <c r="G12" i="5" s="1"/>
  <c r="C7" i="2" s="1"/>
  <c r="F7" i="2" s="1"/>
  <c r="I2" i="4"/>
  <c r="C4" i="2" s="1"/>
  <c r="F4" i="2" s="1"/>
  <c r="F13" i="2" l="1"/>
</calcChain>
</file>

<file path=xl/sharedStrings.xml><?xml version="1.0" encoding="utf-8"?>
<sst xmlns="http://schemas.openxmlformats.org/spreadsheetml/2006/main" count="994" uniqueCount="479">
  <si>
    <t>Versie 28-07-2026</t>
  </si>
  <si>
    <t>De fictieve inschrijvingssom is A+B:</t>
  </si>
  <si>
    <t>OVERNEMEN OP INSCHRIJVINGSBILJET &gt;&gt;&gt;</t>
  </si>
  <si>
    <t>Plaats</t>
  </si>
  <si>
    <t>Datum</t>
  </si>
  <si>
    <t>Naam Inschrijver</t>
  </si>
  <si>
    <t>Naam Gevolmachtigde</t>
  </si>
  <si>
    <t xml:space="preserve"> INSCHRIJFSTAAT Perceel ODV.27.004</t>
  </si>
  <si>
    <t>A. Prijs inspecties o.b.v. BVO (prijzentabel per regio)</t>
  </si>
  <si>
    <t>B. Staat van verrekenprijzen*</t>
  </si>
  <si>
    <t>* Let op de twee andere tabbladen moeten worden ingevuld.</t>
  </si>
  <si>
    <t xml:space="preserve">Nota Bene : De invulvelden A en B worden automatisch gevuld door tabblad Staat van verrekenprijzen en Prijs per Regio in te vullen. Alle in te vullen velden zijn in het geel aangeven. In de grijze velden worden de tarieven automatisch berekend. Het wijzigen van de Inschrijfstaat buiten de gele invulvelden maakt de Inschrijfstaat ongeldig. </t>
  </si>
  <si>
    <t>Handtekening</t>
  </si>
  <si>
    <t>Bijlage 14D - Perceelindeling Prijzenblad regio 004-  Zuid/West Nederland</t>
  </si>
  <si>
    <t>Object code</t>
  </si>
  <si>
    <t>Object naam</t>
  </si>
  <si>
    <t>Assetcode</t>
  </si>
  <si>
    <t>Adres</t>
  </si>
  <si>
    <t>Regio</t>
  </si>
  <si>
    <t>BVO M2</t>
  </si>
  <si>
    <t>Prijs excl btw per inspectie</t>
  </si>
  <si>
    <t>2921VDH100_01</t>
  </si>
  <si>
    <t>Detentiegebouw (100150G01)</t>
  </si>
  <si>
    <t>0000251812</t>
  </si>
  <si>
    <t>Van der Hoopstraat 100</t>
  </si>
  <si>
    <t>Krimpen aan den IJssel</t>
  </si>
  <si>
    <t>Zuid-West</t>
  </si>
  <si>
    <t>0000251813</t>
  </si>
  <si>
    <t>2311R28_03</t>
  </si>
  <si>
    <t>100144G03</t>
  </si>
  <si>
    <t>0000252760</t>
  </si>
  <si>
    <t>Kalkovenweg 23</t>
  </si>
  <si>
    <t>Alphen aan den Rijn</t>
  </si>
  <si>
    <t>2312LSA10_04</t>
  </si>
  <si>
    <t>100147G04</t>
  </si>
  <si>
    <t>0000253853</t>
  </si>
  <si>
    <t>Kalkovenweg 25</t>
  </si>
  <si>
    <t>4337T1_01</t>
  </si>
  <si>
    <t>Detentiegebouw (100151G01)</t>
  </si>
  <si>
    <t>0000255176</t>
  </si>
  <si>
    <t>Torentijdweg 1</t>
  </si>
  <si>
    <t>Middelburg</t>
  </si>
  <si>
    <t>0000255418</t>
  </si>
  <si>
    <t>4337T1_03</t>
  </si>
  <si>
    <t>Detentiegebouw PAC (100151G03)</t>
  </si>
  <si>
    <t>0000255529</t>
  </si>
  <si>
    <t>0000255540</t>
  </si>
  <si>
    <t>3194K100_01</t>
  </si>
  <si>
    <t>Detentiegebouw (100152G01)</t>
  </si>
  <si>
    <t>0000255762</t>
  </si>
  <si>
    <t>Koddeweg 100</t>
  </si>
  <si>
    <t>Hoogvliet Rotterdam</t>
  </si>
  <si>
    <t>0000255763</t>
  </si>
  <si>
    <t>3194K100_02</t>
  </si>
  <si>
    <t>Opslagruimte (100152G02)</t>
  </si>
  <si>
    <t>0000255815</t>
  </si>
  <si>
    <t>Rotterdam</t>
  </si>
  <si>
    <t>0000255816</t>
  </si>
  <si>
    <t>3041PJ7_01</t>
  </si>
  <si>
    <t>Detentiegebouw (100155G01)</t>
  </si>
  <si>
    <t>0000256579</t>
  </si>
  <si>
    <t>Professor Jonkersweg 7</t>
  </si>
  <si>
    <t>0000256580</t>
  </si>
  <si>
    <t>4337T1_02</t>
  </si>
  <si>
    <t>Detentiegebouw BBA (100151G02)</t>
  </si>
  <si>
    <t>0000256663</t>
  </si>
  <si>
    <t>Torentijdweg 3</t>
  </si>
  <si>
    <t>0000256664</t>
  </si>
  <si>
    <t>3202B1_01</t>
  </si>
  <si>
    <t>Detentiegebouw (100157G01)</t>
  </si>
  <si>
    <t>0000256837</t>
  </si>
  <si>
    <t>Borgtweg 1</t>
  </si>
  <si>
    <t>Spijkenisse</t>
  </si>
  <si>
    <t>0000256838</t>
  </si>
  <si>
    <t>3313K25_01</t>
  </si>
  <si>
    <t>Detentiegebouw (100162G01)</t>
  </si>
  <si>
    <t>0000257467</t>
  </si>
  <si>
    <t>Kerkeplaat 25</t>
  </si>
  <si>
    <t>Dordrecht</t>
  </si>
  <si>
    <t>0000257637</t>
  </si>
  <si>
    <t>2597P32_10</t>
  </si>
  <si>
    <t>Magazijn-arbeidszalen (100168G10)</t>
  </si>
  <si>
    <t>0000259154</t>
  </si>
  <si>
    <t>Pompstationsweg 32</t>
  </si>
  <si>
    <t>'s-Gravenhage</t>
  </si>
  <si>
    <t>0000259168</t>
  </si>
  <si>
    <t>2597P32_12</t>
  </si>
  <si>
    <t>Management kantoor (100168G12)</t>
  </si>
  <si>
    <t>0000259268</t>
  </si>
  <si>
    <t>2595PWA5_02</t>
  </si>
  <si>
    <t>100166G02</t>
  </si>
  <si>
    <t>0000259522</t>
  </si>
  <si>
    <t>Prins Willem-Alexanderhof 20 -22</t>
  </si>
  <si>
    <t>0000259526</t>
  </si>
  <si>
    <t>2597P32_14</t>
  </si>
  <si>
    <t>VN-gebouw (100168G14)</t>
  </si>
  <si>
    <t>0000259624</t>
  </si>
  <si>
    <t>0000259629</t>
  </si>
  <si>
    <t>2597P32_03</t>
  </si>
  <si>
    <t>JCVSZ en P&amp;O gebouw, (100168G03)</t>
  </si>
  <si>
    <t>0000260299</t>
  </si>
  <si>
    <t>0000260302</t>
  </si>
  <si>
    <t>2597P32_11</t>
  </si>
  <si>
    <t>PPC (100168G11)</t>
  </si>
  <si>
    <t>0000260497</t>
  </si>
  <si>
    <t>0000260624</t>
  </si>
  <si>
    <t>2597P32_13</t>
  </si>
  <si>
    <t>Oude keuken (100168G13)</t>
  </si>
  <si>
    <t>0000261627</t>
  </si>
  <si>
    <t>3311S36_01</t>
  </si>
  <si>
    <t>100762G01</t>
  </si>
  <si>
    <t>0000282408</t>
  </si>
  <si>
    <t>Steegoversloot 36</t>
  </si>
  <si>
    <t>0000282545</t>
  </si>
  <si>
    <t>2711E4_03</t>
  </si>
  <si>
    <t>100772G03</t>
  </si>
  <si>
    <t>0000283102</t>
  </si>
  <si>
    <t>Europaweg 2</t>
  </si>
  <si>
    <t>Zoetermeer</t>
  </si>
  <si>
    <t>20708*</t>
  </si>
  <si>
    <t>0000283128</t>
  </si>
  <si>
    <t>0000283141</t>
  </si>
  <si>
    <t>2801O25_01</t>
  </si>
  <si>
    <t>100752G01</t>
  </si>
  <si>
    <t>0000283270</t>
  </si>
  <si>
    <t>Oosthaven 25</t>
  </si>
  <si>
    <t>Gouda</t>
  </si>
  <si>
    <t>0000283318</t>
  </si>
  <si>
    <t>3197O30_01</t>
  </si>
  <si>
    <t>100787G01</t>
  </si>
  <si>
    <t>0000283365</t>
  </si>
  <si>
    <t>Oliphantweg 30</t>
  </si>
  <si>
    <t>Botlek Rotterdam</t>
  </si>
  <si>
    <t>0000283372</t>
  </si>
  <si>
    <t>3197O30_02</t>
  </si>
  <si>
    <t>100787G02</t>
  </si>
  <si>
    <t>0000283483</t>
  </si>
  <si>
    <t>0000283510</t>
  </si>
  <si>
    <t>2711E4_01</t>
  </si>
  <si>
    <t>100772G01</t>
  </si>
  <si>
    <t>0000283973</t>
  </si>
  <si>
    <t>Europaweg 4</t>
  </si>
  <si>
    <t>0000283980</t>
  </si>
  <si>
    <t>4389D1_01</t>
  </si>
  <si>
    <t>100795G01</t>
  </si>
  <si>
    <t>0000284062</t>
  </si>
  <si>
    <t>Duitslandweg 1</t>
  </si>
  <si>
    <t>Ritthem</t>
  </si>
  <si>
    <t>0000284110</t>
  </si>
  <si>
    <t>3016P16_01</t>
  </si>
  <si>
    <t>100783G01</t>
  </si>
  <si>
    <t>0000284265</t>
  </si>
  <si>
    <t>Parklaan 16</t>
  </si>
  <si>
    <t>0000284267</t>
  </si>
  <si>
    <t>3016P16_02</t>
  </si>
  <si>
    <t>100783G02</t>
  </si>
  <si>
    <t>0000284607</t>
  </si>
  <si>
    <t>Parklaan 14</t>
  </si>
  <si>
    <t>0000284608</t>
  </si>
  <si>
    <t>2665O13_01</t>
  </si>
  <si>
    <t>100815G01</t>
  </si>
  <si>
    <t>0000284743</t>
  </si>
  <si>
    <t>Overbuurtseweg 13</t>
  </si>
  <si>
    <t>Bleiswijk</t>
  </si>
  <si>
    <t>0000284761</t>
  </si>
  <si>
    <t>3199B5_01</t>
  </si>
  <si>
    <t>100819G01</t>
  </si>
  <si>
    <t>0000284811</t>
  </si>
  <si>
    <t>Bosporusstraat 5</t>
  </si>
  <si>
    <t>Maasvlakte Rotterdam</t>
  </si>
  <si>
    <t>0000284813</t>
  </si>
  <si>
    <t>3199B5_02</t>
  </si>
  <si>
    <t>100819G02</t>
  </si>
  <si>
    <t>0000285129</t>
  </si>
  <si>
    <t>2718C151_01</t>
  </si>
  <si>
    <t>100791G01</t>
  </si>
  <si>
    <t>0000285225</t>
  </si>
  <si>
    <t>Chroomstraat 151</t>
  </si>
  <si>
    <t>0000285285</t>
  </si>
  <si>
    <t>3089R31_01</t>
  </si>
  <si>
    <t>100824G01</t>
  </si>
  <si>
    <t>0000285353</t>
  </si>
  <si>
    <t>Reeweg 31</t>
  </si>
  <si>
    <t>0000285356</t>
  </si>
  <si>
    <t>4461E98_01</t>
  </si>
  <si>
    <t>100803G01</t>
  </si>
  <si>
    <t>0000285490</t>
  </si>
  <si>
    <t>Evertsenstraat 98</t>
  </si>
  <si>
    <t>Goes</t>
  </si>
  <si>
    <t>0000285491</t>
  </si>
  <si>
    <t>2622DW1_01</t>
  </si>
  <si>
    <t>100806G01</t>
  </si>
  <si>
    <t>0000285680</t>
  </si>
  <si>
    <t>Derde Werelddreef 1</t>
  </si>
  <si>
    <t>Delft</t>
  </si>
  <si>
    <t>0000285684</t>
  </si>
  <si>
    <t>3088R16_01</t>
  </si>
  <si>
    <t>Reeweg 16</t>
  </si>
  <si>
    <t>0000285878</t>
  </si>
  <si>
    <t>0000285880</t>
  </si>
  <si>
    <t>2311WS1_01</t>
  </si>
  <si>
    <t>100827G01</t>
  </si>
  <si>
    <t>0000285999</t>
  </si>
  <si>
    <t>Witte Singel 1</t>
  </si>
  <si>
    <t>Leiden</t>
  </si>
  <si>
    <t>4417K12_01</t>
  </si>
  <si>
    <t>100821G01</t>
  </si>
  <si>
    <t>0000286014</t>
  </si>
  <si>
    <t>Kanaalweg 12</t>
  </si>
  <si>
    <t>Hansweert</t>
  </si>
  <si>
    <t>0000286061</t>
  </si>
  <si>
    <t>3072P74_01</t>
  </si>
  <si>
    <t>100822G01</t>
  </si>
  <si>
    <t>0000286115</t>
  </si>
  <si>
    <t>Posthumalaan 74</t>
  </si>
  <si>
    <t>0000286168</t>
  </si>
  <si>
    <t>4335P18_01</t>
  </si>
  <si>
    <t>100839G01</t>
  </si>
  <si>
    <t>0000286435</t>
  </si>
  <si>
    <t>Poelendaelesingel 18</t>
  </si>
  <si>
    <t>0000286453</t>
  </si>
  <si>
    <t>3089R31_02</t>
  </si>
  <si>
    <t>100824G02</t>
  </si>
  <si>
    <t>0000286528</t>
  </si>
  <si>
    <t>1000*</t>
  </si>
  <si>
    <t>0000286529</t>
  </si>
  <si>
    <t>3072LOZ45_01</t>
  </si>
  <si>
    <t>100884G01</t>
  </si>
  <si>
    <t>0000287151</t>
  </si>
  <si>
    <t>Laan op Zuid 45</t>
  </si>
  <si>
    <t>2594B73_01</t>
  </si>
  <si>
    <t>100896G01 (EZK)</t>
  </si>
  <si>
    <t>0000288483</t>
  </si>
  <si>
    <t>Bezuidenhoutseweg 73</t>
  </si>
  <si>
    <t>0000288484</t>
  </si>
  <si>
    <t>4331K2_01</t>
  </si>
  <si>
    <t>100881G01</t>
  </si>
  <si>
    <t>0000288699</t>
  </si>
  <si>
    <t>Kousteensedijk 2</t>
  </si>
  <si>
    <t>0000288724</t>
  </si>
  <si>
    <t>3072W125_01</t>
  </si>
  <si>
    <t>100887G01</t>
  </si>
  <si>
    <t>0000288815</t>
  </si>
  <si>
    <t>Wilhelminaplein 125</t>
  </si>
  <si>
    <t>0000288816</t>
  </si>
  <si>
    <t>2594B151_01</t>
  </si>
  <si>
    <t>100898G01</t>
  </si>
  <si>
    <t>0000289266</t>
  </si>
  <si>
    <t>Bezuidenhoutseweg 151</t>
  </si>
  <si>
    <t>0000289267</t>
  </si>
  <si>
    <t>2514LV8_01</t>
  </si>
  <si>
    <t>100894G01</t>
  </si>
  <si>
    <t>0000290621</t>
  </si>
  <si>
    <t>Lange Voorhout 8</t>
  </si>
  <si>
    <t>0000290622</t>
  </si>
  <si>
    <t>2585PW13_01</t>
  </si>
  <si>
    <t>100929G01</t>
  </si>
  <si>
    <t>0000292186</t>
  </si>
  <si>
    <t>Parkweg 13</t>
  </si>
  <si>
    <t>0000292202</t>
  </si>
  <si>
    <t>2585PW11_01</t>
  </si>
  <si>
    <t>100930G01</t>
  </si>
  <si>
    <t>0000292373</t>
  </si>
  <si>
    <t>Parkweg 11</t>
  </si>
  <si>
    <t>0000292374</t>
  </si>
  <si>
    <t>2514N2B_01</t>
  </si>
  <si>
    <t>100923G01</t>
  </si>
  <si>
    <t>0000292508</t>
  </si>
  <si>
    <t>Nassaulaan 2 B</t>
  </si>
  <si>
    <t>0000292516</t>
  </si>
  <si>
    <t>2514N18_01</t>
  </si>
  <si>
    <t>100924G01</t>
  </si>
  <si>
    <t>0000292712</t>
  </si>
  <si>
    <t>Nassaulaan 18</t>
  </si>
  <si>
    <t>0000292713</t>
  </si>
  <si>
    <t>2288D20_01</t>
  </si>
  <si>
    <t>100944G01</t>
  </si>
  <si>
    <t>0000292850</t>
  </si>
  <si>
    <t>Diepenhorstlaan 20</t>
  </si>
  <si>
    <t>Rijswijk</t>
  </si>
  <si>
    <t>0000292967</t>
  </si>
  <si>
    <t>2514K6_01</t>
  </si>
  <si>
    <t>100952G01</t>
  </si>
  <si>
    <t>0000293469</t>
  </si>
  <si>
    <t>Kneuterdijk 6</t>
  </si>
  <si>
    <t>0000293480</t>
  </si>
  <si>
    <t>2514K22_01</t>
  </si>
  <si>
    <t>100953G01</t>
  </si>
  <si>
    <t>0000293748</t>
  </si>
  <si>
    <t>Kneuterdijk 22</t>
  </si>
  <si>
    <t>0000293857</t>
  </si>
  <si>
    <t>2596K4_01</t>
  </si>
  <si>
    <t>100961G01</t>
  </si>
  <si>
    <t>0000294969</t>
  </si>
  <si>
    <t>Koningskade 4</t>
  </si>
  <si>
    <t>0000294970</t>
  </si>
  <si>
    <t>2595PC60_01</t>
  </si>
  <si>
    <t>100966G01</t>
  </si>
  <si>
    <t>0000295237</t>
  </si>
  <si>
    <t>Prins Clauslaan 60</t>
  </si>
  <si>
    <t>0000295281</t>
  </si>
  <si>
    <t>2513KV3_01</t>
  </si>
  <si>
    <t>100951G01</t>
  </si>
  <si>
    <t>0000295554</t>
  </si>
  <si>
    <t>Korte Vijverberg 3</t>
  </si>
  <si>
    <t>0000295646</t>
  </si>
  <si>
    <t>2511P5_01</t>
  </si>
  <si>
    <t>100976G01</t>
  </si>
  <si>
    <t>0000295970</t>
  </si>
  <si>
    <t>Parnassusplein 5</t>
  </si>
  <si>
    <t>0000295971</t>
  </si>
  <si>
    <t>2594B20_01</t>
  </si>
  <si>
    <t>100963G01</t>
  </si>
  <si>
    <t>0000296834</t>
  </si>
  <si>
    <t>Bezuidenhoutseweg 20</t>
  </si>
  <si>
    <t>0000296860</t>
  </si>
  <si>
    <t>2265DVDS1_01</t>
  </si>
  <si>
    <t>100971G01</t>
  </si>
  <si>
    <t>0000298566</t>
  </si>
  <si>
    <t>Dokter Van der Stamstraat 1</t>
  </si>
  <si>
    <t>Leidschendam</t>
  </si>
  <si>
    <t>0000298569</t>
  </si>
  <si>
    <t>2595PC20_01</t>
  </si>
  <si>
    <t>100975G01</t>
  </si>
  <si>
    <t>0000298651</t>
  </si>
  <si>
    <t>Prins Clauslaan 20</t>
  </si>
  <si>
    <t>0000298652</t>
  </si>
  <si>
    <t>2595PB2_01</t>
  </si>
  <si>
    <t>101020G01</t>
  </si>
  <si>
    <t>0000299660</t>
  </si>
  <si>
    <t>Prinses Beatrixlaan 2</t>
  </si>
  <si>
    <t>2288LK34_01</t>
  </si>
  <si>
    <t>100998G01</t>
  </si>
  <si>
    <t>0000299872</t>
  </si>
  <si>
    <t>Lange Kleiweg 34</t>
  </si>
  <si>
    <t>0000300018</t>
  </si>
  <si>
    <t>2497LVY6_01</t>
  </si>
  <si>
    <t>101001G01</t>
  </si>
  <si>
    <t>0000300330</t>
  </si>
  <si>
    <t>Laan van Ypenburg 6</t>
  </si>
  <si>
    <t>0000300469</t>
  </si>
  <si>
    <t>2595PC18_01</t>
  </si>
  <si>
    <t>100977G01</t>
  </si>
  <si>
    <t>0000300559</t>
  </si>
  <si>
    <t>Prins Clauslaan 18</t>
  </si>
  <si>
    <t>0000300560</t>
  </si>
  <si>
    <t>2595WVP52_01</t>
  </si>
  <si>
    <t>Wilhelmina van Pruisenweg 52</t>
  </si>
  <si>
    <t>0000301845</t>
  </si>
  <si>
    <t>0000301875</t>
  </si>
  <si>
    <t>3072WO0_01</t>
  </si>
  <si>
    <t>101353G01</t>
  </si>
  <si>
    <t>0000309992</t>
  </si>
  <si>
    <t>Wilhelminaplein ong 0</t>
  </si>
  <si>
    <t>1619*</t>
  </si>
  <si>
    <t>0000310000</t>
  </si>
  <si>
    <t>2595JVS10_01</t>
  </si>
  <si>
    <t>101631G01</t>
  </si>
  <si>
    <t>0000320126</t>
  </si>
  <si>
    <t>Juliana van Stolberglaan 10</t>
  </si>
  <si>
    <t>2511S131_01</t>
  </si>
  <si>
    <t>101630G01</t>
  </si>
  <si>
    <t>0000320744</t>
  </si>
  <si>
    <t>Schedeldoekshaven 131</t>
  </si>
  <si>
    <t>0000320781</t>
  </si>
  <si>
    <t>2511M31_01</t>
  </si>
  <si>
    <t>101643G01</t>
  </si>
  <si>
    <t>0000320997</t>
  </si>
  <si>
    <t>Muzenstraat 31 -107</t>
  </si>
  <si>
    <t>0000321151</t>
  </si>
  <si>
    <t>0000322023</t>
  </si>
  <si>
    <t>2511S101_01</t>
  </si>
  <si>
    <t>101629G01</t>
  </si>
  <si>
    <t>0000322252</t>
  </si>
  <si>
    <t>Schedeldoekshaven 101</t>
  </si>
  <si>
    <t>0000322303</t>
  </si>
  <si>
    <t>2201ZW53_01</t>
  </si>
  <si>
    <t>101623G01</t>
  </si>
  <si>
    <t>0000322605</t>
  </si>
  <si>
    <t>Zwarteweg 53</t>
  </si>
  <si>
    <t>Noordwijk</t>
  </si>
  <si>
    <t>0000322616</t>
  </si>
  <si>
    <t>2718S15_01</t>
  </si>
  <si>
    <t>101665G01</t>
  </si>
  <si>
    <t>0000322815</t>
  </si>
  <si>
    <t>Signaalrood 15</t>
  </si>
  <si>
    <t>0000322816</t>
  </si>
  <si>
    <t>2595CC_01</t>
  </si>
  <si>
    <t>Centre Court</t>
  </si>
  <si>
    <t>0000417274</t>
  </si>
  <si>
    <t>Prinses Beatrixlaan 116</t>
  </si>
  <si>
    <t>2312LSA10_03</t>
  </si>
  <si>
    <t>100147G03</t>
  </si>
  <si>
    <t>0000431918</t>
  </si>
  <si>
    <t>3063VGK_001</t>
  </si>
  <si>
    <t>Hoofdgebouw</t>
  </si>
  <si>
    <t>0000371122</t>
  </si>
  <si>
    <t>Toepad 120</t>
  </si>
  <si>
    <t>3171DPP_B7551</t>
  </si>
  <si>
    <t>Kantoor , Kantine</t>
  </si>
  <si>
    <t>0000377070</t>
  </si>
  <si>
    <t>Schroeder van der Kolkln 2</t>
  </si>
  <si>
    <t>Poortugaal</t>
  </si>
  <si>
    <t>2204APN_002</t>
  </si>
  <si>
    <t>Zendmast</t>
  </si>
  <si>
    <t>0000381979</t>
  </si>
  <si>
    <t>Langevelderslag 21</t>
  </si>
  <si>
    <t>2497MJLC_A</t>
  </si>
  <si>
    <t>Stafgebouw</t>
  </si>
  <si>
    <t>0000394919</t>
  </si>
  <si>
    <t>Brasserskade 227</t>
  </si>
  <si>
    <t>2497MJLC_B</t>
  </si>
  <si>
    <t>Legeringsgebouw</t>
  </si>
  <si>
    <t>0000394920</t>
  </si>
  <si>
    <t>Brasserskade 227 A D2</t>
  </si>
  <si>
    <t>3045BRZH_6</t>
  </si>
  <si>
    <t>Kantoor</t>
  </si>
  <si>
    <t>0000394922</t>
  </si>
  <si>
    <t>Brandenburgbaan 6</t>
  </si>
  <si>
    <t>3063VGK_034</t>
  </si>
  <si>
    <t>COP Tabar</t>
  </si>
  <si>
    <t>0000394923</t>
  </si>
  <si>
    <t>3063VGK_035</t>
  </si>
  <si>
    <t>OP Zuc</t>
  </si>
  <si>
    <t>0000394924</t>
  </si>
  <si>
    <t>3063VGK_024</t>
  </si>
  <si>
    <t>Westplein</t>
  </si>
  <si>
    <t>0000395781</t>
  </si>
  <si>
    <t>3063VGK_020</t>
  </si>
  <si>
    <t>Oostplein</t>
  </si>
  <si>
    <t>0000395782</t>
  </si>
  <si>
    <t>3171DPP_B7200</t>
  </si>
  <si>
    <t>Pompgebouw B</t>
  </si>
  <si>
    <t>0000395784</t>
  </si>
  <si>
    <t>3171DPP_B7553</t>
  </si>
  <si>
    <t>Laboratorium</t>
  </si>
  <si>
    <t>0000395785</t>
  </si>
  <si>
    <t>3171DPP_B7000</t>
  </si>
  <si>
    <t>0000395786</t>
  </si>
  <si>
    <t>3171DPP_B7100</t>
  </si>
  <si>
    <t>Generator Gebouw A</t>
  </si>
  <si>
    <t>0000395788</t>
  </si>
  <si>
    <t>2594B6_4</t>
  </si>
  <si>
    <t>0000398602</t>
  </si>
  <si>
    <t>Bezuidenhoutseweg 6</t>
  </si>
  <si>
    <t>2597FKE_148</t>
  </si>
  <si>
    <t>Medisch Centrum</t>
  </si>
  <si>
    <t>0000399521</t>
  </si>
  <si>
    <t>Van Alkemadelaan 786</t>
  </si>
  <si>
    <t>2497MJLC_B22</t>
  </si>
  <si>
    <t>KEK-gebouw</t>
  </si>
  <si>
    <t>0000402006</t>
  </si>
  <si>
    <t>* BVO is een geschatte BVO, deze zal bij de eerste inspectie moeten worden vastgesteld.</t>
  </si>
  <si>
    <t>Totaal</t>
  </si>
  <si>
    <t xml:space="preserve">  </t>
  </si>
  <si>
    <r>
      <t>BIJLAGE 9, Staat Van Verrekenprijzen (</t>
    </r>
    <r>
      <rPr>
        <b/>
        <sz val="10"/>
        <color rgb="FFFF0000"/>
        <rFont val="Verdana"/>
        <family val="2"/>
      </rPr>
      <t>Prijspeil 1-1-2027</t>
    </r>
    <r>
      <rPr>
        <b/>
        <sz val="10"/>
        <color theme="1"/>
        <rFont val="Verdana"/>
        <family val="2"/>
      </rPr>
      <t>)</t>
    </r>
  </si>
  <si>
    <t>Verrekenprijs   per uur op werkdagen</t>
  </si>
  <si>
    <t>Verrekenprijs per RI&amp;E opname</t>
  </si>
  <si>
    <t>Aantal fictief</t>
  </si>
  <si>
    <t>Fictieve waarde Staat van Verrekenprijzen</t>
  </si>
  <si>
    <t>Opmerking</t>
  </si>
  <si>
    <t>Uurloon</t>
  </si>
  <si>
    <t>Omvang (FEW)</t>
  </si>
  <si>
    <t>Inspecteur valbeveiliging</t>
  </si>
  <si>
    <t>Onderhoudsmonteur valbeveiliging</t>
  </si>
  <si>
    <t>Hogere Veiligheidskundige</t>
  </si>
  <si>
    <t>Opstellen RI&amp;E rapportage valbeveiliging</t>
  </si>
  <si>
    <t>Hergebruik van dezelfde opnamegegevens voor rapportages, actualisaties of aanvullende uitwerkingen, ongeacht het aantal daaruit voortvloeiende rapportages of deelproducten, komen niet voor facturatie in aanmerking.</t>
  </si>
  <si>
    <t>Aanpassen RI&amp;E rapportage valbeveiliging</t>
  </si>
  <si>
    <t>Fictief bedrag staat van verrekenprijzen</t>
  </si>
  <si>
    <t>Opgegeven prijzen zijn binnen kantoor uren: (werkdagen van  7:00 - 19:00 uur)</t>
  </si>
  <si>
    <t>Onder verrekenprijs wordt verstaan: het uurtarief inclusief alle directe en indirecte kosten zoals loon,loonkosten, sociale lasten, algemene kosten, voorrijkosten en materieelkosten, met uitzondering van kosten voor hoogwerkers en tijdelijke voorzieningen zoals steigermateriaal. Een en ander exclusief de verschuldigde omzetbelasting.</t>
  </si>
  <si>
    <t>Ondergetekende verklaart dat voor alle werkzaamheden, leveringen en diensten die overeenkomstig het Technisch Programma van Eisen ten behoeve van het inspecteren en uitvoeren van klein herstel aan valbeveiligingsvoorzieningen voor verrekening in aanmerking komen, de hierboven vermelde vaste tarieven (exclusief BTW) van toepassing zijn.</t>
  </si>
  <si>
    <t>Na gunning zal dit document een seperate bijlage worden</t>
  </si>
  <si>
    <t>Ondertekening</t>
  </si>
  <si>
    <t>Inschrijver:</t>
  </si>
  <si>
    <t>Na(a)m(en), vertegenwoordigingsbevoegde, ondertekenaar(s):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</si>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</sst>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23">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sz val="14"/>
      <color theme="1"/>
      <name val="Aptos Narrow"/>
      <family val="2"/>
      <scheme val="minor"/>
    </font>
    <font>
      <sz val="8"/>
      <color theme="1"/>
      <name val="Aptos Narrow"/>
      <family val="2"/>
      <scheme val="minor"/>
    </font>
    <font>
      <sz val="18"/>
      <name val="Aptos Narrow"/>
      <family val="2"/>
      <scheme val="minor"/>
    </font>
    <font>
      <b/>
      <sz val="24"/>
      <color theme="1"/>
      <name val="Aptos Narrow"/>
      <family val="2"/>
      <scheme val="minor"/>
    </font>
    <font>
      <b/>
      <i/>
      <sz val="11"/>
      <color theme="1"/>
      <name val="Aptos Narrow"/>
      <family val="2"/>
      <scheme val="minor"/>
    </font>
    <font>
      <b/>
      <sz val="11"/>
      <color theme="1"/>
      <name val="Aptos"/>
      <family val="2"/>
    </font>
    <font>
      <b/>
      <sz val="9"/>
      <color rgb="FF333333"/>
      <name val="Arimo"/>
    </font>
    <font>
      <b/>
      <sz val="10"/>
      <color theme="1"/>
      <name val="Arial"/>
      <family val="2"/>
    </font>
    <font>
      <sz val="9"/>
      <color indexed="63"/>
      <name val="Arimo"/>
    </font>
    <font>
      <b/>
      <sz val="9"/>
      <color theme="1"/>
      <name val="Verdana"/>
      <family val="2"/>
    </font>
    <font>
      <b/>
      <sz val="10"/>
      <color theme="1"/>
      <name val="Verdana"/>
      <family val="2"/>
    </font>
    <font>
      <b/>
      <sz val="10"/>
      <color rgb="FFFF0000"/>
      <name val="Verdana"/>
      <family val="2"/>
    </font>
    <font>
      <sz val="9"/>
      <name val="Verdana"/>
      <family val="2"/>
    </font>
    <font>
      <sz val="9"/>
      <color theme="1"/>
      <name val="Verdana"/>
      <family val="2"/>
    </font>
    <font>
      <b/>
      <sz val="9"/>
      <name val="Verdana"/>
      <family val="2"/>
    </font>
    <font>
      <sz val="7"/>
      <color rgb="FF00B050"/>
      <name val="Verdana"/>
      <family val="2"/>
    </font>
    <font>
      <sz val="9"/>
      <color rgb="FF00B050"/>
      <name val="Verdana"/>
      <family val="2"/>
    </font>
    <font>
      <b/>
      <sz val="9"/>
      <color rgb="FFFF0000"/>
      <name val="Verdana"/>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C1"/>
        <bgColor indexed="64"/>
      </patternFill>
    </fill>
    <fill>
      <patternFill patternType="lightDown"/>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3" fillId="0" borderId="0" xfId="0" applyFont="1"/>
    <xf numFmtId="0" fontId="2" fillId="0" borderId="0" xfId="0" applyFont="1"/>
    <xf numFmtId="0" fontId="4" fillId="0" borderId="0" xfId="0" applyFont="1"/>
    <xf numFmtId="44" fontId="3" fillId="2" borderId="0" xfId="1" applyFont="1" applyFill="1"/>
    <xf numFmtId="0" fontId="5" fillId="0" borderId="0" xfId="0" applyFont="1"/>
    <xf numFmtId="0" fontId="0" fillId="0" borderId="0" xfId="0" applyAlignment="1">
      <alignment vertical="top" wrapText="1"/>
    </xf>
    <xf numFmtId="4" fontId="4" fillId="0" borderId="0" xfId="0" applyNumberFormat="1" applyFont="1" applyAlignment="1">
      <alignment vertical="top"/>
    </xf>
    <xf numFmtId="0" fontId="5" fillId="0" borderId="0" xfId="0" applyFont="1" applyAlignment="1">
      <alignment vertical="top" wrapText="1"/>
    </xf>
    <xf numFmtId="4" fontId="0" fillId="0" borderId="0" xfId="0" applyNumberFormat="1" applyAlignment="1">
      <alignment vertical="top" wrapText="1"/>
    </xf>
    <xf numFmtId="3" fontId="6" fillId="0" borderId="0" xfId="0" applyNumberFormat="1" applyFont="1" applyAlignment="1">
      <alignment vertical="top" wrapText="1"/>
    </xf>
    <xf numFmtId="44" fontId="3" fillId="0" borderId="0" xfId="1" applyFont="1"/>
    <xf numFmtId="0" fontId="3" fillId="0" borderId="0" xfId="0" applyFont="1" applyAlignment="1">
      <alignment horizontal="right"/>
    </xf>
    <xf numFmtId="44" fontId="3" fillId="2" borderId="7" xfId="0" applyNumberFormat="1" applyFont="1" applyFill="1" applyBorder="1"/>
    <xf numFmtId="0" fontId="3" fillId="0" borderId="1" xfId="0" applyFont="1" applyBorder="1"/>
    <xf numFmtId="0" fontId="0" fillId="0" borderId="2" xfId="0" applyBorder="1"/>
    <xf numFmtId="0" fontId="0" fillId="3" borderId="2" xfId="0" applyFill="1" applyBorder="1" applyProtection="1">
      <protection locked="0"/>
    </xf>
    <xf numFmtId="44" fontId="0" fillId="3" borderId="2" xfId="0" applyNumberFormat="1" applyFill="1" applyBorder="1"/>
    <xf numFmtId="0" fontId="3" fillId="0" borderId="9" xfId="0" applyFont="1" applyBorder="1"/>
    <xf numFmtId="0" fontId="0" fillId="3" borderId="0" xfId="0" applyFill="1" applyProtection="1">
      <protection locked="0"/>
    </xf>
    <xf numFmtId="44" fontId="0" fillId="3" borderId="0" xfId="0" applyNumberFormat="1" applyFill="1"/>
    <xf numFmtId="0" fontId="3" fillId="0" borderId="4" xfId="0" applyFont="1" applyBorder="1"/>
    <xf numFmtId="0" fontId="0" fillId="0" borderId="5" xfId="0" applyBorder="1"/>
    <xf numFmtId="0" fontId="9" fillId="0" borderId="0" xfId="0" applyFont="1"/>
    <xf numFmtId="0" fontId="0" fillId="3" borderId="6" xfId="0" applyFill="1" applyBorder="1"/>
    <xf numFmtId="0" fontId="0" fillId="3" borderId="5" xfId="0" applyFill="1" applyBorder="1"/>
    <xf numFmtId="44" fontId="0" fillId="3" borderId="10" xfId="0" applyNumberFormat="1" applyFill="1" applyBorder="1"/>
    <xf numFmtId="0" fontId="0" fillId="0" borderId="0" xfId="0" applyProtection="1">
      <protection locked="0"/>
    </xf>
    <xf numFmtId="0" fontId="3" fillId="0" borderId="9" xfId="0" applyFont="1" applyBorder="1" applyAlignment="1">
      <alignment vertical="top"/>
    </xf>
    <xf numFmtId="44" fontId="0" fillId="3" borderId="3" xfId="0" applyNumberFormat="1" applyFill="1" applyBorder="1"/>
    <xf numFmtId="0" fontId="0" fillId="0" borderId="2" xfId="0" applyBorder="1" applyProtection="1">
      <protection locked="0"/>
    </xf>
    <xf numFmtId="44" fontId="1" fillId="2" borderId="0" xfId="1" applyFont="1" applyFill="1"/>
    <xf numFmtId="0" fontId="10" fillId="0" borderId="0" xfId="0" applyFont="1"/>
    <xf numFmtId="0" fontId="13" fillId="0" borderId="7" xfId="0" applyFont="1" applyBorder="1" applyAlignment="1">
      <alignment horizontal="left" vertical="center"/>
    </xf>
    <xf numFmtId="1" fontId="13" fillId="0" borderId="7" xfId="0" applyNumberFormat="1" applyFont="1" applyBorder="1" applyAlignment="1">
      <alignment horizontal="right" vertical="center"/>
    </xf>
    <xf numFmtId="44" fontId="0" fillId="5" borderId="0" xfId="1" applyFont="1" applyFill="1"/>
    <xf numFmtId="0" fontId="11" fillId="6" borderId="7" xfId="0" applyFont="1" applyFill="1" applyBorder="1" applyAlignment="1">
      <alignment vertical="center" wrapText="1"/>
    </xf>
    <xf numFmtId="0" fontId="12" fillId="6" borderId="7" xfId="0" applyFont="1" applyFill="1" applyBorder="1" applyAlignment="1">
      <alignment vertical="center" wrapText="1"/>
    </xf>
    <xf numFmtId="0" fontId="14" fillId="0" borderId="11" xfId="0" applyFont="1" applyBorder="1" applyAlignment="1">
      <alignment vertical="top" wrapText="1"/>
    </xf>
    <xf numFmtId="0" fontId="15" fillId="0" borderId="11" xfId="0" applyFont="1" applyBorder="1" applyAlignment="1">
      <alignment horizontal="left" vertical="center" wrapText="1"/>
    </xf>
    <xf numFmtId="0" fontId="14" fillId="0" borderId="11" xfId="0" applyFont="1" applyBorder="1" applyAlignment="1">
      <alignment horizontal="left" vertical="top" wrapText="1"/>
    </xf>
    <xf numFmtId="0" fontId="14" fillId="0" borderId="11" xfId="0" applyFont="1" applyBorder="1" applyAlignment="1">
      <alignment horizontal="left" vertical="top"/>
    </xf>
    <xf numFmtId="0" fontId="0" fillId="0" borderId="12" xfId="0" applyBorder="1"/>
    <xf numFmtId="0" fontId="0" fillId="0" borderId="13" xfId="0" applyBorder="1"/>
    <xf numFmtId="0" fontId="0" fillId="0" borderId="12" xfId="0" applyBorder="1" applyAlignment="1">
      <alignment horizontal="center"/>
    </xf>
    <xf numFmtId="0" fontId="0" fillId="0" borderId="14" xfId="0" applyBorder="1" applyAlignment="1">
      <alignment vertical="center"/>
    </xf>
    <xf numFmtId="0" fontId="17" fillId="0" borderId="15" xfId="0" applyFont="1" applyBorder="1" applyAlignment="1">
      <alignment horizontal="left" vertical="center"/>
    </xf>
    <xf numFmtId="0" fontId="17" fillId="0" borderId="14" xfId="0" applyFont="1" applyBorder="1" applyAlignment="1">
      <alignment horizontal="right" vertical="center"/>
    </xf>
    <xf numFmtId="0" fontId="18" fillId="0" borderId="14" xfId="0" applyFont="1" applyBorder="1" applyAlignment="1">
      <alignment horizontal="right" vertical="center"/>
    </xf>
    <xf numFmtId="0" fontId="0" fillId="0" borderId="14" xfId="0" applyBorder="1" applyAlignment="1">
      <alignment horizontal="center"/>
    </xf>
    <xf numFmtId="164" fontId="17" fillId="7" borderId="14" xfId="1" applyNumberFormat="1" applyFont="1" applyFill="1" applyBorder="1" applyAlignment="1" applyProtection="1">
      <alignment vertical="center"/>
      <protection locked="0"/>
    </xf>
    <xf numFmtId="164" fontId="17" fillId="8" borderId="14" xfId="1" applyNumberFormat="1" applyFont="1" applyFill="1" applyBorder="1" applyAlignment="1" applyProtection="1">
      <alignment vertical="center"/>
      <protection locked="0"/>
    </xf>
    <xf numFmtId="0" fontId="2" fillId="0" borderId="14" xfId="0" applyFont="1" applyBorder="1"/>
    <xf numFmtId="164" fontId="0" fillId="0" borderId="14" xfId="0" applyNumberFormat="1" applyBorder="1" applyAlignment="1">
      <alignment vertical="center"/>
    </xf>
    <xf numFmtId="0" fontId="2" fillId="0" borderId="14" xfId="0" applyFont="1" applyBorder="1" applyAlignment="1">
      <alignment horizontal="left" wrapText="1"/>
    </xf>
    <xf numFmtId="0" fontId="0" fillId="0" borderId="16" xfId="0" applyBorder="1" applyAlignment="1">
      <alignment vertical="center"/>
    </xf>
    <xf numFmtId="0" fontId="19" fillId="0" borderId="17" xfId="0" applyFont="1" applyBorder="1" applyAlignment="1">
      <alignment vertical="center"/>
    </xf>
    <xf numFmtId="0" fontId="20" fillId="0" borderId="16" xfId="0" applyFont="1" applyBorder="1" applyAlignment="1">
      <alignment vertical="center"/>
    </xf>
    <xf numFmtId="0" fontId="21" fillId="0" borderId="16" xfId="0" applyFont="1" applyBorder="1" applyAlignment="1">
      <alignment vertical="center"/>
    </xf>
    <xf numFmtId="164" fontId="22" fillId="5" borderId="16" xfId="0" applyNumberFormat="1" applyFont="1" applyFill="1" applyBorder="1" applyAlignment="1">
      <alignment vertical="center"/>
    </xf>
    <xf numFmtId="0" fontId="0" fillId="0" borderId="16" xfId="0" applyBorder="1" applyAlignment="1">
      <alignment horizontal="center"/>
    </xf>
    <xf numFmtId="0" fontId="18" fillId="0" borderId="0" xfId="0" applyFont="1" applyAlignment="1">
      <alignment vertical="top"/>
    </xf>
    <xf numFmtId="0" fontId="8" fillId="0" borderId="0" xfId="0" applyFont="1" applyAlignment="1">
      <alignment horizontal="center"/>
    </xf>
    <xf numFmtId="0" fontId="7" fillId="4" borderId="0" xfId="0" applyFont="1" applyFill="1" applyAlignment="1">
      <alignment horizontal="center"/>
    </xf>
    <xf numFmtId="0" fontId="7" fillId="4" borderId="8" xfId="0" applyFont="1" applyFill="1" applyBorder="1" applyAlignment="1">
      <alignment horizontal="center"/>
    </xf>
    <xf numFmtId="0" fontId="3" fillId="3" borderId="0" xfId="0" applyFont="1" applyFill="1" applyAlignment="1">
      <alignment horizontal="center" vertical="top" wrapText="1"/>
    </xf>
    <xf numFmtId="0" fontId="3" fillId="2" borderId="0" xfId="0" applyFont="1" applyFill="1" applyAlignment="1">
      <alignment horizontal="center"/>
    </xf>
    <xf numFmtId="0" fontId="0" fillId="7" borderId="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10"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6" xfId="0" applyFill="1" applyBorder="1" applyAlignment="1" applyProtection="1">
      <alignment horizontal="center"/>
      <protection locked="0"/>
    </xf>
    <xf numFmtId="0" fontId="0" fillId="7" borderId="9" xfId="0" applyFill="1" applyBorder="1" applyAlignment="1" applyProtection="1">
      <alignment horizontal="left"/>
      <protection locked="0"/>
    </xf>
    <xf numFmtId="0" fontId="0" fillId="7" borderId="0" xfId="0" applyFill="1" applyAlignment="1" applyProtection="1">
      <alignment horizontal="left"/>
      <protection locked="0"/>
    </xf>
    <xf numFmtId="0" fontId="0" fillId="7" borderId="10" xfId="0" applyFill="1" applyBorder="1" applyAlignment="1" applyProtection="1">
      <alignment horizontal="left"/>
      <protection locked="0"/>
    </xf>
    <xf numFmtId="0" fontId="0" fillId="7" borderId="18" xfId="0" applyFill="1" applyBorder="1" applyAlignment="1">
      <alignment horizontal="left"/>
    </xf>
    <xf numFmtId="0" fontId="0" fillId="7" borderId="17" xfId="0" applyFill="1" applyBorder="1" applyAlignment="1">
      <alignment horizontal="left"/>
    </xf>
    <xf numFmtId="0" fontId="0" fillId="7" borderId="19" xfId="0" applyFill="1" applyBorder="1" applyAlignment="1">
      <alignment horizontal="left"/>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7" borderId="1" xfId="0" applyFont="1" applyFill="1" applyBorder="1" applyAlignment="1">
      <alignment horizontal="left"/>
    </xf>
    <xf numFmtId="0" fontId="3" fillId="7" borderId="2" xfId="0" applyFont="1" applyFill="1" applyBorder="1" applyAlignment="1">
      <alignment horizontal="left"/>
    </xf>
    <xf numFmtId="0" fontId="3" fillId="7" borderId="3"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0</xdr:colOff>
      <xdr:row>22</xdr:row>
      <xdr:rowOff>0</xdr:rowOff>
    </xdr:from>
    <xdr:ext cx="65" cy="172227"/>
    <xdr:sp macro="" textlink="">
      <xdr:nvSpPr>
        <xdr:cNvPr id="2" name="Tekstvak 1">
          <a:extLst>
            <a:ext uri="{FF2B5EF4-FFF2-40B4-BE49-F238E27FC236}">
              <a16:creationId xmlns:a16="http://schemas.microsoft.com/office/drawing/2014/main" id="{ADB0480D-D515-4FA4-8824-43A6318D83D3}"/>
            </a:ext>
          </a:extLst>
        </xdr:cNvPr>
        <xdr:cNvSpPr txBox="1"/>
      </xdr:nvSpPr>
      <xdr:spPr>
        <a:xfrm>
          <a:off x="1847850" y="405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3" name="Tekstvak 2">
          <a:extLst>
            <a:ext uri="{FF2B5EF4-FFF2-40B4-BE49-F238E27FC236}">
              <a16:creationId xmlns:a16="http://schemas.microsoft.com/office/drawing/2014/main" id="{22DD87BD-12B0-4E80-9E03-512F618A0381}"/>
            </a:ext>
          </a:extLst>
        </xdr:cNvPr>
        <xdr:cNvSpPr txBox="1"/>
      </xdr:nvSpPr>
      <xdr:spPr>
        <a:xfrm>
          <a:off x="1847850" y="405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4</xdr:col>
      <xdr:colOff>0</xdr:colOff>
      <xdr:row>22</xdr:row>
      <xdr:rowOff>0</xdr:rowOff>
    </xdr:from>
    <xdr:ext cx="65" cy="172227"/>
    <xdr:sp macro="" textlink="">
      <xdr:nvSpPr>
        <xdr:cNvPr id="4" name="Tekstvak 3">
          <a:extLst>
            <a:ext uri="{FF2B5EF4-FFF2-40B4-BE49-F238E27FC236}">
              <a16:creationId xmlns:a16="http://schemas.microsoft.com/office/drawing/2014/main" id="{FA9BB5BF-DC8F-4D12-AE8F-EB1A117B007C}"/>
            </a:ext>
          </a:extLst>
        </xdr:cNvPr>
        <xdr:cNvSpPr txBox="1"/>
      </xdr:nvSpPr>
      <xdr:spPr>
        <a:xfrm>
          <a:off x="2463800" y="405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5" name="Tekstvak 4">
          <a:extLst>
            <a:ext uri="{FF2B5EF4-FFF2-40B4-BE49-F238E27FC236}">
              <a16:creationId xmlns:a16="http://schemas.microsoft.com/office/drawing/2014/main" id="{3E15BBDE-7AB0-43D5-8CF2-E53955DEAFF3}"/>
            </a:ext>
          </a:extLst>
        </xdr:cNvPr>
        <xdr:cNvSpPr txBox="1"/>
      </xdr:nvSpPr>
      <xdr:spPr>
        <a:xfrm>
          <a:off x="1847850" y="405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6" name="Tekstvak 5">
          <a:extLst>
            <a:ext uri="{FF2B5EF4-FFF2-40B4-BE49-F238E27FC236}">
              <a16:creationId xmlns:a16="http://schemas.microsoft.com/office/drawing/2014/main" id="{D4CCF813-96DA-476F-9669-4F7944A2B2E5}"/>
            </a:ext>
          </a:extLst>
        </xdr:cNvPr>
        <xdr:cNvSpPr txBox="1"/>
      </xdr:nvSpPr>
      <xdr:spPr>
        <a:xfrm>
          <a:off x="1847850" y="147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7" name="Tekstvak 6">
          <a:extLst>
            <a:ext uri="{FF2B5EF4-FFF2-40B4-BE49-F238E27FC236}">
              <a16:creationId xmlns:a16="http://schemas.microsoft.com/office/drawing/2014/main" id="{E4DA2755-0FCE-45CD-B323-D0F8043A5FC9}"/>
            </a:ext>
          </a:extLst>
        </xdr:cNvPr>
        <xdr:cNvSpPr txBox="1"/>
      </xdr:nvSpPr>
      <xdr:spPr>
        <a:xfrm>
          <a:off x="1847850" y="147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83B22-6B58-4230-9EEC-6BBE1CC52ED2}">
  <dimension ref="A1:F23"/>
  <sheetViews>
    <sheetView showGridLines="0" tabSelected="1" workbookViewId="0">
      <selection activeCell="B2" sqref="B2"/>
    </sheetView>
  </sheetViews>
  <sheetFormatPr defaultColWidth="8.81640625" defaultRowHeight="14.5"/>
  <cols>
    <col min="1" max="1" width="11.1796875" customWidth="1"/>
    <col min="2" max="2" width="43.7265625" customWidth="1"/>
    <col min="3" max="3" width="22.81640625" customWidth="1"/>
    <col min="4" max="4" width="11.1796875" customWidth="1"/>
    <col min="5" max="5" width="11.26953125" bestFit="1" customWidth="1"/>
    <col min="6" max="6" width="24.08984375" customWidth="1"/>
    <col min="7" max="7" width="73.26953125" customWidth="1"/>
  </cols>
  <sheetData>
    <row r="1" spans="1:6" ht="31">
      <c r="A1" s="62" t="s">
        <v>7</v>
      </c>
      <c r="B1" s="62"/>
      <c r="C1" s="62"/>
      <c r="D1" s="62"/>
      <c r="E1" s="62"/>
      <c r="F1" s="62"/>
    </row>
    <row r="2" spans="1:6" ht="20.149999999999999" customHeight="1">
      <c r="A2" s="1" t="s">
        <v>0</v>
      </c>
      <c r="D2" s="1"/>
    </row>
    <row r="3" spans="1:6" ht="21.65" customHeight="1">
      <c r="A3" s="1"/>
      <c r="C3" s="2"/>
    </row>
    <row r="4" spans="1:6" ht="22.5" customHeight="1">
      <c r="A4" s="3" t="s">
        <v>8</v>
      </c>
      <c r="C4" s="31">
        <f>'Prijs per Regio BVO Zuid-West'!I2</f>
        <v>0</v>
      </c>
      <c r="F4" s="4">
        <f>C4*1</f>
        <v>0</v>
      </c>
    </row>
    <row r="5" spans="1:6">
      <c r="A5" s="1"/>
    </row>
    <row r="6" spans="1:6">
      <c r="A6" s="1"/>
    </row>
    <row r="7" spans="1:6" s="5" customFormat="1" ht="23.15" customHeight="1">
      <c r="A7" s="3" t="s">
        <v>9</v>
      </c>
      <c r="C7" s="31">
        <f>'Staat van Verrekenprijzen'!G12</f>
        <v>0</v>
      </c>
      <c r="D7"/>
      <c r="E7"/>
      <c r="F7" s="4">
        <f>C7*1</f>
        <v>0</v>
      </c>
    </row>
    <row r="8" spans="1:6" s="5" customFormat="1" ht="17.25" customHeight="1">
      <c r="A8" s="6"/>
      <c r="B8" s="6"/>
      <c r="C8" s="7"/>
      <c r="D8" s="8"/>
      <c r="E8" s="9"/>
    </row>
    <row r="9" spans="1:6" ht="19" customHeight="1">
      <c r="C9" s="6"/>
      <c r="D9" s="6"/>
      <c r="E9" s="10"/>
      <c r="F9" s="11"/>
    </row>
    <row r="10" spans="1:6" ht="19" customHeight="1">
      <c r="A10" s="1"/>
      <c r="B10" s="5"/>
      <c r="C10" s="5"/>
      <c r="D10" s="5"/>
      <c r="E10" s="5"/>
      <c r="F10" s="11"/>
    </row>
    <row r="11" spans="1:6" s="5" customFormat="1" ht="18.5">
      <c r="A11" s="66" t="s">
        <v>1</v>
      </c>
      <c r="B11" s="66"/>
      <c r="C11" s="66"/>
      <c r="D11" s="66"/>
      <c r="E11" s="66"/>
      <c r="F11" s="66"/>
    </row>
    <row r="12" spans="1:6" s="5" customFormat="1" ht="18.5">
      <c r="A12" s="12"/>
      <c r="B12" s="12"/>
      <c r="C12" s="12"/>
      <c r="D12" s="12"/>
      <c r="E12"/>
      <c r="F12"/>
    </row>
    <row r="13" spans="1:6" s="5" customFormat="1" ht="23.15" customHeight="1">
      <c r="A13" s="3"/>
      <c r="B13" s="63" t="s">
        <v>2</v>
      </c>
      <c r="C13" s="63"/>
      <c r="D13" s="63"/>
      <c r="E13" s="64"/>
      <c r="F13" s="13">
        <f>F4+F7</f>
        <v>0</v>
      </c>
    </row>
    <row r="14" spans="1:6" ht="23.15" customHeight="1" thickBot="1">
      <c r="A14" s="1"/>
    </row>
    <row r="15" spans="1:6" ht="23.15" customHeight="1">
      <c r="A15" s="14" t="s">
        <v>3</v>
      </c>
      <c r="B15" s="15"/>
      <c r="C15" s="30"/>
      <c r="D15" s="16"/>
      <c r="E15" s="17"/>
      <c r="F15" s="29"/>
    </row>
    <row r="16" spans="1:6" ht="23.15" customHeight="1">
      <c r="A16" s="18" t="s">
        <v>4</v>
      </c>
      <c r="C16" s="27"/>
      <c r="D16" s="19"/>
      <c r="E16" s="20"/>
      <c r="F16" s="26"/>
    </row>
    <row r="17" spans="1:6" ht="23.15" customHeight="1">
      <c r="A17" s="18" t="s">
        <v>5</v>
      </c>
      <c r="C17" s="27"/>
      <c r="D17" s="19"/>
      <c r="E17" s="20"/>
      <c r="F17" s="26"/>
    </row>
    <row r="18" spans="1:6" ht="49.5" customHeight="1">
      <c r="A18" s="28" t="s">
        <v>12</v>
      </c>
      <c r="C18" s="27"/>
      <c r="D18" s="19"/>
      <c r="E18" s="20"/>
      <c r="F18" s="26"/>
    </row>
    <row r="19" spans="1:6" ht="23.15" customHeight="1">
      <c r="A19" s="18" t="s">
        <v>6</v>
      </c>
      <c r="C19" s="27"/>
      <c r="D19" s="19"/>
      <c r="E19" s="20"/>
      <c r="F19" s="26"/>
    </row>
    <row r="20" spans="1:6" ht="23.15" customHeight="1" thickBot="1">
      <c r="A20" s="21"/>
      <c r="B20" s="22"/>
      <c r="C20" s="22"/>
      <c r="D20" s="25"/>
      <c r="E20" s="25"/>
      <c r="F20" s="24"/>
    </row>
    <row r="21" spans="1:6" ht="23.15" customHeight="1">
      <c r="A21" s="1"/>
    </row>
    <row r="22" spans="1:6" ht="52.5" customHeight="1">
      <c r="A22" s="65" t="s">
        <v>11</v>
      </c>
      <c r="B22" s="65"/>
      <c r="C22" s="65"/>
      <c r="D22" s="65"/>
      <c r="E22" s="65"/>
      <c r="F22" s="65"/>
    </row>
    <row r="23" spans="1:6">
      <c r="A23" s="23" t="s">
        <v>10</v>
      </c>
    </row>
  </sheetData>
  <sheetProtection algorithmName="SHA-512" hashValue="7Fp/dLqH1MuRGJQWR8M93wju23ULMYqffaKPdc0WfCVnMizlAnoon17hp5Ef8xPtjXMZdRKFjpSgZgOIuN2+DQ==" saltValue="7jsFCXvBEwxslwVcvgLn6A==" spinCount="100000" sheet="1" objects="1" scenarios="1"/>
  <mergeCells count="4">
    <mergeCell ref="A1:F1"/>
    <mergeCell ref="B13:E13"/>
    <mergeCell ref="A22:F22"/>
    <mergeCell ref="A11:F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463A7-8851-4F69-A37A-E5EA44B682B5}">
  <sheetPr>
    <pageSetUpPr fitToPage="1"/>
  </sheetPr>
  <dimension ref="A1:H37"/>
  <sheetViews>
    <sheetView showGridLines="0" zoomScale="50" zoomScaleNormal="50" workbookViewId="0">
      <selection activeCell="D9" sqref="D9"/>
    </sheetView>
  </sheetViews>
  <sheetFormatPr defaultRowHeight="14.5"/>
  <cols>
    <col min="2" max="2" width="4.08984375" customWidth="1"/>
    <col min="3" max="3" width="84.08984375" customWidth="1"/>
    <col min="4" max="5" width="17.08984375" customWidth="1"/>
    <col min="6" max="6" width="16.453125" customWidth="1"/>
    <col min="7" max="7" width="20.54296875" customWidth="1"/>
    <col min="8" max="8" width="111.08984375" customWidth="1"/>
  </cols>
  <sheetData>
    <row r="1" spans="1:8">
      <c r="A1" t="s">
        <v>454</v>
      </c>
    </row>
    <row r="3" spans="1:8" ht="15" thickBot="1"/>
    <row r="4" spans="1:8" ht="35" thickBot="1">
      <c r="B4" s="38"/>
      <c r="C4" s="39" t="s">
        <v>455</v>
      </c>
      <c r="D4" s="40" t="s">
        <v>456</v>
      </c>
      <c r="E4" s="40" t="s">
        <v>457</v>
      </c>
      <c r="F4" s="38" t="s">
        <v>458</v>
      </c>
      <c r="G4" s="40" t="s">
        <v>459</v>
      </c>
      <c r="H4" s="41" t="s">
        <v>460</v>
      </c>
    </row>
    <row r="5" spans="1:8">
      <c r="B5" s="42"/>
      <c r="C5" s="43"/>
      <c r="D5" s="42"/>
      <c r="E5" s="42"/>
      <c r="F5" s="42"/>
      <c r="G5" s="42"/>
      <c r="H5" s="44"/>
    </row>
    <row r="6" spans="1:8">
      <c r="B6" s="45"/>
      <c r="C6" s="46"/>
      <c r="D6" s="47" t="s">
        <v>461</v>
      </c>
      <c r="E6" s="47"/>
      <c r="F6" s="47" t="s">
        <v>458</v>
      </c>
      <c r="G6" s="48" t="s">
        <v>462</v>
      </c>
      <c r="H6" s="49"/>
    </row>
    <row r="7" spans="1:8" ht="32.5" customHeight="1">
      <c r="B7" s="45">
        <v>1</v>
      </c>
      <c r="C7" s="46" t="s">
        <v>463</v>
      </c>
      <c r="D7" s="50"/>
      <c r="E7" s="51"/>
      <c r="F7" s="52">
        <v>2000</v>
      </c>
      <c r="G7" s="53">
        <f>D7*F7</f>
        <v>0</v>
      </c>
      <c r="H7" s="49"/>
    </row>
    <row r="8" spans="1:8" ht="32.5" customHeight="1">
      <c r="B8" s="45">
        <v>2</v>
      </c>
      <c r="C8" s="46" t="s">
        <v>464</v>
      </c>
      <c r="D8" s="50"/>
      <c r="E8" s="51"/>
      <c r="F8" s="52">
        <v>200</v>
      </c>
      <c r="G8" s="53">
        <f>D8*F8</f>
        <v>0</v>
      </c>
      <c r="H8" s="49"/>
    </row>
    <row r="9" spans="1:8" ht="32.5" customHeight="1">
      <c r="B9" s="45">
        <v>3</v>
      </c>
      <c r="C9" s="46" t="s">
        <v>465</v>
      </c>
      <c r="D9" s="50"/>
      <c r="E9" s="51"/>
      <c r="F9" s="52">
        <v>100</v>
      </c>
      <c r="G9" s="53">
        <f>D9*F9</f>
        <v>0</v>
      </c>
      <c r="H9" s="49"/>
    </row>
    <row r="10" spans="1:8" ht="32.5" customHeight="1">
      <c r="B10" s="45">
        <v>4</v>
      </c>
      <c r="C10" s="46" t="s">
        <v>466</v>
      </c>
      <c r="D10" s="51"/>
      <c r="E10" s="50"/>
      <c r="F10" s="52">
        <v>50</v>
      </c>
      <c r="G10" s="53">
        <f>E10*F10</f>
        <v>0</v>
      </c>
      <c r="H10" s="54" t="s">
        <v>467</v>
      </c>
    </row>
    <row r="11" spans="1:8" ht="32.5" customHeight="1">
      <c r="B11" s="45">
        <v>5</v>
      </c>
      <c r="C11" s="46" t="s">
        <v>468</v>
      </c>
      <c r="D11" s="50"/>
      <c r="E11" s="51"/>
      <c r="F11" s="52">
        <v>2</v>
      </c>
      <c r="G11" s="53">
        <f>E11*F11</f>
        <v>0</v>
      </c>
      <c r="H11" s="54" t="s">
        <v>467</v>
      </c>
    </row>
    <row r="12" spans="1:8" ht="36" customHeight="1" thickBot="1">
      <c r="B12" s="55"/>
      <c r="C12" s="56" t="s">
        <v>469</v>
      </c>
      <c r="D12" s="57"/>
      <c r="E12" s="57"/>
      <c r="F12" s="58"/>
      <c r="G12" s="59">
        <f>SUM(G7:G11)</f>
        <v>0</v>
      </c>
      <c r="H12" s="60"/>
    </row>
    <row r="13" spans="1:8" ht="19" customHeight="1">
      <c r="B13" s="79" t="s">
        <v>470</v>
      </c>
      <c r="C13" s="80"/>
      <c r="D13" s="80"/>
      <c r="E13" s="80"/>
      <c r="F13" s="80"/>
      <c r="G13" s="80"/>
      <c r="H13" s="81"/>
    </row>
    <row r="14" spans="1:8" ht="31" customHeight="1">
      <c r="B14" s="82" t="s">
        <v>471</v>
      </c>
      <c r="C14" s="83"/>
      <c r="D14" s="83"/>
      <c r="E14" s="83"/>
      <c r="F14" s="83"/>
      <c r="G14" s="83"/>
      <c r="H14" s="84"/>
    </row>
    <row r="15" spans="1:8" ht="31" customHeight="1">
      <c r="B15" s="82" t="s">
        <v>472</v>
      </c>
      <c r="C15" s="83"/>
      <c r="D15" s="83"/>
      <c r="E15" s="83"/>
      <c r="F15" s="83"/>
      <c r="G15" s="83"/>
      <c r="H15" s="84"/>
    </row>
    <row r="16" spans="1:8" ht="19" customHeight="1" thickBot="1">
      <c r="B16" s="85" t="s">
        <v>473</v>
      </c>
      <c r="C16" s="86"/>
      <c r="D16" s="86"/>
      <c r="E16" s="86"/>
      <c r="F16" s="86"/>
      <c r="G16" s="86"/>
      <c r="H16" s="87"/>
    </row>
    <row r="17" spans="2:8" ht="15" thickBot="1">
      <c r="B17" s="61"/>
      <c r="C17" s="61"/>
      <c r="D17" s="61"/>
      <c r="E17" s="61"/>
      <c r="F17" s="61"/>
      <c r="G17" s="61"/>
      <c r="H17" s="61"/>
    </row>
    <row r="18" spans="2:8">
      <c r="B18" s="88" t="s">
        <v>474</v>
      </c>
      <c r="C18" s="89"/>
      <c r="D18" s="89"/>
      <c r="E18" s="89"/>
      <c r="F18" s="89"/>
      <c r="G18" s="89"/>
      <c r="H18" s="90"/>
    </row>
    <row r="19" spans="2:8" ht="17.5" customHeight="1">
      <c r="B19" s="76" t="s">
        <v>475</v>
      </c>
      <c r="C19" s="77"/>
      <c r="D19" s="77"/>
      <c r="E19" s="77"/>
      <c r="F19" s="77"/>
      <c r="G19" s="77"/>
      <c r="H19" s="78"/>
    </row>
    <row r="20" spans="2:8" ht="17.5" customHeight="1">
      <c r="B20" s="73"/>
      <c r="C20" s="74"/>
      <c r="D20" s="74"/>
      <c r="E20" s="74"/>
      <c r="F20" s="74"/>
      <c r="G20" s="74"/>
      <c r="H20" s="75"/>
    </row>
    <row r="21" spans="2:8" ht="17.5" customHeight="1">
      <c r="B21" s="73"/>
      <c r="C21" s="74"/>
      <c r="D21" s="74"/>
      <c r="E21" s="74"/>
      <c r="F21" s="74"/>
      <c r="G21" s="74"/>
      <c r="H21" s="75"/>
    </row>
    <row r="22" spans="2:8" ht="17.5" customHeight="1">
      <c r="B22" s="73"/>
      <c r="C22" s="74"/>
      <c r="D22" s="74"/>
      <c r="E22" s="74"/>
      <c r="F22" s="74"/>
      <c r="G22" s="74"/>
      <c r="H22" s="75"/>
    </row>
    <row r="23" spans="2:8" ht="17.5" customHeight="1">
      <c r="B23" s="76" t="s">
        <v>476</v>
      </c>
      <c r="C23" s="77"/>
      <c r="D23" s="77"/>
      <c r="E23" s="77"/>
      <c r="F23" s="77"/>
      <c r="G23" s="77"/>
      <c r="H23" s="78"/>
    </row>
    <row r="24" spans="2:8" ht="17.5" customHeight="1">
      <c r="B24" s="73"/>
      <c r="C24" s="74"/>
      <c r="D24" s="74"/>
      <c r="E24" s="74"/>
      <c r="F24" s="74"/>
      <c r="G24" s="74"/>
      <c r="H24" s="75"/>
    </row>
    <row r="25" spans="2:8" ht="17.5" customHeight="1">
      <c r="B25" s="73"/>
      <c r="C25" s="74"/>
      <c r="D25" s="74"/>
      <c r="E25" s="74"/>
      <c r="F25" s="74"/>
      <c r="G25" s="74"/>
      <c r="H25" s="75"/>
    </row>
    <row r="26" spans="2:8" ht="17.5" customHeight="1">
      <c r="B26" s="76" t="s">
        <v>477</v>
      </c>
      <c r="C26" s="77"/>
      <c r="D26" s="77"/>
      <c r="E26" s="77"/>
      <c r="F26" s="77"/>
      <c r="G26" s="77"/>
      <c r="H26" s="78"/>
    </row>
    <row r="27" spans="2:8" ht="17.5" customHeight="1">
      <c r="B27" s="67"/>
      <c r="C27" s="68"/>
      <c r="D27" s="68"/>
      <c r="E27" s="68"/>
      <c r="F27" s="68"/>
      <c r="G27" s="68"/>
      <c r="H27" s="69"/>
    </row>
    <row r="28" spans="2:8" ht="17.5" customHeight="1">
      <c r="B28" s="67"/>
      <c r="C28" s="68"/>
      <c r="D28" s="68"/>
      <c r="E28" s="68"/>
      <c r="F28" s="68"/>
      <c r="G28" s="68"/>
      <c r="H28" s="69"/>
    </row>
    <row r="29" spans="2:8" ht="17.5" customHeight="1">
      <c r="B29" s="67"/>
      <c r="C29" s="68"/>
      <c r="D29" s="68"/>
      <c r="E29" s="68"/>
      <c r="F29" s="68"/>
      <c r="G29" s="68"/>
      <c r="H29" s="69"/>
    </row>
    <row r="30" spans="2:8" ht="17.5" customHeight="1">
      <c r="B30" s="76" t="s">
        <v>478</v>
      </c>
      <c r="C30" s="77"/>
      <c r="D30" s="77"/>
      <c r="E30" s="77"/>
      <c r="F30" s="77"/>
      <c r="G30" s="77"/>
      <c r="H30" s="78"/>
    </row>
    <row r="31" spans="2:8" ht="17.5" customHeight="1">
      <c r="B31" s="67"/>
      <c r="C31" s="68"/>
      <c r="D31" s="68"/>
      <c r="E31" s="68"/>
      <c r="F31" s="68"/>
      <c r="G31" s="68"/>
      <c r="H31" s="69"/>
    </row>
    <row r="32" spans="2:8" ht="17.5" customHeight="1">
      <c r="B32" s="67"/>
      <c r="C32" s="68"/>
      <c r="D32" s="68"/>
      <c r="E32" s="68"/>
      <c r="F32" s="68"/>
      <c r="G32" s="68"/>
      <c r="H32" s="69"/>
    </row>
    <row r="33" spans="2:8" ht="17.5" customHeight="1">
      <c r="B33" s="67"/>
      <c r="C33" s="68"/>
      <c r="D33" s="68"/>
      <c r="E33" s="68"/>
      <c r="F33" s="68"/>
      <c r="G33" s="68"/>
      <c r="H33" s="69"/>
    </row>
    <row r="34" spans="2:8" ht="17.5" customHeight="1">
      <c r="B34" s="67"/>
      <c r="C34" s="68"/>
      <c r="D34" s="68"/>
      <c r="E34" s="68"/>
      <c r="F34" s="68"/>
      <c r="G34" s="68"/>
      <c r="H34" s="69"/>
    </row>
    <row r="35" spans="2:8" ht="17.5" customHeight="1">
      <c r="B35" s="67"/>
      <c r="C35" s="68"/>
      <c r="D35" s="68"/>
      <c r="E35" s="68"/>
      <c r="F35" s="68"/>
      <c r="G35" s="68"/>
      <c r="H35" s="69"/>
    </row>
    <row r="36" spans="2:8" ht="17.5" customHeight="1">
      <c r="B36" s="67"/>
      <c r="C36" s="68"/>
      <c r="D36" s="68"/>
      <c r="E36" s="68"/>
      <c r="F36" s="68"/>
      <c r="G36" s="68"/>
      <c r="H36" s="69"/>
    </row>
    <row r="37" spans="2:8" ht="17.5" customHeight="1" thickBot="1">
      <c r="B37" s="70"/>
      <c r="C37" s="71"/>
      <c r="D37" s="71"/>
      <c r="E37" s="71"/>
      <c r="F37" s="71"/>
      <c r="G37" s="71"/>
      <c r="H37" s="72"/>
    </row>
  </sheetData>
  <sheetProtection algorithmName="SHA-512" hashValue="Qu+zkYUHhOUqgLb3VNJkdWUsZ7hWq2/AehhnhbaMeIKgEb7pdLFWoiXRfhrVv5XCyyPneAtYcU9QyfQk6ndiIA==" saltValue="hsB1E1BeqSIs/l/DdjwLjg==" spinCount="100000" sheet="1" objects="1" scenarios="1"/>
  <mergeCells count="13">
    <mergeCell ref="B19:H19"/>
    <mergeCell ref="B13:H13"/>
    <mergeCell ref="B14:H14"/>
    <mergeCell ref="B15:H15"/>
    <mergeCell ref="B16:H16"/>
    <mergeCell ref="B18:H18"/>
    <mergeCell ref="B31:H37"/>
    <mergeCell ref="B20:H22"/>
    <mergeCell ref="B23:H23"/>
    <mergeCell ref="B24:H25"/>
    <mergeCell ref="B26:H26"/>
    <mergeCell ref="B27:H29"/>
    <mergeCell ref="B30:H30"/>
  </mergeCells>
  <pageMargins left="0.70866141732283472" right="0.70866141732283472" top="0.74803149606299213" bottom="0.74803149606299213" header="0.31496062992125984" footer="0.31496062992125984"/>
  <pageSetup paperSize="9" scale="62"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DF2C9-4804-4C3C-A9B8-9F99B88BAF5C}">
  <dimension ref="B2:I161"/>
  <sheetViews>
    <sheetView showGridLines="0" workbookViewId="0">
      <selection activeCell="C21" sqref="C21"/>
    </sheetView>
  </sheetViews>
  <sheetFormatPr defaultRowHeight="14.5"/>
  <cols>
    <col min="2" max="2" width="14.1796875" bestFit="1" customWidth="1"/>
    <col min="3" max="3" width="30" bestFit="1" customWidth="1"/>
    <col min="4" max="4" width="10.453125" bestFit="1" customWidth="1"/>
    <col min="5" max="5" width="26.453125" bestFit="1" customWidth="1"/>
    <col min="6" max="6" width="19.08984375" bestFit="1" customWidth="1"/>
    <col min="7" max="7" width="8.54296875" bestFit="1" customWidth="1"/>
    <col min="8" max="8" width="11.453125" bestFit="1" customWidth="1"/>
    <col min="9" max="9" width="16" customWidth="1"/>
  </cols>
  <sheetData>
    <row r="2" spans="2:9">
      <c r="B2" s="32" t="s">
        <v>13</v>
      </c>
      <c r="H2" t="s">
        <v>453</v>
      </c>
      <c r="I2" s="35">
        <f>SUM(I5:I160)</f>
        <v>0</v>
      </c>
    </row>
    <row r="4" spans="2:9" ht="23">
      <c r="B4" s="36" t="s">
        <v>14</v>
      </c>
      <c r="C4" s="36" t="s">
        <v>15</v>
      </c>
      <c r="D4" s="36" t="s">
        <v>16</v>
      </c>
      <c r="E4" s="37" t="s">
        <v>17</v>
      </c>
      <c r="F4" s="37" t="s">
        <v>3</v>
      </c>
      <c r="G4" s="36" t="s">
        <v>18</v>
      </c>
      <c r="H4" s="36" t="s">
        <v>19</v>
      </c>
      <c r="I4" s="36" t="s">
        <v>20</v>
      </c>
    </row>
    <row r="5" spans="2:9">
      <c r="B5" s="33" t="s">
        <v>21</v>
      </c>
      <c r="C5" s="33" t="s">
        <v>22</v>
      </c>
      <c r="D5" s="33" t="s">
        <v>23</v>
      </c>
      <c r="E5" s="33" t="s">
        <v>24</v>
      </c>
      <c r="F5" s="33" t="s">
        <v>25</v>
      </c>
      <c r="G5" s="33" t="s">
        <v>26</v>
      </c>
      <c r="H5" s="34">
        <v>29124.985007653355</v>
      </c>
      <c r="I5" s="50"/>
    </row>
    <row r="6" spans="2:9">
      <c r="B6" s="33" t="s">
        <v>21</v>
      </c>
      <c r="C6" s="33" t="s">
        <v>22</v>
      </c>
      <c r="D6" s="33" t="s">
        <v>27</v>
      </c>
      <c r="E6" s="33" t="s">
        <v>24</v>
      </c>
      <c r="F6" s="33" t="s">
        <v>25</v>
      </c>
      <c r="G6" s="33" t="s">
        <v>26</v>
      </c>
      <c r="H6" s="34">
        <v>29124.985007653355</v>
      </c>
      <c r="I6" s="50"/>
    </row>
    <row r="7" spans="2:9">
      <c r="B7" s="33" t="s">
        <v>28</v>
      </c>
      <c r="C7" s="33" t="s">
        <v>29</v>
      </c>
      <c r="D7" s="33" t="s">
        <v>30</v>
      </c>
      <c r="E7" s="33" t="s">
        <v>31</v>
      </c>
      <c r="F7" s="33" t="s">
        <v>32</v>
      </c>
      <c r="G7" s="33" t="s">
        <v>26</v>
      </c>
      <c r="H7" s="34">
        <v>832.28599999999994</v>
      </c>
      <c r="I7" s="50"/>
    </row>
    <row r="8" spans="2:9">
      <c r="B8" s="33" t="s">
        <v>33</v>
      </c>
      <c r="C8" s="33" t="s">
        <v>34</v>
      </c>
      <c r="D8" s="33" t="s">
        <v>35</v>
      </c>
      <c r="E8" s="33" t="s">
        <v>36</v>
      </c>
      <c r="F8" s="33" t="s">
        <v>32</v>
      </c>
      <c r="G8" s="33" t="s">
        <v>26</v>
      </c>
      <c r="H8" s="34">
        <v>39.127000000000002</v>
      </c>
      <c r="I8" s="50"/>
    </row>
    <row r="9" spans="2:9">
      <c r="B9" s="33" t="s">
        <v>37</v>
      </c>
      <c r="C9" s="33" t="s">
        <v>38</v>
      </c>
      <c r="D9" s="33" t="s">
        <v>39</v>
      </c>
      <c r="E9" s="33" t="s">
        <v>40</v>
      </c>
      <c r="F9" s="33" t="s">
        <v>41</v>
      </c>
      <c r="G9" s="33" t="s">
        <v>26</v>
      </c>
      <c r="H9" s="34">
        <v>11751.411229684949</v>
      </c>
      <c r="I9" s="50"/>
    </row>
    <row r="10" spans="2:9">
      <c r="B10" s="33" t="s">
        <v>37</v>
      </c>
      <c r="C10" s="33" t="s">
        <v>38</v>
      </c>
      <c r="D10" s="33" t="s">
        <v>42</v>
      </c>
      <c r="E10" s="33" t="s">
        <v>40</v>
      </c>
      <c r="F10" s="33" t="s">
        <v>41</v>
      </c>
      <c r="G10" s="33" t="s">
        <v>26</v>
      </c>
      <c r="H10" s="34">
        <v>11751.411229684949</v>
      </c>
      <c r="I10" s="50"/>
    </row>
    <row r="11" spans="2:9">
      <c r="B11" s="33" t="s">
        <v>43</v>
      </c>
      <c r="C11" s="33" t="s">
        <v>44</v>
      </c>
      <c r="D11" s="33" t="s">
        <v>45</v>
      </c>
      <c r="E11" s="33" t="s">
        <v>40</v>
      </c>
      <c r="F11" s="33" t="s">
        <v>41</v>
      </c>
      <c r="G11" s="33" t="s">
        <v>26</v>
      </c>
      <c r="H11" s="34">
        <v>987.72747352719307</v>
      </c>
      <c r="I11" s="50"/>
    </row>
    <row r="12" spans="2:9">
      <c r="B12" s="33" t="s">
        <v>43</v>
      </c>
      <c r="C12" s="33" t="s">
        <v>44</v>
      </c>
      <c r="D12" s="33" t="s">
        <v>46</v>
      </c>
      <c r="E12" s="33" t="s">
        <v>40</v>
      </c>
      <c r="F12" s="33" t="s">
        <v>41</v>
      </c>
      <c r="G12" s="33" t="s">
        <v>26</v>
      </c>
      <c r="H12" s="34">
        <v>987.72747352719307</v>
      </c>
      <c r="I12" s="50"/>
    </row>
    <row r="13" spans="2:9">
      <c r="B13" s="33" t="s">
        <v>47</v>
      </c>
      <c r="C13" s="33" t="s">
        <v>48</v>
      </c>
      <c r="D13" s="33" t="s">
        <v>49</v>
      </c>
      <c r="E13" s="33" t="s">
        <v>50</v>
      </c>
      <c r="F13" s="33" t="s">
        <v>51</v>
      </c>
      <c r="G13" s="33" t="s">
        <v>26</v>
      </c>
      <c r="H13" s="34">
        <v>12117.137697650433</v>
      </c>
      <c r="I13" s="50"/>
    </row>
    <row r="14" spans="2:9">
      <c r="B14" s="33" t="s">
        <v>47</v>
      </c>
      <c r="C14" s="33" t="s">
        <v>48</v>
      </c>
      <c r="D14" s="33" t="s">
        <v>52</v>
      </c>
      <c r="E14" s="33" t="s">
        <v>50</v>
      </c>
      <c r="F14" s="33" t="s">
        <v>51</v>
      </c>
      <c r="G14" s="33" t="s">
        <v>26</v>
      </c>
      <c r="H14" s="34">
        <v>12117.137697650433</v>
      </c>
      <c r="I14" s="50"/>
    </row>
    <row r="15" spans="2:9">
      <c r="B15" s="33" t="s">
        <v>53</v>
      </c>
      <c r="C15" s="33" t="s">
        <v>54</v>
      </c>
      <c r="D15" s="33" t="s">
        <v>55</v>
      </c>
      <c r="E15" s="33" t="s">
        <v>50</v>
      </c>
      <c r="F15" s="33" t="s">
        <v>56</v>
      </c>
      <c r="G15" s="33" t="s">
        <v>26</v>
      </c>
      <c r="H15" s="34">
        <v>178.12100000000001</v>
      </c>
      <c r="I15" s="50"/>
    </row>
    <row r="16" spans="2:9">
      <c r="B16" s="33" t="s">
        <v>53</v>
      </c>
      <c r="C16" s="33" t="s">
        <v>54</v>
      </c>
      <c r="D16" s="33" t="s">
        <v>57</v>
      </c>
      <c r="E16" s="33" t="s">
        <v>50</v>
      </c>
      <c r="F16" s="33" t="s">
        <v>56</v>
      </c>
      <c r="G16" s="33" t="s">
        <v>26</v>
      </c>
      <c r="H16" s="34">
        <v>178.12100000000001</v>
      </c>
      <c r="I16" s="50"/>
    </row>
    <row r="17" spans="2:9">
      <c r="B17" s="33" t="s">
        <v>58</v>
      </c>
      <c r="C17" s="33" t="s">
        <v>59</v>
      </c>
      <c r="D17" s="33" t="s">
        <v>60</v>
      </c>
      <c r="E17" s="33" t="s">
        <v>61</v>
      </c>
      <c r="F17" s="33" t="s">
        <v>56</v>
      </c>
      <c r="G17" s="33" t="s">
        <v>26</v>
      </c>
      <c r="H17" s="34">
        <v>19321.756000000001</v>
      </c>
      <c r="I17" s="50"/>
    </row>
    <row r="18" spans="2:9">
      <c r="B18" s="33" t="s">
        <v>58</v>
      </c>
      <c r="C18" s="33" t="s">
        <v>59</v>
      </c>
      <c r="D18" s="33" t="s">
        <v>62</v>
      </c>
      <c r="E18" s="33" t="s">
        <v>61</v>
      </c>
      <c r="F18" s="33" t="s">
        <v>56</v>
      </c>
      <c r="G18" s="33" t="s">
        <v>26</v>
      </c>
      <c r="H18" s="34">
        <v>19321.756000000001</v>
      </c>
      <c r="I18" s="50"/>
    </row>
    <row r="19" spans="2:9">
      <c r="B19" s="33" t="s">
        <v>63</v>
      </c>
      <c r="C19" s="33" t="s">
        <v>64</v>
      </c>
      <c r="D19" s="33" t="s">
        <v>65</v>
      </c>
      <c r="E19" s="33" t="s">
        <v>66</v>
      </c>
      <c r="F19" s="33" t="s">
        <v>41</v>
      </c>
      <c r="G19" s="33" t="s">
        <v>26</v>
      </c>
      <c r="H19" s="34">
        <v>879.04194641113281</v>
      </c>
      <c r="I19" s="50"/>
    </row>
    <row r="20" spans="2:9">
      <c r="B20" s="33" t="s">
        <v>63</v>
      </c>
      <c r="C20" s="33" t="s">
        <v>64</v>
      </c>
      <c r="D20" s="33" t="s">
        <v>67</v>
      </c>
      <c r="E20" s="33" t="s">
        <v>66</v>
      </c>
      <c r="F20" s="33" t="s">
        <v>41</v>
      </c>
      <c r="G20" s="33" t="s">
        <v>26</v>
      </c>
      <c r="H20" s="34">
        <v>879.04194641113281</v>
      </c>
      <c r="I20" s="50"/>
    </row>
    <row r="21" spans="2:9">
      <c r="B21" s="33" t="s">
        <v>68</v>
      </c>
      <c r="C21" s="33" t="s">
        <v>69</v>
      </c>
      <c r="D21" s="33" t="s">
        <v>70</v>
      </c>
      <c r="E21" s="33" t="s">
        <v>71</v>
      </c>
      <c r="F21" s="33" t="s">
        <v>72</v>
      </c>
      <c r="G21" s="33" t="s">
        <v>26</v>
      </c>
      <c r="H21" s="34">
        <v>12976.559081490876</v>
      </c>
      <c r="I21" s="50"/>
    </row>
    <row r="22" spans="2:9">
      <c r="B22" s="33" t="s">
        <v>68</v>
      </c>
      <c r="C22" s="33" t="s">
        <v>69</v>
      </c>
      <c r="D22" s="33" t="s">
        <v>73</v>
      </c>
      <c r="E22" s="33" t="s">
        <v>71</v>
      </c>
      <c r="F22" s="33" t="s">
        <v>72</v>
      </c>
      <c r="G22" s="33" t="s">
        <v>26</v>
      </c>
      <c r="H22" s="34">
        <v>12976.559081490876</v>
      </c>
      <c r="I22" s="50"/>
    </row>
    <row r="23" spans="2:9">
      <c r="B23" s="33" t="s">
        <v>74</v>
      </c>
      <c r="C23" s="33" t="s">
        <v>75</v>
      </c>
      <c r="D23" s="33" t="s">
        <v>76</v>
      </c>
      <c r="E23" s="33" t="s">
        <v>77</v>
      </c>
      <c r="F23" s="33" t="s">
        <v>78</v>
      </c>
      <c r="G23" s="33" t="s">
        <v>26</v>
      </c>
      <c r="H23" s="34">
        <v>22820.366002004565</v>
      </c>
      <c r="I23" s="50"/>
    </row>
    <row r="24" spans="2:9">
      <c r="B24" s="33" t="s">
        <v>74</v>
      </c>
      <c r="C24" s="33" t="s">
        <v>75</v>
      </c>
      <c r="D24" s="33" t="s">
        <v>79</v>
      </c>
      <c r="E24" s="33" t="s">
        <v>77</v>
      </c>
      <c r="F24" s="33" t="s">
        <v>78</v>
      </c>
      <c r="G24" s="33" t="s">
        <v>26</v>
      </c>
      <c r="H24" s="34">
        <v>22820.366002004565</v>
      </c>
      <c r="I24" s="50"/>
    </row>
    <row r="25" spans="2:9">
      <c r="B25" s="33" t="s">
        <v>80</v>
      </c>
      <c r="C25" s="33" t="s">
        <v>81</v>
      </c>
      <c r="D25" s="33" t="s">
        <v>82</v>
      </c>
      <c r="E25" s="33" t="s">
        <v>83</v>
      </c>
      <c r="F25" s="33" t="s">
        <v>84</v>
      </c>
      <c r="G25" s="33" t="s">
        <v>26</v>
      </c>
      <c r="H25" s="34">
        <v>5130.5509999999995</v>
      </c>
      <c r="I25" s="50"/>
    </row>
    <row r="26" spans="2:9">
      <c r="B26" s="33" t="s">
        <v>80</v>
      </c>
      <c r="C26" s="33" t="s">
        <v>81</v>
      </c>
      <c r="D26" s="33" t="s">
        <v>85</v>
      </c>
      <c r="E26" s="33" t="s">
        <v>83</v>
      </c>
      <c r="F26" s="33" t="s">
        <v>84</v>
      </c>
      <c r="G26" s="33" t="s">
        <v>26</v>
      </c>
      <c r="H26" s="34">
        <v>5130.5509999999995</v>
      </c>
      <c r="I26" s="50"/>
    </row>
    <row r="27" spans="2:9">
      <c r="B27" s="33" t="s">
        <v>86</v>
      </c>
      <c r="C27" s="33" t="s">
        <v>87</v>
      </c>
      <c r="D27" s="33" t="s">
        <v>88</v>
      </c>
      <c r="E27" s="33" t="s">
        <v>83</v>
      </c>
      <c r="F27" s="33" t="s">
        <v>84</v>
      </c>
      <c r="G27" s="33" t="s">
        <v>26</v>
      </c>
      <c r="H27" s="34">
        <v>2650.350078125</v>
      </c>
      <c r="I27" s="50"/>
    </row>
    <row r="28" spans="2:9">
      <c r="B28" s="33" t="s">
        <v>89</v>
      </c>
      <c r="C28" s="33" t="s">
        <v>90</v>
      </c>
      <c r="D28" s="33" t="s">
        <v>91</v>
      </c>
      <c r="E28" s="33" t="s">
        <v>92</v>
      </c>
      <c r="F28" s="33" t="s">
        <v>84</v>
      </c>
      <c r="G28" s="33" t="s">
        <v>26</v>
      </c>
      <c r="H28" s="34">
        <v>36479.764473679956</v>
      </c>
      <c r="I28" s="50"/>
    </row>
    <row r="29" spans="2:9">
      <c r="B29" s="33" t="s">
        <v>89</v>
      </c>
      <c r="C29" s="33" t="s">
        <v>90</v>
      </c>
      <c r="D29" s="33" t="s">
        <v>93</v>
      </c>
      <c r="E29" s="33" t="s">
        <v>92</v>
      </c>
      <c r="F29" s="33" t="s">
        <v>84</v>
      </c>
      <c r="G29" s="33" t="s">
        <v>26</v>
      </c>
      <c r="H29" s="34">
        <v>36479.764473679956</v>
      </c>
      <c r="I29" s="50"/>
    </row>
    <row r="30" spans="2:9">
      <c r="B30" s="33" t="s">
        <v>94</v>
      </c>
      <c r="C30" s="33" t="s">
        <v>95</v>
      </c>
      <c r="D30" s="33" t="s">
        <v>96</v>
      </c>
      <c r="E30" s="33" t="s">
        <v>83</v>
      </c>
      <c r="F30" s="33" t="s">
        <v>84</v>
      </c>
      <c r="G30" s="33" t="s">
        <v>26</v>
      </c>
      <c r="H30" s="34">
        <v>4854.5082740783691</v>
      </c>
      <c r="I30" s="50"/>
    </row>
    <row r="31" spans="2:9">
      <c r="B31" s="33" t="s">
        <v>94</v>
      </c>
      <c r="C31" s="33" t="s">
        <v>95</v>
      </c>
      <c r="D31" s="33" t="s">
        <v>97</v>
      </c>
      <c r="E31" s="33" t="s">
        <v>83</v>
      </c>
      <c r="F31" s="33" t="s">
        <v>84</v>
      </c>
      <c r="G31" s="33" t="s">
        <v>26</v>
      </c>
      <c r="H31" s="34">
        <v>4854.5082740783691</v>
      </c>
      <c r="I31" s="50"/>
    </row>
    <row r="32" spans="2:9">
      <c r="B32" s="33" t="s">
        <v>98</v>
      </c>
      <c r="C32" s="33" t="s">
        <v>99</v>
      </c>
      <c r="D32" s="33" t="s">
        <v>100</v>
      </c>
      <c r="E32" s="33" t="s">
        <v>83</v>
      </c>
      <c r="F32" s="33" t="s">
        <v>84</v>
      </c>
      <c r="G32" s="33" t="s">
        <v>26</v>
      </c>
      <c r="H32" s="34">
        <v>4521.2169999999996</v>
      </c>
      <c r="I32" s="50"/>
    </row>
    <row r="33" spans="2:9">
      <c r="B33" s="33" t="s">
        <v>98</v>
      </c>
      <c r="C33" s="33" t="s">
        <v>99</v>
      </c>
      <c r="D33" s="33" t="s">
        <v>101</v>
      </c>
      <c r="E33" s="33" t="s">
        <v>83</v>
      </c>
      <c r="F33" s="33" t="s">
        <v>84</v>
      </c>
      <c r="G33" s="33" t="s">
        <v>26</v>
      </c>
      <c r="H33" s="34">
        <v>4521.2169999999996</v>
      </c>
      <c r="I33" s="50"/>
    </row>
    <row r="34" spans="2:9">
      <c r="B34" s="33" t="s">
        <v>102</v>
      </c>
      <c r="C34" s="33" t="s">
        <v>103</v>
      </c>
      <c r="D34" s="33" t="s">
        <v>104</v>
      </c>
      <c r="E34" s="33" t="s">
        <v>83</v>
      </c>
      <c r="F34" s="33" t="s">
        <v>84</v>
      </c>
      <c r="G34" s="33" t="s">
        <v>26</v>
      </c>
      <c r="H34" s="34">
        <v>12983.997934337724</v>
      </c>
      <c r="I34" s="50"/>
    </row>
    <row r="35" spans="2:9">
      <c r="B35" s="33" t="s">
        <v>102</v>
      </c>
      <c r="C35" s="33" t="s">
        <v>103</v>
      </c>
      <c r="D35" s="33" t="s">
        <v>105</v>
      </c>
      <c r="E35" s="33" t="s">
        <v>83</v>
      </c>
      <c r="F35" s="33" t="s">
        <v>84</v>
      </c>
      <c r="G35" s="33" t="s">
        <v>26</v>
      </c>
      <c r="H35" s="34">
        <v>12983.997934337724</v>
      </c>
      <c r="I35" s="50"/>
    </row>
    <row r="36" spans="2:9">
      <c r="B36" s="33" t="s">
        <v>106</v>
      </c>
      <c r="C36" s="33" t="s">
        <v>107</v>
      </c>
      <c r="D36" s="33" t="s">
        <v>108</v>
      </c>
      <c r="E36" s="33" t="s">
        <v>83</v>
      </c>
      <c r="F36" s="33" t="s">
        <v>84</v>
      </c>
      <c r="G36" s="33" t="s">
        <v>26</v>
      </c>
      <c r="H36" s="34">
        <v>2066.9990000000003</v>
      </c>
      <c r="I36" s="50"/>
    </row>
    <row r="37" spans="2:9">
      <c r="B37" s="33" t="s">
        <v>109</v>
      </c>
      <c r="C37" s="33" t="s">
        <v>110</v>
      </c>
      <c r="D37" s="33" t="s">
        <v>111</v>
      </c>
      <c r="E37" s="33" t="s">
        <v>112</v>
      </c>
      <c r="F37" s="33" t="s">
        <v>78</v>
      </c>
      <c r="G37" s="33" t="s">
        <v>26</v>
      </c>
      <c r="H37" s="34">
        <v>15868.104740532115</v>
      </c>
      <c r="I37" s="50"/>
    </row>
    <row r="38" spans="2:9">
      <c r="B38" s="33" t="s">
        <v>109</v>
      </c>
      <c r="C38" s="33" t="s">
        <v>110</v>
      </c>
      <c r="D38" s="33" t="s">
        <v>113</v>
      </c>
      <c r="E38" s="33" t="s">
        <v>112</v>
      </c>
      <c r="F38" s="33" t="s">
        <v>78</v>
      </c>
      <c r="G38" s="33" t="s">
        <v>26</v>
      </c>
      <c r="H38" s="34">
        <v>15868.104740532115</v>
      </c>
      <c r="I38" s="50"/>
    </row>
    <row r="39" spans="2:9">
      <c r="B39" s="33" t="s">
        <v>114</v>
      </c>
      <c r="C39" s="33" t="s">
        <v>115</v>
      </c>
      <c r="D39" s="33" t="s">
        <v>116</v>
      </c>
      <c r="E39" s="33" t="s">
        <v>117</v>
      </c>
      <c r="F39" s="33" t="s">
        <v>118</v>
      </c>
      <c r="G39" s="33" t="s">
        <v>26</v>
      </c>
      <c r="H39" s="34" t="s">
        <v>119</v>
      </c>
      <c r="I39" s="50"/>
    </row>
    <row r="40" spans="2:9">
      <c r="B40" s="33" t="s">
        <v>114</v>
      </c>
      <c r="C40" s="33" t="s">
        <v>115</v>
      </c>
      <c r="D40" s="33" t="s">
        <v>120</v>
      </c>
      <c r="E40" s="33" t="s">
        <v>117</v>
      </c>
      <c r="F40" s="33" t="s">
        <v>118</v>
      </c>
      <c r="G40" s="33" t="s">
        <v>26</v>
      </c>
      <c r="H40" s="34" t="s">
        <v>119</v>
      </c>
      <c r="I40" s="50"/>
    </row>
    <row r="41" spans="2:9">
      <c r="B41" s="33" t="s">
        <v>114</v>
      </c>
      <c r="C41" s="33" t="s">
        <v>115</v>
      </c>
      <c r="D41" s="33" t="s">
        <v>121</v>
      </c>
      <c r="E41" s="33" t="s">
        <v>117</v>
      </c>
      <c r="F41" s="33" t="s">
        <v>118</v>
      </c>
      <c r="G41" s="33" t="s">
        <v>26</v>
      </c>
      <c r="H41" s="34" t="s">
        <v>119</v>
      </c>
      <c r="I41" s="50"/>
    </row>
    <row r="42" spans="2:9">
      <c r="B42" s="33" t="s">
        <v>122</v>
      </c>
      <c r="C42" s="33" t="s">
        <v>123</v>
      </c>
      <c r="D42" s="33" t="s">
        <v>124</v>
      </c>
      <c r="E42" s="33" t="s">
        <v>125</v>
      </c>
      <c r="F42" s="33" t="s">
        <v>126</v>
      </c>
      <c r="G42" s="33" t="s">
        <v>26</v>
      </c>
      <c r="H42" s="34">
        <v>1218.7678010253906</v>
      </c>
      <c r="I42" s="50"/>
    </row>
    <row r="43" spans="2:9">
      <c r="B43" s="33" t="s">
        <v>122</v>
      </c>
      <c r="C43" s="33" t="s">
        <v>123</v>
      </c>
      <c r="D43" s="33" t="s">
        <v>127</v>
      </c>
      <c r="E43" s="33" t="s">
        <v>125</v>
      </c>
      <c r="F43" s="33" t="s">
        <v>126</v>
      </c>
      <c r="G43" s="33" t="s">
        <v>26</v>
      </c>
      <c r="H43" s="34">
        <v>1218.7678010253906</v>
      </c>
      <c r="I43" s="50"/>
    </row>
    <row r="44" spans="2:9">
      <c r="B44" s="33" t="s">
        <v>128</v>
      </c>
      <c r="C44" s="33" t="s">
        <v>129</v>
      </c>
      <c r="D44" s="33" t="s">
        <v>130</v>
      </c>
      <c r="E44" s="33" t="s">
        <v>131</v>
      </c>
      <c r="F44" s="33" t="s">
        <v>132</v>
      </c>
      <c r="G44" s="33" t="s">
        <v>26</v>
      </c>
      <c r="H44" s="34">
        <v>1309.3834961280227</v>
      </c>
      <c r="I44" s="50"/>
    </row>
    <row r="45" spans="2:9">
      <c r="B45" s="33" t="s">
        <v>128</v>
      </c>
      <c r="C45" s="33" t="s">
        <v>129</v>
      </c>
      <c r="D45" s="33" t="s">
        <v>133</v>
      </c>
      <c r="E45" s="33" t="s">
        <v>131</v>
      </c>
      <c r="F45" s="33" t="s">
        <v>132</v>
      </c>
      <c r="G45" s="33" t="s">
        <v>26</v>
      </c>
      <c r="H45" s="34">
        <v>1309.3834961280227</v>
      </c>
      <c r="I45" s="50"/>
    </row>
    <row r="46" spans="2:9">
      <c r="B46" s="33" t="s">
        <v>134</v>
      </c>
      <c r="C46" s="33" t="s">
        <v>135</v>
      </c>
      <c r="D46" s="33" t="s">
        <v>136</v>
      </c>
      <c r="E46" s="33" t="s">
        <v>131</v>
      </c>
      <c r="F46" s="33" t="s">
        <v>132</v>
      </c>
      <c r="G46" s="33" t="s">
        <v>26</v>
      </c>
      <c r="H46" s="34">
        <v>871.47613623046868</v>
      </c>
      <c r="I46" s="50"/>
    </row>
    <row r="47" spans="2:9">
      <c r="B47" s="33" t="s">
        <v>134</v>
      </c>
      <c r="C47" s="33" t="s">
        <v>135</v>
      </c>
      <c r="D47" s="33" t="s">
        <v>137</v>
      </c>
      <c r="E47" s="33" t="s">
        <v>131</v>
      </c>
      <c r="F47" s="33" t="s">
        <v>132</v>
      </c>
      <c r="G47" s="33" t="s">
        <v>26</v>
      </c>
      <c r="H47" s="34">
        <v>871.47613623046868</v>
      </c>
      <c r="I47" s="50"/>
    </row>
    <row r="48" spans="2:9">
      <c r="B48" s="33" t="s">
        <v>138</v>
      </c>
      <c r="C48" s="33" t="s">
        <v>139</v>
      </c>
      <c r="D48" s="33" t="s">
        <v>140</v>
      </c>
      <c r="E48" s="33" t="s">
        <v>141</v>
      </c>
      <c r="F48" s="33" t="s">
        <v>118</v>
      </c>
      <c r="G48" s="33" t="s">
        <v>26</v>
      </c>
      <c r="H48" s="34">
        <v>60753</v>
      </c>
      <c r="I48" s="50"/>
    </row>
    <row r="49" spans="2:9">
      <c r="B49" s="33" t="s">
        <v>138</v>
      </c>
      <c r="C49" s="33" t="s">
        <v>139</v>
      </c>
      <c r="D49" s="33" t="s">
        <v>142</v>
      </c>
      <c r="E49" s="33" t="s">
        <v>141</v>
      </c>
      <c r="F49" s="33" t="s">
        <v>118</v>
      </c>
      <c r="G49" s="33" t="s">
        <v>26</v>
      </c>
      <c r="H49" s="34">
        <v>60753</v>
      </c>
      <c r="I49" s="50"/>
    </row>
    <row r="50" spans="2:9">
      <c r="B50" s="33" t="s">
        <v>143</v>
      </c>
      <c r="C50" s="33" t="s">
        <v>144</v>
      </c>
      <c r="D50" s="33" t="s">
        <v>145</v>
      </c>
      <c r="E50" s="33" t="s">
        <v>146</v>
      </c>
      <c r="F50" s="33" t="s">
        <v>147</v>
      </c>
      <c r="G50" s="33" t="s">
        <v>26</v>
      </c>
      <c r="H50" s="34">
        <v>1205.4348057545722</v>
      </c>
      <c r="I50" s="50"/>
    </row>
    <row r="51" spans="2:9">
      <c r="B51" s="33" t="s">
        <v>143</v>
      </c>
      <c r="C51" s="33" t="s">
        <v>144</v>
      </c>
      <c r="D51" s="33" t="s">
        <v>148</v>
      </c>
      <c r="E51" s="33" t="s">
        <v>146</v>
      </c>
      <c r="F51" s="33" t="s">
        <v>147</v>
      </c>
      <c r="G51" s="33" t="s">
        <v>26</v>
      </c>
      <c r="H51" s="34">
        <v>1205.4348057545722</v>
      </c>
      <c r="I51" s="50"/>
    </row>
    <row r="52" spans="2:9">
      <c r="B52" s="33" t="s">
        <v>149</v>
      </c>
      <c r="C52" s="33" t="s">
        <v>150</v>
      </c>
      <c r="D52" s="33" t="s">
        <v>151</v>
      </c>
      <c r="E52" s="33" t="s">
        <v>152</v>
      </c>
      <c r="F52" s="33" t="s">
        <v>56</v>
      </c>
      <c r="G52" s="33" t="s">
        <v>26</v>
      </c>
      <c r="H52" s="34">
        <v>1395.3378706398009</v>
      </c>
      <c r="I52" s="50"/>
    </row>
    <row r="53" spans="2:9">
      <c r="B53" s="33" t="s">
        <v>149</v>
      </c>
      <c r="C53" s="33" t="s">
        <v>150</v>
      </c>
      <c r="D53" s="33" t="s">
        <v>153</v>
      </c>
      <c r="E53" s="33" t="s">
        <v>152</v>
      </c>
      <c r="F53" s="33" t="s">
        <v>56</v>
      </c>
      <c r="G53" s="33" t="s">
        <v>26</v>
      </c>
      <c r="H53" s="34">
        <v>1395.3378706398009</v>
      </c>
      <c r="I53" s="50"/>
    </row>
    <row r="54" spans="2:9">
      <c r="B54" s="33" t="s">
        <v>154</v>
      </c>
      <c r="C54" s="33" t="s">
        <v>155</v>
      </c>
      <c r="D54" s="33" t="s">
        <v>156</v>
      </c>
      <c r="E54" s="33" t="s">
        <v>157</v>
      </c>
      <c r="F54" s="33" t="s">
        <v>56</v>
      </c>
      <c r="G54" s="33" t="s">
        <v>26</v>
      </c>
      <c r="H54" s="34">
        <v>677.25959994506843</v>
      </c>
      <c r="I54" s="50"/>
    </row>
    <row r="55" spans="2:9">
      <c r="B55" s="33" t="s">
        <v>154</v>
      </c>
      <c r="C55" s="33" t="s">
        <v>155</v>
      </c>
      <c r="D55" s="33" t="s">
        <v>158</v>
      </c>
      <c r="E55" s="33" t="s">
        <v>157</v>
      </c>
      <c r="F55" s="33" t="s">
        <v>56</v>
      </c>
      <c r="G55" s="33" t="s">
        <v>26</v>
      </c>
      <c r="H55" s="34">
        <v>677.25959994506843</v>
      </c>
      <c r="I55" s="50"/>
    </row>
    <row r="56" spans="2:9">
      <c r="B56" s="33" t="s">
        <v>159</v>
      </c>
      <c r="C56" s="33" t="s">
        <v>160</v>
      </c>
      <c r="D56" s="33" t="s">
        <v>161</v>
      </c>
      <c r="E56" s="33" t="s">
        <v>162</v>
      </c>
      <c r="F56" s="33" t="s">
        <v>163</v>
      </c>
      <c r="G56" s="33" t="s">
        <v>26</v>
      </c>
      <c r="H56" s="34">
        <v>12734.73531384021</v>
      </c>
      <c r="I56" s="50"/>
    </row>
    <row r="57" spans="2:9">
      <c r="B57" s="33" t="s">
        <v>159</v>
      </c>
      <c r="C57" s="33" t="s">
        <v>160</v>
      </c>
      <c r="D57" s="33" t="s">
        <v>164</v>
      </c>
      <c r="E57" s="33" t="s">
        <v>162</v>
      </c>
      <c r="F57" s="33" t="s">
        <v>163</v>
      </c>
      <c r="G57" s="33" t="s">
        <v>26</v>
      </c>
      <c r="H57" s="34">
        <v>12734.73531384021</v>
      </c>
      <c r="I57" s="50"/>
    </row>
    <row r="58" spans="2:9">
      <c r="B58" s="33" t="s">
        <v>165</v>
      </c>
      <c r="C58" s="33" t="s">
        <v>166</v>
      </c>
      <c r="D58" s="33" t="s">
        <v>167</v>
      </c>
      <c r="E58" s="33" t="s">
        <v>168</v>
      </c>
      <c r="F58" s="33" t="s">
        <v>169</v>
      </c>
      <c r="G58" s="33" t="s">
        <v>26</v>
      </c>
      <c r="H58" s="34">
        <v>7183.4750000000004</v>
      </c>
      <c r="I58" s="50"/>
    </row>
    <row r="59" spans="2:9">
      <c r="B59" s="33" t="s">
        <v>165</v>
      </c>
      <c r="C59" s="33" t="s">
        <v>166</v>
      </c>
      <c r="D59" s="33" t="s">
        <v>170</v>
      </c>
      <c r="E59" s="33" t="s">
        <v>168</v>
      </c>
      <c r="F59" s="33" t="s">
        <v>169</v>
      </c>
      <c r="G59" s="33" t="s">
        <v>26</v>
      </c>
      <c r="H59" s="34">
        <v>7183.4750000000004</v>
      </c>
      <c r="I59" s="50"/>
    </row>
    <row r="60" spans="2:9">
      <c r="B60" s="33" t="s">
        <v>171</v>
      </c>
      <c r="C60" s="33" t="s">
        <v>172</v>
      </c>
      <c r="D60" s="33" t="s">
        <v>173</v>
      </c>
      <c r="E60" s="33" t="s">
        <v>168</v>
      </c>
      <c r="F60" s="33" t="s">
        <v>169</v>
      </c>
      <c r="G60" s="33" t="s">
        <v>26</v>
      </c>
      <c r="H60" s="34">
        <v>2858.0819999999999</v>
      </c>
      <c r="I60" s="50"/>
    </row>
    <row r="61" spans="2:9">
      <c r="B61" s="33" t="s">
        <v>174</v>
      </c>
      <c r="C61" s="33" t="s">
        <v>175</v>
      </c>
      <c r="D61" s="33" t="s">
        <v>176</v>
      </c>
      <c r="E61" s="33" t="s">
        <v>177</v>
      </c>
      <c r="F61" s="33" t="s">
        <v>118</v>
      </c>
      <c r="G61" s="33" t="s">
        <v>26</v>
      </c>
      <c r="H61" s="34">
        <v>6317.5335874893663</v>
      </c>
      <c r="I61" s="50"/>
    </row>
    <row r="62" spans="2:9">
      <c r="B62" s="33" t="s">
        <v>174</v>
      </c>
      <c r="C62" s="33" t="s">
        <v>175</v>
      </c>
      <c r="D62" s="33" t="s">
        <v>178</v>
      </c>
      <c r="E62" s="33" t="s">
        <v>177</v>
      </c>
      <c r="F62" s="33" t="s">
        <v>118</v>
      </c>
      <c r="G62" s="33" t="s">
        <v>26</v>
      </c>
      <c r="H62" s="34">
        <v>6317.5335874893663</v>
      </c>
      <c r="I62" s="50"/>
    </row>
    <row r="63" spans="2:9">
      <c r="B63" s="33" t="s">
        <v>179</v>
      </c>
      <c r="C63" s="33" t="s">
        <v>180</v>
      </c>
      <c r="D63" s="33" t="s">
        <v>181</v>
      </c>
      <c r="E63" s="33" t="s">
        <v>182</v>
      </c>
      <c r="F63" s="33" t="s">
        <v>56</v>
      </c>
      <c r="G63" s="33" t="s">
        <v>26</v>
      </c>
      <c r="H63" s="34">
        <v>473.9232335165143</v>
      </c>
      <c r="I63" s="50"/>
    </row>
    <row r="64" spans="2:9">
      <c r="B64" s="33" t="s">
        <v>179</v>
      </c>
      <c r="C64" s="33" t="s">
        <v>180</v>
      </c>
      <c r="D64" s="33" t="s">
        <v>183</v>
      </c>
      <c r="E64" s="33" t="s">
        <v>182</v>
      </c>
      <c r="F64" s="33" t="s">
        <v>56</v>
      </c>
      <c r="G64" s="33" t="s">
        <v>26</v>
      </c>
      <c r="H64" s="34">
        <v>473.9232335165143</v>
      </c>
      <c r="I64" s="50"/>
    </row>
    <row r="65" spans="2:9">
      <c r="B65" s="33" t="s">
        <v>184</v>
      </c>
      <c r="C65" s="33" t="s">
        <v>185</v>
      </c>
      <c r="D65" s="33" t="s">
        <v>186</v>
      </c>
      <c r="E65" s="33" t="s">
        <v>187</v>
      </c>
      <c r="F65" s="33" t="s">
        <v>188</v>
      </c>
      <c r="G65" s="33" t="s">
        <v>26</v>
      </c>
      <c r="H65" s="34">
        <v>2785.8651031255722</v>
      </c>
      <c r="I65" s="50"/>
    </row>
    <row r="66" spans="2:9">
      <c r="B66" s="33" t="s">
        <v>184</v>
      </c>
      <c r="C66" s="33" t="s">
        <v>185</v>
      </c>
      <c r="D66" s="33" t="s">
        <v>189</v>
      </c>
      <c r="E66" s="33" t="s">
        <v>187</v>
      </c>
      <c r="F66" s="33" t="s">
        <v>188</v>
      </c>
      <c r="G66" s="33" t="s">
        <v>26</v>
      </c>
      <c r="H66" s="34">
        <v>2785.8651031255722</v>
      </c>
      <c r="I66" s="50"/>
    </row>
    <row r="67" spans="2:9">
      <c r="B67" s="33" t="s">
        <v>190</v>
      </c>
      <c r="C67" s="33" t="s">
        <v>191</v>
      </c>
      <c r="D67" s="33" t="s">
        <v>192</v>
      </c>
      <c r="E67" s="33" t="s">
        <v>193</v>
      </c>
      <c r="F67" s="33" t="s">
        <v>194</v>
      </c>
      <c r="G67" s="33" t="s">
        <v>26</v>
      </c>
      <c r="H67" s="34">
        <v>13882.075470328688</v>
      </c>
      <c r="I67" s="50"/>
    </row>
    <row r="68" spans="2:9">
      <c r="B68" s="33" t="s">
        <v>190</v>
      </c>
      <c r="C68" s="33" t="s">
        <v>191</v>
      </c>
      <c r="D68" s="33" t="s">
        <v>195</v>
      </c>
      <c r="E68" s="33" t="s">
        <v>193</v>
      </c>
      <c r="F68" s="33" t="s">
        <v>194</v>
      </c>
      <c r="G68" s="33" t="s">
        <v>26</v>
      </c>
      <c r="H68" s="34">
        <v>13882.075470328688</v>
      </c>
      <c r="I68" s="50"/>
    </row>
    <row r="69" spans="2:9">
      <c r="B69" s="33" t="s">
        <v>196</v>
      </c>
      <c r="C69" s="33" t="s">
        <v>197</v>
      </c>
      <c r="D69" s="33" t="s">
        <v>198</v>
      </c>
      <c r="E69" s="33" t="s">
        <v>197</v>
      </c>
      <c r="F69" s="33" t="s">
        <v>56</v>
      </c>
      <c r="G69" s="33" t="s">
        <v>26</v>
      </c>
      <c r="H69" s="34">
        <v>5281.9637514371871</v>
      </c>
      <c r="I69" s="50"/>
    </row>
    <row r="70" spans="2:9">
      <c r="B70" s="33" t="s">
        <v>196</v>
      </c>
      <c r="C70" s="33" t="s">
        <v>197</v>
      </c>
      <c r="D70" s="33" t="s">
        <v>199</v>
      </c>
      <c r="E70" s="33" t="s">
        <v>197</v>
      </c>
      <c r="F70" s="33" t="s">
        <v>56</v>
      </c>
      <c r="G70" s="33" t="s">
        <v>26</v>
      </c>
      <c r="H70" s="34">
        <v>5281.9637514371871</v>
      </c>
      <c r="I70" s="50"/>
    </row>
    <row r="71" spans="2:9">
      <c r="B71" s="33" t="s">
        <v>200</v>
      </c>
      <c r="C71" s="33" t="s">
        <v>201</v>
      </c>
      <c r="D71" s="33" t="s">
        <v>202</v>
      </c>
      <c r="E71" s="33" t="s">
        <v>203</v>
      </c>
      <c r="F71" s="33" t="s">
        <v>204</v>
      </c>
      <c r="G71" s="33" t="s">
        <v>26</v>
      </c>
      <c r="H71" s="34">
        <v>643.83283032226564</v>
      </c>
      <c r="I71" s="50"/>
    </row>
    <row r="72" spans="2:9">
      <c r="B72" s="33" t="s">
        <v>205</v>
      </c>
      <c r="C72" s="33" t="s">
        <v>206</v>
      </c>
      <c r="D72" s="33" t="s">
        <v>207</v>
      </c>
      <c r="E72" s="33" t="s">
        <v>208</v>
      </c>
      <c r="F72" s="33" t="s">
        <v>209</v>
      </c>
      <c r="G72" s="33" t="s">
        <v>26</v>
      </c>
      <c r="H72" s="34">
        <v>704.98199999999997</v>
      </c>
      <c r="I72" s="50"/>
    </row>
    <row r="73" spans="2:9">
      <c r="B73" s="33" t="s">
        <v>205</v>
      </c>
      <c r="C73" s="33" t="s">
        <v>206</v>
      </c>
      <c r="D73" s="33" t="s">
        <v>210</v>
      </c>
      <c r="E73" s="33" t="s">
        <v>208</v>
      </c>
      <c r="F73" s="33" t="s">
        <v>209</v>
      </c>
      <c r="G73" s="33" t="s">
        <v>26</v>
      </c>
      <c r="H73" s="34">
        <v>704.98199999999997</v>
      </c>
      <c r="I73" s="50"/>
    </row>
    <row r="74" spans="2:9">
      <c r="B74" s="33" t="s">
        <v>211</v>
      </c>
      <c r="C74" s="33" t="s">
        <v>212</v>
      </c>
      <c r="D74" s="33" t="s">
        <v>213</v>
      </c>
      <c r="E74" s="33" t="s">
        <v>214</v>
      </c>
      <c r="F74" s="33" t="s">
        <v>56</v>
      </c>
      <c r="G74" s="33" t="s">
        <v>26</v>
      </c>
      <c r="H74" s="34">
        <v>8562.9766760101302</v>
      </c>
      <c r="I74" s="50"/>
    </row>
    <row r="75" spans="2:9">
      <c r="B75" s="33" t="s">
        <v>211</v>
      </c>
      <c r="C75" s="33" t="s">
        <v>212</v>
      </c>
      <c r="D75" s="33" t="s">
        <v>215</v>
      </c>
      <c r="E75" s="33" t="s">
        <v>214</v>
      </c>
      <c r="F75" s="33" t="s">
        <v>56</v>
      </c>
      <c r="G75" s="33" t="s">
        <v>26</v>
      </c>
      <c r="H75" s="34">
        <v>8562.9766760101302</v>
      </c>
      <c r="I75" s="50"/>
    </row>
    <row r="76" spans="2:9">
      <c r="B76" s="33" t="s">
        <v>216</v>
      </c>
      <c r="C76" s="33" t="s">
        <v>217</v>
      </c>
      <c r="D76" s="33" t="s">
        <v>218</v>
      </c>
      <c r="E76" s="33" t="s">
        <v>219</v>
      </c>
      <c r="F76" s="33" t="s">
        <v>41</v>
      </c>
      <c r="G76" s="33" t="s">
        <v>26</v>
      </c>
      <c r="H76" s="34">
        <v>11814.172629009932</v>
      </c>
      <c r="I76" s="50"/>
    </row>
    <row r="77" spans="2:9">
      <c r="B77" s="33" t="s">
        <v>216</v>
      </c>
      <c r="C77" s="33" t="s">
        <v>217</v>
      </c>
      <c r="D77" s="33" t="s">
        <v>220</v>
      </c>
      <c r="E77" s="33" t="s">
        <v>219</v>
      </c>
      <c r="F77" s="33" t="s">
        <v>41</v>
      </c>
      <c r="G77" s="33" t="s">
        <v>26</v>
      </c>
      <c r="H77" s="34">
        <v>11814.172629009932</v>
      </c>
      <c r="I77" s="50"/>
    </row>
    <row r="78" spans="2:9">
      <c r="B78" s="33" t="s">
        <v>221</v>
      </c>
      <c r="C78" s="33" t="s">
        <v>222</v>
      </c>
      <c r="D78" s="33" t="s">
        <v>223</v>
      </c>
      <c r="E78" s="33" t="s">
        <v>182</v>
      </c>
      <c r="F78" s="33" t="s">
        <v>56</v>
      </c>
      <c r="G78" s="33" t="s">
        <v>26</v>
      </c>
      <c r="H78" s="34" t="s">
        <v>224</v>
      </c>
      <c r="I78" s="50"/>
    </row>
    <row r="79" spans="2:9">
      <c r="B79" s="33" t="s">
        <v>221</v>
      </c>
      <c r="C79" s="33" t="s">
        <v>222</v>
      </c>
      <c r="D79" s="33" t="s">
        <v>225</v>
      </c>
      <c r="E79" s="33" t="s">
        <v>182</v>
      </c>
      <c r="F79" s="33" t="s">
        <v>56</v>
      </c>
      <c r="G79" s="33" t="s">
        <v>26</v>
      </c>
      <c r="H79" s="34" t="s">
        <v>224</v>
      </c>
      <c r="I79" s="50"/>
    </row>
    <row r="80" spans="2:9">
      <c r="B80" s="33" t="s">
        <v>226</v>
      </c>
      <c r="C80" s="33" t="s">
        <v>227</v>
      </c>
      <c r="D80" s="33" t="s">
        <v>228</v>
      </c>
      <c r="E80" s="33" t="s">
        <v>229</v>
      </c>
      <c r="F80" s="33" t="s">
        <v>56</v>
      </c>
      <c r="G80" s="33" t="s">
        <v>26</v>
      </c>
      <c r="H80" s="34">
        <v>47654.403714716434</v>
      </c>
      <c r="I80" s="50"/>
    </row>
    <row r="81" spans="2:9">
      <c r="B81" s="33" t="s">
        <v>230</v>
      </c>
      <c r="C81" s="33" t="s">
        <v>231</v>
      </c>
      <c r="D81" s="33" t="s">
        <v>232</v>
      </c>
      <c r="E81" s="33" t="s">
        <v>233</v>
      </c>
      <c r="F81" s="33" t="s">
        <v>84</v>
      </c>
      <c r="G81" s="33" t="s">
        <v>26</v>
      </c>
      <c r="H81" s="34">
        <v>57449.223561291932</v>
      </c>
      <c r="I81" s="50"/>
    </row>
    <row r="82" spans="2:9">
      <c r="B82" s="33" t="s">
        <v>230</v>
      </c>
      <c r="C82" s="33" t="s">
        <v>231</v>
      </c>
      <c r="D82" s="33" t="s">
        <v>234</v>
      </c>
      <c r="E82" s="33" t="s">
        <v>233</v>
      </c>
      <c r="F82" s="33" t="s">
        <v>84</v>
      </c>
      <c r="G82" s="33" t="s">
        <v>26</v>
      </c>
      <c r="H82" s="34">
        <v>57449.223561291932</v>
      </c>
      <c r="I82" s="50"/>
    </row>
    <row r="83" spans="2:9">
      <c r="B83" s="33" t="s">
        <v>235</v>
      </c>
      <c r="C83" s="33" t="s">
        <v>236</v>
      </c>
      <c r="D83" s="33" t="s">
        <v>237</v>
      </c>
      <c r="E83" s="33" t="s">
        <v>238</v>
      </c>
      <c r="F83" s="33" t="s">
        <v>41</v>
      </c>
      <c r="G83" s="33" t="s">
        <v>26</v>
      </c>
      <c r="H83" s="34">
        <v>8990.2323060184717</v>
      </c>
      <c r="I83" s="50"/>
    </row>
    <row r="84" spans="2:9">
      <c r="B84" s="33" t="s">
        <v>235</v>
      </c>
      <c r="C84" s="33" t="s">
        <v>236</v>
      </c>
      <c r="D84" s="33" t="s">
        <v>239</v>
      </c>
      <c r="E84" s="33" t="s">
        <v>238</v>
      </c>
      <c r="F84" s="33" t="s">
        <v>41</v>
      </c>
      <c r="G84" s="33" t="s">
        <v>26</v>
      </c>
      <c r="H84" s="34">
        <v>8990.2323060184717</v>
      </c>
      <c r="I84" s="50"/>
    </row>
    <row r="85" spans="2:9">
      <c r="B85" s="33" t="s">
        <v>240</v>
      </c>
      <c r="C85" s="33" t="s">
        <v>241</v>
      </c>
      <c r="D85" s="33" t="s">
        <v>242</v>
      </c>
      <c r="E85" s="33" t="s">
        <v>243</v>
      </c>
      <c r="F85" s="33" t="s">
        <v>56</v>
      </c>
      <c r="G85" s="33" t="s">
        <v>26</v>
      </c>
      <c r="H85" s="34">
        <v>10868.381532635212</v>
      </c>
      <c r="I85" s="50"/>
    </row>
    <row r="86" spans="2:9">
      <c r="B86" s="33" t="s">
        <v>240</v>
      </c>
      <c r="C86" s="33" t="s">
        <v>241</v>
      </c>
      <c r="D86" s="33" t="s">
        <v>244</v>
      </c>
      <c r="E86" s="33" t="s">
        <v>243</v>
      </c>
      <c r="F86" s="33" t="s">
        <v>56</v>
      </c>
      <c r="G86" s="33" t="s">
        <v>26</v>
      </c>
      <c r="H86" s="34">
        <v>10868.381532635212</v>
      </c>
      <c r="I86" s="50"/>
    </row>
    <row r="87" spans="2:9">
      <c r="B87" s="33" t="s">
        <v>245</v>
      </c>
      <c r="C87" s="33" t="s">
        <v>246</v>
      </c>
      <c r="D87" s="33" t="s">
        <v>247</v>
      </c>
      <c r="E87" s="33" t="s">
        <v>248</v>
      </c>
      <c r="F87" s="33" t="s">
        <v>84</v>
      </c>
      <c r="G87" s="33" t="s">
        <v>26</v>
      </c>
      <c r="H87" s="34">
        <v>4609.6872608516214</v>
      </c>
      <c r="I87" s="50"/>
    </row>
    <row r="88" spans="2:9">
      <c r="B88" s="33" t="s">
        <v>245</v>
      </c>
      <c r="C88" s="33" t="s">
        <v>246</v>
      </c>
      <c r="D88" s="33" t="s">
        <v>249</v>
      </c>
      <c r="E88" s="33" t="s">
        <v>248</v>
      </c>
      <c r="F88" s="33" t="s">
        <v>84</v>
      </c>
      <c r="G88" s="33" t="s">
        <v>26</v>
      </c>
      <c r="H88" s="34">
        <v>4609.6872608516214</v>
      </c>
      <c r="I88" s="50"/>
    </row>
    <row r="89" spans="2:9">
      <c r="B89" s="33" t="s">
        <v>250</v>
      </c>
      <c r="C89" s="33" t="s">
        <v>251</v>
      </c>
      <c r="D89" s="33" t="s">
        <v>252</v>
      </c>
      <c r="E89" s="33" t="s">
        <v>253</v>
      </c>
      <c r="F89" s="33" t="s">
        <v>84</v>
      </c>
      <c r="G89" s="33" t="s">
        <v>26</v>
      </c>
      <c r="H89" s="34">
        <v>8599.1060955226421</v>
      </c>
      <c r="I89" s="50"/>
    </row>
    <row r="90" spans="2:9">
      <c r="B90" s="33" t="s">
        <v>250</v>
      </c>
      <c r="C90" s="33" t="s">
        <v>251</v>
      </c>
      <c r="D90" s="33" t="s">
        <v>254</v>
      </c>
      <c r="E90" s="33" t="s">
        <v>253</v>
      </c>
      <c r="F90" s="33" t="s">
        <v>84</v>
      </c>
      <c r="G90" s="33" t="s">
        <v>26</v>
      </c>
      <c r="H90" s="34">
        <v>8599.1060955226421</v>
      </c>
      <c r="I90" s="50"/>
    </row>
    <row r="91" spans="2:9">
      <c r="B91" s="33" t="s">
        <v>255</v>
      </c>
      <c r="C91" s="33" t="s">
        <v>256</v>
      </c>
      <c r="D91" s="33" t="s">
        <v>257</v>
      </c>
      <c r="E91" s="33" t="s">
        <v>258</v>
      </c>
      <c r="F91" s="33" t="s">
        <v>84</v>
      </c>
      <c r="G91" s="33" t="s">
        <v>26</v>
      </c>
      <c r="H91" s="34">
        <v>2642.2808055877686</v>
      </c>
      <c r="I91" s="50"/>
    </row>
    <row r="92" spans="2:9">
      <c r="B92" s="33" t="s">
        <v>255</v>
      </c>
      <c r="C92" s="33" t="s">
        <v>256</v>
      </c>
      <c r="D92" s="33" t="s">
        <v>259</v>
      </c>
      <c r="E92" s="33" t="s">
        <v>258</v>
      </c>
      <c r="F92" s="33" t="s">
        <v>84</v>
      </c>
      <c r="G92" s="33" t="s">
        <v>26</v>
      </c>
      <c r="H92" s="34">
        <v>2642.2808055877686</v>
      </c>
      <c r="I92" s="50"/>
    </row>
    <row r="93" spans="2:9">
      <c r="B93" s="33" t="s">
        <v>260</v>
      </c>
      <c r="C93" s="33" t="s">
        <v>261</v>
      </c>
      <c r="D93" s="33" t="s">
        <v>262</v>
      </c>
      <c r="E93" s="33" t="s">
        <v>263</v>
      </c>
      <c r="F93" s="33" t="s">
        <v>84</v>
      </c>
      <c r="G93" s="33" t="s">
        <v>26</v>
      </c>
      <c r="H93" s="34">
        <v>309.03514862060547</v>
      </c>
      <c r="I93" s="50"/>
    </row>
    <row r="94" spans="2:9">
      <c r="B94" s="33" t="s">
        <v>260</v>
      </c>
      <c r="C94" s="33" t="s">
        <v>261</v>
      </c>
      <c r="D94" s="33" t="s">
        <v>264</v>
      </c>
      <c r="E94" s="33" t="s">
        <v>263</v>
      </c>
      <c r="F94" s="33" t="s">
        <v>84</v>
      </c>
      <c r="G94" s="33" t="s">
        <v>26</v>
      </c>
      <c r="H94" s="34">
        <v>309.03514862060547</v>
      </c>
      <c r="I94" s="50"/>
    </row>
    <row r="95" spans="2:9">
      <c r="B95" s="33" t="s">
        <v>265</v>
      </c>
      <c r="C95" s="33" t="s">
        <v>266</v>
      </c>
      <c r="D95" s="33" t="s">
        <v>267</v>
      </c>
      <c r="E95" s="33" t="s">
        <v>268</v>
      </c>
      <c r="F95" s="33" t="s">
        <v>84</v>
      </c>
      <c r="G95" s="33" t="s">
        <v>26</v>
      </c>
      <c r="H95" s="34">
        <v>491.74226117375497</v>
      </c>
      <c r="I95" s="50"/>
    </row>
    <row r="96" spans="2:9">
      <c r="B96" s="33" t="s">
        <v>265</v>
      </c>
      <c r="C96" s="33" t="s">
        <v>266</v>
      </c>
      <c r="D96" s="33" t="s">
        <v>269</v>
      </c>
      <c r="E96" s="33" t="s">
        <v>268</v>
      </c>
      <c r="F96" s="33" t="s">
        <v>84</v>
      </c>
      <c r="G96" s="33" t="s">
        <v>26</v>
      </c>
      <c r="H96" s="34">
        <v>491.74226117375497</v>
      </c>
      <c r="I96" s="50"/>
    </row>
    <row r="97" spans="2:9">
      <c r="B97" s="33" t="s">
        <v>270</v>
      </c>
      <c r="C97" s="33" t="s">
        <v>271</v>
      </c>
      <c r="D97" s="33" t="s">
        <v>272</v>
      </c>
      <c r="E97" s="33" t="s">
        <v>273</v>
      </c>
      <c r="F97" s="33" t="s">
        <v>84</v>
      </c>
      <c r="G97" s="33" t="s">
        <v>26</v>
      </c>
      <c r="H97" s="34">
        <v>1080.9292488098145</v>
      </c>
      <c r="I97" s="50"/>
    </row>
    <row r="98" spans="2:9">
      <c r="B98" s="33" t="s">
        <v>270</v>
      </c>
      <c r="C98" s="33" t="s">
        <v>271</v>
      </c>
      <c r="D98" s="33" t="s">
        <v>274</v>
      </c>
      <c r="E98" s="33" t="s">
        <v>273</v>
      </c>
      <c r="F98" s="33" t="s">
        <v>84</v>
      </c>
      <c r="G98" s="33" t="s">
        <v>26</v>
      </c>
      <c r="H98" s="34">
        <v>1080.9292488098145</v>
      </c>
      <c r="I98" s="50"/>
    </row>
    <row r="99" spans="2:9">
      <c r="B99" s="33" t="s">
        <v>275</v>
      </c>
      <c r="C99" s="33" t="s">
        <v>276</v>
      </c>
      <c r="D99" s="33" t="s">
        <v>277</v>
      </c>
      <c r="E99" s="33" t="s">
        <v>278</v>
      </c>
      <c r="F99" s="33" t="s">
        <v>279</v>
      </c>
      <c r="G99" s="33" t="s">
        <v>26</v>
      </c>
      <c r="H99" s="34">
        <v>19198.571281404973</v>
      </c>
      <c r="I99" s="50"/>
    </row>
    <row r="100" spans="2:9">
      <c r="B100" s="33" t="s">
        <v>275</v>
      </c>
      <c r="C100" s="33" t="s">
        <v>276</v>
      </c>
      <c r="D100" s="33" t="s">
        <v>280</v>
      </c>
      <c r="E100" s="33" t="s">
        <v>278</v>
      </c>
      <c r="F100" s="33" t="s">
        <v>279</v>
      </c>
      <c r="G100" s="33" t="s">
        <v>26</v>
      </c>
      <c r="H100" s="34">
        <v>19198.571281404973</v>
      </c>
      <c r="I100" s="50"/>
    </row>
    <row r="101" spans="2:9">
      <c r="B101" s="33" t="s">
        <v>281</v>
      </c>
      <c r="C101" s="33" t="s">
        <v>282</v>
      </c>
      <c r="D101" s="33" t="s">
        <v>283</v>
      </c>
      <c r="E101" s="33" t="s">
        <v>284</v>
      </c>
      <c r="F101" s="33" t="s">
        <v>84</v>
      </c>
      <c r="G101" s="33" t="s">
        <v>26</v>
      </c>
      <c r="H101" s="34">
        <v>1768.8882389813662</v>
      </c>
      <c r="I101" s="50"/>
    </row>
    <row r="102" spans="2:9">
      <c r="B102" s="33" t="s">
        <v>281</v>
      </c>
      <c r="C102" s="33" t="s">
        <v>282</v>
      </c>
      <c r="D102" s="33" t="s">
        <v>285</v>
      </c>
      <c r="E102" s="33" t="s">
        <v>284</v>
      </c>
      <c r="F102" s="33" t="s">
        <v>84</v>
      </c>
      <c r="G102" s="33" t="s">
        <v>26</v>
      </c>
      <c r="H102" s="34">
        <v>1768.8882389813662</v>
      </c>
      <c r="I102" s="50"/>
    </row>
    <row r="103" spans="2:9">
      <c r="B103" s="33" t="s">
        <v>286</v>
      </c>
      <c r="C103" s="33" t="s">
        <v>287</v>
      </c>
      <c r="D103" s="33" t="s">
        <v>288</v>
      </c>
      <c r="E103" s="33" t="s">
        <v>289</v>
      </c>
      <c r="F103" s="33" t="s">
        <v>84</v>
      </c>
      <c r="G103" s="33" t="s">
        <v>26</v>
      </c>
      <c r="H103" s="34">
        <v>29769.34626365453</v>
      </c>
      <c r="I103" s="50"/>
    </row>
    <row r="104" spans="2:9">
      <c r="B104" s="33" t="s">
        <v>286</v>
      </c>
      <c r="C104" s="33" t="s">
        <v>287</v>
      </c>
      <c r="D104" s="33" t="s">
        <v>290</v>
      </c>
      <c r="E104" s="33" t="s">
        <v>289</v>
      </c>
      <c r="F104" s="33" t="s">
        <v>84</v>
      </c>
      <c r="G104" s="33" t="s">
        <v>26</v>
      </c>
      <c r="H104" s="34">
        <v>29769.34626365453</v>
      </c>
      <c r="I104" s="50"/>
    </row>
    <row r="105" spans="2:9">
      <c r="B105" s="33" t="s">
        <v>291</v>
      </c>
      <c r="C105" s="33" t="s">
        <v>292</v>
      </c>
      <c r="D105" s="33" t="s">
        <v>293</v>
      </c>
      <c r="E105" s="33" t="s">
        <v>294</v>
      </c>
      <c r="F105" s="33" t="s">
        <v>84</v>
      </c>
      <c r="G105" s="33" t="s">
        <v>26</v>
      </c>
      <c r="H105" s="34">
        <v>35314.013199612498</v>
      </c>
      <c r="I105" s="50"/>
    </row>
    <row r="106" spans="2:9">
      <c r="B106" s="33" t="s">
        <v>291</v>
      </c>
      <c r="C106" s="33" t="s">
        <v>292</v>
      </c>
      <c r="D106" s="33" t="s">
        <v>295</v>
      </c>
      <c r="E106" s="33" t="s">
        <v>294</v>
      </c>
      <c r="F106" s="33" t="s">
        <v>84</v>
      </c>
      <c r="G106" s="33" t="s">
        <v>26</v>
      </c>
      <c r="H106" s="34">
        <v>35314.013199612498</v>
      </c>
      <c r="I106" s="50"/>
    </row>
    <row r="107" spans="2:9">
      <c r="B107" s="33" t="s">
        <v>296</v>
      </c>
      <c r="C107" s="33" t="s">
        <v>297</v>
      </c>
      <c r="D107" s="33" t="s">
        <v>298</v>
      </c>
      <c r="E107" s="33" t="s">
        <v>299</v>
      </c>
      <c r="F107" s="33" t="s">
        <v>84</v>
      </c>
      <c r="G107" s="33" t="s">
        <v>26</v>
      </c>
      <c r="H107" s="34">
        <v>52345.070321207037</v>
      </c>
      <c r="I107" s="50"/>
    </row>
    <row r="108" spans="2:9">
      <c r="B108" s="33" t="s">
        <v>296</v>
      </c>
      <c r="C108" s="33" t="s">
        <v>297</v>
      </c>
      <c r="D108" s="33" t="s">
        <v>300</v>
      </c>
      <c r="E108" s="33" t="s">
        <v>299</v>
      </c>
      <c r="F108" s="33" t="s">
        <v>84</v>
      </c>
      <c r="G108" s="33" t="s">
        <v>26</v>
      </c>
      <c r="H108" s="34">
        <v>52345.070321207037</v>
      </c>
      <c r="I108" s="50"/>
    </row>
    <row r="109" spans="2:9">
      <c r="B109" s="33" t="s">
        <v>301</v>
      </c>
      <c r="C109" s="33" t="s">
        <v>302</v>
      </c>
      <c r="D109" s="33" t="s">
        <v>303</v>
      </c>
      <c r="E109" s="33" t="s">
        <v>304</v>
      </c>
      <c r="F109" s="33" t="s">
        <v>84</v>
      </c>
      <c r="G109" s="33" t="s">
        <v>26</v>
      </c>
      <c r="H109" s="34">
        <v>1783.3256617442369</v>
      </c>
      <c r="I109" s="50"/>
    </row>
    <row r="110" spans="2:9">
      <c r="B110" s="33" t="s">
        <v>301</v>
      </c>
      <c r="C110" s="33" t="s">
        <v>302</v>
      </c>
      <c r="D110" s="33" t="s">
        <v>305</v>
      </c>
      <c r="E110" s="33" t="s">
        <v>304</v>
      </c>
      <c r="F110" s="33" t="s">
        <v>84</v>
      </c>
      <c r="G110" s="33" t="s">
        <v>26</v>
      </c>
      <c r="H110" s="34">
        <v>1783.3256617442369</v>
      </c>
      <c r="I110" s="50"/>
    </row>
    <row r="111" spans="2:9">
      <c r="B111" s="33" t="s">
        <v>306</v>
      </c>
      <c r="C111" s="33" t="s">
        <v>307</v>
      </c>
      <c r="D111" s="33" t="s">
        <v>308</v>
      </c>
      <c r="E111" s="33" t="s">
        <v>309</v>
      </c>
      <c r="F111" s="33" t="s">
        <v>84</v>
      </c>
      <c r="G111" s="33" t="s">
        <v>26</v>
      </c>
      <c r="H111" s="34">
        <v>64783.113687426325</v>
      </c>
      <c r="I111" s="50"/>
    </row>
    <row r="112" spans="2:9">
      <c r="B112" s="33" t="s">
        <v>306</v>
      </c>
      <c r="C112" s="33" t="s">
        <v>307</v>
      </c>
      <c r="D112" s="33" t="s">
        <v>310</v>
      </c>
      <c r="E112" s="33" t="s">
        <v>309</v>
      </c>
      <c r="F112" s="33" t="s">
        <v>84</v>
      </c>
      <c r="G112" s="33" t="s">
        <v>26</v>
      </c>
      <c r="H112" s="34">
        <v>64783.113687426325</v>
      </c>
      <c r="I112" s="50"/>
    </row>
    <row r="113" spans="2:9">
      <c r="B113" s="33" t="s">
        <v>311</v>
      </c>
      <c r="C113" s="33" t="s">
        <v>312</v>
      </c>
      <c r="D113" s="33" t="s">
        <v>313</v>
      </c>
      <c r="E113" s="33" t="s">
        <v>314</v>
      </c>
      <c r="F113" s="33" t="s">
        <v>84</v>
      </c>
      <c r="G113" s="33" t="s">
        <v>26</v>
      </c>
      <c r="H113" s="34">
        <v>11169.613562548162</v>
      </c>
      <c r="I113" s="50"/>
    </row>
    <row r="114" spans="2:9">
      <c r="B114" s="33" t="s">
        <v>311</v>
      </c>
      <c r="C114" s="33" t="s">
        <v>312</v>
      </c>
      <c r="D114" s="33" t="s">
        <v>315</v>
      </c>
      <c r="E114" s="33" t="s">
        <v>314</v>
      </c>
      <c r="F114" s="33" t="s">
        <v>84</v>
      </c>
      <c r="G114" s="33" t="s">
        <v>26</v>
      </c>
      <c r="H114" s="34">
        <v>11169.613562548162</v>
      </c>
      <c r="I114" s="50"/>
    </row>
    <row r="115" spans="2:9">
      <c r="B115" s="33" t="s">
        <v>316</v>
      </c>
      <c r="C115" s="33" t="s">
        <v>317</v>
      </c>
      <c r="D115" s="33" t="s">
        <v>318</v>
      </c>
      <c r="E115" s="33" t="s">
        <v>319</v>
      </c>
      <c r="F115" s="33" t="s">
        <v>320</v>
      </c>
      <c r="G115" s="33" t="s">
        <v>26</v>
      </c>
      <c r="H115" s="34">
        <v>20637.86653587675</v>
      </c>
      <c r="I115" s="50"/>
    </row>
    <row r="116" spans="2:9">
      <c r="B116" s="33" t="s">
        <v>316</v>
      </c>
      <c r="C116" s="33" t="s">
        <v>317</v>
      </c>
      <c r="D116" s="33" t="s">
        <v>321</v>
      </c>
      <c r="E116" s="33" t="s">
        <v>319</v>
      </c>
      <c r="F116" s="33" t="s">
        <v>320</v>
      </c>
      <c r="G116" s="33" t="s">
        <v>26</v>
      </c>
      <c r="H116" s="34">
        <v>20637.86653587675</v>
      </c>
      <c r="I116" s="50"/>
    </row>
    <row r="117" spans="2:9">
      <c r="B117" s="33" t="s">
        <v>322</v>
      </c>
      <c r="C117" s="33" t="s">
        <v>323</v>
      </c>
      <c r="D117" s="33" t="s">
        <v>324</v>
      </c>
      <c r="E117" s="33" t="s">
        <v>325</v>
      </c>
      <c r="F117" s="33" t="s">
        <v>84</v>
      </c>
      <c r="G117" s="33" t="s">
        <v>26</v>
      </c>
      <c r="H117" s="34">
        <v>22275.69059910965</v>
      </c>
      <c r="I117" s="50"/>
    </row>
    <row r="118" spans="2:9">
      <c r="B118" s="33" t="s">
        <v>322</v>
      </c>
      <c r="C118" s="33" t="s">
        <v>323</v>
      </c>
      <c r="D118" s="33" t="s">
        <v>326</v>
      </c>
      <c r="E118" s="33" t="s">
        <v>325</v>
      </c>
      <c r="F118" s="33" t="s">
        <v>84</v>
      </c>
      <c r="G118" s="33" t="s">
        <v>26</v>
      </c>
      <c r="H118" s="34">
        <v>22275.69059910965</v>
      </c>
      <c r="I118" s="50"/>
    </row>
    <row r="119" spans="2:9">
      <c r="B119" s="33" t="s">
        <v>327</v>
      </c>
      <c r="C119" s="33" t="s">
        <v>328</v>
      </c>
      <c r="D119" s="33" t="s">
        <v>329</v>
      </c>
      <c r="E119" s="33" t="s">
        <v>330</v>
      </c>
      <c r="F119" s="33" t="s">
        <v>84</v>
      </c>
      <c r="G119" s="33" t="s">
        <v>26</v>
      </c>
      <c r="H119" s="34">
        <v>35493.144658705351</v>
      </c>
      <c r="I119" s="50"/>
    </row>
    <row r="120" spans="2:9">
      <c r="B120" s="33" t="s">
        <v>331</v>
      </c>
      <c r="C120" s="33" t="s">
        <v>332</v>
      </c>
      <c r="D120" s="33" t="s">
        <v>333</v>
      </c>
      <c r="E120" s="33" t="s">
        <v>334</v>
      </c>
      <c r="F120" s="33" t="s">
        <v>279</v>
      </c>
      <c r="G120" s="33" t="s">
        <v>26</v>
      </c>
      <c r="H120" s="34">
        <v>7344.3729531250001</v>
      </c>
      <c r="I120" s="50"/>
    </row>
    <row r="121" spans="2:9">
      <c r="B121" s="33" t="s">
        <v>331</v>
      </c>
      <c r="C121" s="33" t="s">
        <v>332</v>
      </c>
      <c r="D121" s="33" t="s">
        <v>335</v>
      </c>
      <c r="E121" s="33" t="s">
        <v>334</v>
      </c>
      <c r="F121" s="33" t="s">
        <v>279</v>
      </c>
      <c r="G121" s="33" t="s">
        <v>26</v>
      </c>
      <c r="H121" s="34">
        <v>7344.3729531250001</v>
      </c>
      <c r="I121" s="50"/>
    </row>
    <row r="122" spans="2:9">
      <c r="B122" s="33" t="s">
        <v>336</v>
      </c>
      <c r="C122" s="33" t="s">
        <v>337</v>
      </c>
      <c r="D122" s="33" t="s">
        <v>338</v>
      </c>
      <c r="E122" s="33" t="s">
        <v>339</v>
      </c>
      <c r="F122" s="33" t="s">
        <v>84</v>
      </c>
      <c r="G122" s="33" t="s">
        <v>26</v>
      </c>
      <c r="H122" s="34">
        <v>26654.334137767553</v>
      </c>
      <c r="I122" s="50"/>
    </row>
    <row r="123" spans="2:9">
      <c r="B123" s="33" t="s">
        <v>336</v>
      </c>
      <c r="C123" s="33" t="s">
        <v>337</v>
      </c>
      <c r="D123" s="33" t="s">
        <v>340</v>
      </c>
      <c r="E123" s="33" t="s">
        <v>339</v>
      </c>
      <c r="F123" s="33" t="s">
        <v>84</v>
      </c>
      <c r="G123" s="33" t="s">
        <v>26</v>
      </c>
      <c r="H123" s="34">
        <v>26654.334137767553</v>
      </c>
      <c r="I123" s="50"/>
    </row>
    <row r="124" spans="2:9">
      <c r="B124" s="33" t="s">
        <v>341</v>
      </c>
      <c r="C124" s="33" t="s">
        <v>342</v>
      </c>
      <c r="D124" s="33" t="s">
        <v>343</v>
      </c>
      <c r="E124" s="33" t="s">
        <v>344</v>
      </c>
      <c r="F124" s="33" t="s">
        <v>84</v>
      </c>
      <c r="G124" s="33" t="s">
        <v>26</v>
      </c>
      <c r="H124" s="34">
        <v>7339.2001706314086</v>
      </c>
      <c r="I124" s="50"/>
    </row>
    <row r="125" spans="2:9">
      <c r="B125" s="33" t="s">
        <v>341</v>
      </c>
      <c r="C125" s="33" t="s">
        <v>342</v>
      </c>
      <c r="D125" s="33" t="s">
        <v>345</v>
      </c>
      <c r="E125" s="33" t="s">
        <v>344</v>
      </c>
      <c r="F125" s="33" t="s">
        <v>84</v>
      </c>
      <c r="G125" s="33" t="s">
        <v>26</v>
      </c>
      <c r="H125" s="34">
        <v>7339.2001706314086</v>
      </c>
      <c r="I125" s="50"/>
    </row>
    <row r="126" spans="2:9">
      <c r="B126" s="33" t="s">
        <v>346</v>
      </c>
      <c r="C126" s="33" t="s">
        <v>347</v>
      </c>
      <c r="D126" s="33" t="s">
        <v>348</v>
      </c>
      <c r="E126" s="33" t="s">
        <v>347</v>
      </c>
      <c r="F126" s="33" t="s">
        <v>84</v>
      </c>
      <c r="G126" s="33" t="s">
        <v>26</v>
      </c>
      <c r="H126" s="34">
        <v>37579.332096248865</v>
      </c>
      <c r="I126" s="50"/>
    </row>
    <row r="127" spans="2:9">
      <c r="B127" s="33" t="s">
        <v>346</v>
      </c>
      <c r="C127" s="33" t="s">
        <v>347</v>
      </c>
      <c r="D127" s="33" t="s">
        <v>349</v>
      </c>
      <c r="E127" s="33" t="s">
        <v>347</v>
      </c>
      <c r="F127" s="33" t="s">
        <v>84</v>
      </c>
      <c r="G127" s="33" t="s">
        <v>26</v>
      </c>
      <c r="H127" s="34">
        <v>37579.332096248865</v>
      </c>
      <c r="I127" s="50"/>
    </row>
    <row r="128" spans="2:9">
      <c r="B128" s="33" t="s">
        <v>350</v>
      </c>
      <c r="C128" s="33" t="s">
        <v>351</v>
      </c>
      <c r="D128" s="33" t="s">
        <v>352</v>
      </c>
      <c r="E128" s="33" t="s">
        <v>353</v>
      </c>
      <c r="F128" s="33" t="s">
        <v>56</v>
      </c>
      <c r="G128" s="33" t="s">
        <v>26</v>
      </c>
      <c r="H128" s="34" t="s">
        <v>354</v>
      </c>
      <c r="I128" s="50"/>
    </row>
    <row r="129" spans="2:9">
      <c r="B129" s="33" t="s">
        <v>350</v>
      </c>
      <c r="C129" s="33" t="s">
        <v>351</v>
      </c>
      <c r="D129" s="33" t="s">
        <v>355</v>
      </c>
      <c r="E129" s="33" t="s">
        <v>353</v>
      </c>
      <c r="F129" s="33" t="s">
        <v>56</v>
      </c>
      <c r="G129" s="33" t="s">
        <v>26</v>
      </c>
      <c r="H129" s="34" t="s">
        <v>354</v>
      </c>
      <c r="I129" s="50"/>
    </row>
    <row r="130" spans="2:9">
      <c r="B130" s="33" t="s">
        <v>356</v>
      </c>
      <c r="C130" s="33" t="s">
        <v>357</v>
      </c>
      <c r="D130" s="33" t="s">
        <v>358</v>
      </c>
      <c r="E130" s="33" t="s">
        <v>359</v>
      </c>
      <c r="F130" s="33" t="s">
        <v>84</v>
      </c>
      <c r="G130" s="33" t="s">
        <v>26</v>
      </c>
      <c r="H130" s="34">
        <v>13689.382841568113</v>
      </c>
      <c r="I130" s="50"/>
    </row>
    <row r="131" spans="2:9">
      <c r="B131" s="33" t="s">
        <v>360</v>
      </c>
      <c r="C131" s="33" t="s">
        <v>361</v>
      </c>
      <c r="D131" s="33" t="s">
        <v>362</v>
      </c>
      <c r="E131" s="33" t="s">
        <v>363</v>
      </c>
      <c r="F131" s="33" t="s">
        <v>84</v>
      </c>
      <c r="G131" s="33" t="s">
        <v>26</v>
      </c>
      <c r="H131" s="34">
        <v>14911.773992530823</v>
      </c>
      <c r="I131" s="50"/>
    </row>
    <row r="132" spans="2:9">
      <c r="B132" s="33" t="s">
        <v>360</v>
      </c>
      <c r="C132" s="33" t="s">
        <v>361</v>
      </c>
      <c r="D132" s="33" t="s">
        <v>364</v>
      </c>
      <c r="E132" s="33" t="s">
        <v>363</v>
      </c>
      <c r="F132" s="33" t="s">
        <v>84</v>
      </c>
      <c r="G132" s="33" t="s">
        <v>26</v>
      </c>
      <c r="H132" s="34">
        <v>14911.773992530823</v>
      </c>
      <c r="I132" s="50"/>
    </row>
    <row r="133" spans="2:9">
      <c r="B133" s="33" t="s">
        <v>365</v>
      </c>
      <c r="C133" s="33" t="s">
        <v>366</v>
      </c>
      <c r="D133" s="33" t="s">
        <v>367</v>
      </c>
      <c r="E133" s="33" t="s">
        <v>368</v>
      </c>
      <c r="F133" s="33" t="s">
        <v>84</v>
      </c>
      <c r="G133" s="33" t="s">
        <v>26</v>
      </c>
      <c r="H133" s="34">
        <v>30012.458415031433</v>
      </c>
      <c r="I133" s="50"/>
    </row>
    <row r="134" spans="2:9">
      <c r="B134" s="33" t="s">
        <v>365</v>
      </c>
      <c r="C134" s="33" t="s">
        <v>366</v>
      </c>
      <c r="D134" s="33" t="s">
        <v>369</v>
      </c>
      <c r="E134" s="33" t="s">
        <v>368</v>
      </c>
      <c r="F134" s="33" t="s">
        <v>84</v>
      </c>
      <c r="G134" s="33" t="s">
        <v>26</v>
      </c>
      <c r="H134" s="34">
        <v>30012.458415031433</v>
      </c>
      <c r="I134" s="50"/>
    </row>
    <row r="135" spans="2:9">
      <c r="B135" s="33" t="s">
        <v>356</v>
      </c>
      <c r="C135" s="33" t="s">
        <v>357</v>
      </c>
      <c r="D135" s="33" t="s">
        <v>370</v>
      </c>
      <c r="E135" s="33" t="s">
        <v>359</v>
      </c>
      <c r="F135" s="33" t="s">
        <v>84</v>
      </c>
      <c r="G135" s="33" t="s">
        <v>26</v>
      </c>
      <c r="H135" s="34">
        <v>13689.382841568113</v>
      </c>
      <c r="I135" s="50"/>
    </row>
    <row r="136" spans="2:9">
      <c r="B136" s="33" t="s">
        <v>371</v>
      </c>
      <c r="C136" s="33" t="s">
        <v>372</v>
      </c>
      <c r="D136" s="33" t="s">
        <v>373</v>
      </c>
      <c r="E136" s="33" t="s">
        <v>374</v>
      </c>
      <c r="F136" s="33" t="s">
        <v>84</v>
      </c>
      <c r="G136" s="33" t="s">
        <v>26</v>
      </c>
      <c r="H136" s="34">
        <v>12516.601127071619</v>
      </c>
      <c r="I136" s="50"/>
    </row>
    <row r="137" spans="2:9">
      <c r="B137" s="33" t="s">
        <v>371</v>
      </c>
      <c r="C137" s="33" t="s">
        <v>372</v>
      </c>
      <c r="D137" s="33" t="s">
        <v>375</v>
      </c>
      <c r="E137" s="33" t="s">
        <v>374</v>
      </c>
      <c r="F137" s="33" t="s">
        <v>84</v>
      </c>
      <c r="G137" s="33" t="s">
        <v>26</v>
      </c>
      <c r="H137" s="34">
        <v>12516.601127071619</v>
      </c>
      <c r="I137" s="50"/>
    </row>
    <row r="138" spans="2:9">
      <c r="B138" s="33" t="s">
        <v>376</v>
      </c>
      <c r="C138" s="33" t="s">
        <v>377</v>
      </c>
      <c r="D138" s="33" t="s">
        <v>378</v>
      </c>
      <c r="E138" s="33" t="s">
        <v>379</v>
      </c>
      <c r="F138" s="33" t="s">
        <v>380</v>
      </c>
      <c r="G138" s="33" t="s">
        <v>26</v>
      </c>
      <c r="H138" s="34">
        <v>1633.2840000000001</v>
      </c>
      <c r="I138" s="50"/>
    </row>
    <row r="139" spans="2:9">
      <c r="B139" s="33" t="s">
        <v>376</v>
      </c>
      <c r="C139" s="33" t="s">
        <v>377</v>
      </c>
      <c r="D139" s="33" t="s">
        <v>381</v>
      </c>
      <c r="E139" s="33" t="s">
        <v>379</v>
      </c>
      <c r="F139" s="33" t="s">
        <v>380</v>
      </c>
      <c r="G139" s="33" t="s">
        <v>26</v>
      </c>
      <c r="H139" s="34">
        <v>1633.2840000000001</v>
      </c>
      <c r="I139" s="50"/>
    </row>
    <row r="140" spans="2:9">
      <c r="B140" s="33" t="s">
        <v>382</v>
      </c>
      <c r="C140" s="33" t="s">
        <v>383</v>
      </c>
      <c r="D140" s="33" t="s">
        <v>384</v>
      </c>
      <c r="E140" s="33" t="s">
        <v>385</v>
      </c>
      <c r="F140" s="33" t="s">
        <v>118</v>
      </c>
      <c r="G140" s="33" t="s">
        <v>26</v>
      </c>
      <c r="H140" s="34">
        <v>1683.1215037107468</v>
      </c>
      <c r="I140" s="50"/>
    </row>
    <row r="141" spans="2:9">
      <c r="B141" s="33" t="s">
        <v>382</v>
      </c>
      <c r="C141" s="33" t="s">
        <v>383</v>
      </c>
      <c r="D141" s="33" t="s">
        <v>386</v>
      </c>
      <c r="E141" s="33" t="s">
        <v>385</v>
      </c>
      <c r="F141" s="33" t="s">
        <v>118</v>
      </c>
      <c r="G141" s="33" t="s">
        <v>26</v>
      </c>
      <c r="H141" s="34">
        <v>1683.1215037107468</v>
      </c>
      <c r="I141" s="50"/>
    </row>
    <row r="142" spans="2:9">
      <c r="B142" s="33" t="s">
        <v>387</v>
      </c>
      <c r="C142" s="33" t="s">
        <v>388</v>
      </c>
      <c r="D142" s="33" t="s">
        <v>389</v>
      </c>
      <c r="E142" s="33" t="s">
        <v>390</v>
      </c>
      <c r="F142" s="33" t="s">
        <v>84</v>
      </c>
      <c r="G142" s="33" t="s">
        <v>26</v>
      </c>
      <c r="H142" s="34">
        <v>11303.031605895994</v>
      </c>
      <c r="I142" s="50"/>
    </row>
    <row r="143" spans="2:9">
      <c r="B143" s="33" t="s">
        <v>391</v>
      </c>
      <c r="C143" s="33" t="s">
        <v>392</v>
      </c>
      <c r="D143" s="33" t="s">
        <v>393</v>
      </c>
      <c r="E143" s="33" t="s">
        <v>31</v>
      </c>
      <c r="F143" s="33" t="s">
        <v>32</v>
      </c>
      <c r="G143" s="33" t="s">
        <v>26</v>
      </c>
      <c r="H143" s="34">
        <v>832.28599999999994</v>
      </c>
      <c r="I143" s="50"/>
    </row>
    <row r="144" spans="2:9">
      <c r="B144" s="33" t="s">
        <v>394</v>
      </c>
      <c r="C144" s="33" t="s">
        <v>395</v>
      </c>
      <c r="D144" s="33" t="s">
        <v>396</v>
      </c>
      <c r="E144" s="33" t="s">
        <v>397</v>
      </c>
      <c r="F144" s="33" t="s">
        <v>56</v>
      </c>
      <c r="G144" s="33" t="s">
        <v>26</v>
      </c>
      <c r="H144" s="34">
        <v>9291.9086999999981</v>
      </c>
      <c r="I144" s="50"/>
    </row>
    <row r="145" spans="2:9">
      <c r="B145" s="33" t="s">
        <v>398</v>
      </c>
      <c r="C145" s="33" t="s">
        <v>399</v>
      </c>
      <c r="D145" s="33" t="s">
        <v>400</v>
      </c>
      <c r="E145" s="33" t="s">
        <v>401</v>
      </c>
      <c r="F145" s="33" t="s">
        <v>402</v>
      </c>
      <c r="G145" s="33" t="s">
        <v>26</v>
      </c>
      <c r="H145" s="34">
        <v>1961.6860000000001</v>
      </c>
      <c r="I145" s="50"/>
    </row>
    <row r="146" spans="2:9">
      <c r="B146" s="33" t="s">
        <v>403</v>
      </c>
      <c r="C146" s="33" t="s">
        <v>404</v>
      </c>
      <c r="D146" s="33" t="s">
        <v>405</v>
      </c>
      <c r="E146" s="33" t="s">
        <v>406</v>
      </c>
      <c r="F146" s="33" t="s">
        <v>380</v>
      </c>
      <c r="G146" s="33" t="s">
        <v>26</v>
      </c>
      <c r="H146" s="34">
        <v>59.96</v>
      </c>
      <c r="I146" s="50"/>
    </row>
    <row r="147" spans="2:9">
      <c r="B147" s="33" t="s">
        <v>407</v>
      </c>
      <c r="C147" s="33" t="s">
        <v>408</v>
      </c>
      <c r="D147" s="33" t="s">
        <v>409</v>
      </c>
      <c r="E147" s="33" t="s">
        <v>410</v>
      </c>
      <c r="F147" s="33" t="s">
        <v>84</v>
      </c>
      <c r="G147" s="33" t="s">
        <v>26</v>
      </c>
      <c r="H147" s="34">
        <v>11094.141</v>
      </c>
      <c r="I147" s="50"/>
    </row>
    <row r="148" spans="2:9">
      <c r="B148" s="33" t="s">
        <v>411</v>
      </c>
      <c r="C148" s="33" t="s">
        <v>412</v>
      </c>
      <c r="D148" s="33" t="s">
        <v>413</v>
      </c>
      <c r="E148" s="33" t="s">
        <v>414</v>
      </c>
      <c r="F148" s="33" t="s">
        <v>84</v>
      </c>
      <c r="G148" s="33" t="s">
        <v>26</v>
      </c>
      <c r="H148" s="34">
        <v>9902.4500000000007</v>
      </c>
      <c r="I148" s="50"/>
    </row>
    <row r="149" spans="2:9">
      <c r="B149" s="33" t="s">
        <v>415</v>
      </c>
      <c r="C149" s="33" t="s">
        <v>416</v>
      </c>
      <c r="D149" s="33" t="s">
        <v>417</v>
      </c>
      <c r="E149" s="33" t="s">
        <v>418</v>
      </c>
      <c r="F149" s="33" t="s">
        <v>56</v>
      </c>
      <c r="G149" s="33" t="s">
        <v>26</v>
      </c>
      <c r="H149" s="34">
        <v>6257.2318999999989</v>
      </c>
      <c r="I149" s="50"/>
    </row>
    <row r="150" spans="2:9">
      <c r="B150" s="33" t="s">
        <v>419</v>
      </c>
      <c r="C150" s="33" t="s">
        <v>420</v>
      </c>
      <c r="D150" s="33" t="s">
        <v>421</v>
      </c>
      <c r="E150" s="33" t="s">
        <v>397</v>
      </c>
      <c r="F150" s="33" t="s">
        <v>56</v>
      </c>
      <c r="G150" s="33" t="s">
        <v>26</v>
      </c>
      <c r="H150" s="34">
        <v>4882.2979999999998</v>
      </c>
      <c r="I150" s="50"/>
    </row>
    <row r="151" spans="2:9">
      <c r="B151" s="33" t="s">
        <v>422</v>
      </c>
      <c r="C151" s="33" t="s">
        <v>423</v>
      </c>
      <c r="D151" s="33" t="s">
        <v>424</v>
      </c>
      <c r="E151" s="33" t="s">
        <v>397</v>
      </c>
      <c r="F151" s="33" t="s">
        <v>56</v>
      </c>
      <c r="G151" s="33" t="s">
        <v>26</v>
      </c>
      <c r="H151" s="34">
        <v>3061.2429999999999</v>
      </c>
      <c r="I151" s="50"/>
    </row>
    <row r="152" spans="2:9">
      <c r="B152" s="33" t="s">
        <v>425</v>
      </c>
      <c r="C152" s="33" t="s">
        <v>426</v>
      </c>
      <c r="D152" s="33" t="s">
        <v>427</v>
      </c>
      <c r="E152" s="33" t="s">
        <v>397</v>
      </c>
      <c r="F152" s="33" t="s">
        <v>56</v>
      </c>
      <c r="G152" s="33" t="s">
        <v>26</v>
      </c>
      <c r="H152" s="34">
        <v>3589.5320000000002</v>
      </c>
      <c r="I152" s="50"/>
    </row>
    <row r="153" spans="2:9">
      <c r="B153" s="33" t="s">
        <v>428</v>
      </c>
      <c r="C153" s="33" t="s">
        <v>429</v>
      </c>
      <c r="D153" s="33" t="s">
        <v>430</v>
      </c>
      <c r="E153" s="33" t="s">
        <v>397</v>
      </c>
      <c r="F153" s="33" t="s">
        <v>56</v>
      </c>
      <c r="G153" s="33" t="s">
        <v>26</v>
      </c>
      <c r="H153" s="34">
        <v>8939.3702999999987</v>
      </c>
      <c r="I153" s="50"/>
    </row>
    <row r="154" spans="2:9">
      <c r="B154" s="33" t="s">
        <v>431</v>
      </c>
      <c r="C154" s="33" t="s">
        <v>432</v>
      </c>
      <c r="D154" s="33" t="s">
        <v>433</v>
      </c>
      <c r="E154" s="33" t="s">
        <v>401</v>
      </c>
      <c r="F154" s="33" t="s">
        <v>402</v>
      </c>
      <c r="G154" s="33" t="s">
        <v>26</v>
      </c>
      <c r="H154" s="34">
        <v>375.90000000000003</v>
      </c>
      <c r="I154" s="50"/>
    </row>
    <row r="155" spans="2:9">
      <c r="B155" s="33" t="s">
        <v>434</v>
      </c>
      <c r="C155" s="33" t="s">
        <v>435</v>
      </c>
      <c r="D155" s="33" t="s">
        <v>436</v>
      </c>
      <c r="E155" s="33" t="s">
        <v>401</v>
      </c>
      <c r="F155" s="33" t="s">
        <v>402</v>
      </c>
      <c r="G155" s="33" t="s">
        <v>26</v>
      </c>
      <c r="H155" s="34">
        <v>157.69999999999999</v>
      </c>
      <c r="I155" s="50"/>
    </row>
    <row r="156" spans="2:9">
      <c r="B156" s="33" t="s">
        <v>437</v>
      </c>
      <c r="C156" s="33" t="s">
        <v>416</v>
      </c>
      <c r="D156" s="33" t="s">
        <v>438</v>
      </c>
      <c r="E156" s="33" t="s">
        <v>401</v>
      </c>
      <c r="F156" s="33" t="s">
        <v>402</v>
      </c>
      <c r="G156" s="33" t="s">
        <v>26</v>
      </c>
      <c r="H156" s="34">
        <v>90.658000000000001</v>
      </c>
      <c r="I156" s="50"/>
    </row>
    <row r="157" spans="2:9">
      <c r="B157" s="33" t="s">
        <v>439</v>
      </c>
      <c r="C157" s="33" t="s">
        <v>440</v>
      </c>
      <c r="D157" s="33" t="s">
        <v>441</v>
      </c>
      <c r="E157" s="33" t="s">
        <v>401</v>
      </c>
      <c r="F157" s="33" t="s">
        <v>402</v>
      </c>
      <c r="G157" s="33" t="s">
        <v>26</v>
      </c>
      <c r="H157" s="34">
        <v>232.29</v>
      </c>
      <c r="I157" s="50"/>
    </row>
    <row r="158" spans="2:9">
      <c r="B158" s="33" t="s">
        <v>442</v>
      </c>
      <c r="C158" s="33" t="s">
        <v>416</v>
      </c>
      <c r="D158" s="33" t="s">
        <v>443</v>
      </c>
      <c r="E158" s="33" t="s">
        <v>444</v>
      </c>
      <c r="F158" s="33" t="s">
        <v>84</v>
      </c>
      <c r="G158" s="33" t="s">
        <v>26</v>
      </c>
      <c r="H158" s="34">
        <v>4088.72</v>
      </c>
      <c r="I158" s="50"/>
    </row>
    <row r="159" spans="2:9">
      <c r="B159" s="33" t="s">
        <v>445</v>
      </c>
      <c r="C159" s="33" t="s">
        <v>446</v>
      </c>
      <c r="D159" s="33" t="s">
        <v>447</v>
      </c>
      <c r="E159" s="33" t="s">
        <v>448</v>
      </c>
      <c r="F159" s="33" t="s">
        <v>84</v>
      </c>
      <c r="G159" s="33" t="s">
        <v>26</v>
      </c>
      <c r="H159" s="34">
        <v>2821.6779999999999</v>
      </c>
      <c r="I159" s="50"/>
    </row>
    <row r="160" spans="2:9">
      <c r="B160" s="33" t="s">
        <v>449</v>
      </c>
      <c r="C160" s="33" t="s">
        <v>450</v>
      </c>
      <c r="D160" s="33" t="s">
        <v>451</v>
      </c>
      <c r="E160" s="33" t="s">
        <v>410</v>
      </c>
      <c r="F160" s="33" t="s">
        <v>84</v>
      </c>
      <c r="G160" s="33" t="s">
        <v>26</v>
      </c>
      <c r="H160" s="34">
        <v>3138.08</v>
      </c>
      <c r="I160" s="50"/>
    </row>
    <row r="161" spans="2:2">
      <c r="B161" t="s">
        <v>452</v>
      </c>
    </row>
  </sheetData>
  <autoFilter ref="B4:I161" xr:uid="{2DFB29E4-6CCE-47A9-B2FB-4B331E3D3A1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Inschrijfstaat</vt:lpstr>
      <vt:lpstr>Staat van Verrekenprijzen</vt:lpstr>
      <vt:lpstr>Prijs per Regio BVO Zuid-West</vt:lpstr>
      <vt:lpstr>'Staat van 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Bont, José de</dc:creator>
  <cp:lastModifiedBy>Bont, José de</cp:lastModifiedBy>
  <dcterms:created xsi:type="dcterms:W3CDTF">2026-07-28T10:23:09Z</dcterms:created>
  <dcterms:modified xsi:type="dcterms:W3CDTF">2026-08-31T08:28:45Z</dcterms:modified>
</cp:coreProperties>
</file>