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TP\ICM\Projectdossiers\Inkoop VB\ODV.27\02. (Voor)aankondiging\Publicatie\"/>
    </mc:Choice>
  </mc:AlternateContent>
  <xr:revisionPtr revIDLastSave="0" documentId="8_{221F9A76-E3B7-493D-A2BF-E931913EBA85}" xr6:coauthVersionLast="47" xr6:coauthVersionMax="47" xr10:uidLastSave="{00000000-0000-0000-0000-000000000000}"/>
  <bookViews>
    <workbookView xWindow="43102" yWindow="-2055" windowWidth="28995" windowHeight="15675" activeTab="1" xr2:uid="{6794F8FA-FEA6-478D-9355-A5E534C64A87}"/>
  </bookViews>
  <sheets>
    <sheet name="Inschrijfstaat" sheetId="2" r:id="rId1"/>
    <sheet name="Staat van Verrekenprijzen" sheetId="4" r:id="rId2"/>
    <sheet name="Prijs per Regio BVO ZUID" sheetId="5" r:id="rId3"/>
  </sheets>
  <definedNames>
    <definedName name="_xlnm._FilterDatabase" localSheetId="2" hidden="1">'Prijs per Regio BVO ZUID'!$B$4:$I$324</definedName>
    <definedName name="_xlnm.Print_Area" localSheetId="1">'Staat van Verrekenprijzen'!$B$4:$G$37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F7" i="2" s="1"/>
  <c r="I2" i="5"/>
  <c r="C4" i="2" s="1"/>
  <c r="F4" i="2" s="1"/>
  <c r="G11" i="4"/>
  <c r="G10" i="4"/>
  <c r="G9" i="4"/>
  <c r="G8" i="4"/>
  <c r="G7" i="4"/>
  <c r="G12" i="4" s="1"/>
  <c r="F13" i="2" l="1"/>
</calcChain>
</file>

<file path=xl/sharedStrings.xml><?xml version="1.0" encoding="utf-8"?>
<sst xmlns="http://schemas.openxmlformats.org/spreadsheetml/2006/main" count="1966" uniqueCount="874">
  <si>
    <t>Versie 28-07-2026</t>
  </si>
  <si>
    <t>Inspecteur valbeveiliging</t>
  </si>
  <si>
    <t>Onderhoudsmonteur valbeveiliging</t>
  </si>
  <si>
    <t>Hogere Veiligheidskundige</t>
  </si>
  <si>
    <t>Opstellen RI&amp;E rapportage valbeveiliging</t>
  </si>
  <si>
    <t>Aanpassen RI&amp;E rapportage valbeveiliging</t>
  </si>
  <si>
    <t>De fictieve inschrijvingssom is A+B:</t>
  </si>
  <si>
    <t>OVERNEMEN OP INSCHRIJVINGSBILJET &gt;&gt;&gt;</t>
  </si>
  <si>
    <t>Plaats</t>
  </si>
  <si>
    <t>Datum</t>
  </si>
  <si>
    <t>Naam Inschrijver</t>
  </si>
  <si>
    <t>Naam Gevolmachtigde</t>
  </si>
  <si>
    <t xml:space="preserve"> INSCHRIJFSTAAT Perceel ODV.27.003</t>
  </si>
  <si>
    <t>A. Prijs inspecties o.b.v. BVO (prijzentabel per regio)</t>
  </si>
  <si>
    <t>B. Staat van verrekenprijzen*</t>
  </si>
  <si>
    <t>Handtekening</t>
  </si>
  <si>
    <t xml:space="preserve">Nota Bene : De invulvelden A en B worden automatisch gevuld door tabblad Staat van verrekenprijzen en Prijs per Regio in te vullen. Alle in te vullen velden zijn in het geel aangeven. In de grijze velden worden de tarieven automatisch berekend. Het wijzigen van de Inschrijfstaat buiten de gele invulvelden maakt de Inschrijfstaat ongeldig. </t>
  </si>
  <si>
    <t>* Let op de twee andere tabbladen moeten worden ingevuld.</t>
  </si>
  <si>
    <t xml:space="preserve">  </t>
  </si>
  <si>
    <r>
      <t>BIJLAGE 9, Staat Van Verrekenprijzen (</t>
    </r>
    <r>
      <rPr>
        <b/>
        <sz val="10"/>
        <color rgb="FFFF0000"/>
        <rFont val="Verdana"/>
        <family val="2"/>
      </rPr>
      <t>Prijspeil 1-1-2027</t>
    </r>
    <r>
      <rPr>
        <b/>
        <sz val="10"/>
        <color theme="1"/>
        <rFont val="Verdana"/>
        <family val="2"/>
      </rPr>
      <t>)</t>
    </r>
  </si>
  <si>
    <t>Verrekenprijs   per uur op werkdagen</t>
  </si>
  <si>
    <t>Verrekenprijs per RI&amp;E opname</t>
  </si>
  <si>
    <t>Aantal fictief</t>
  </si>
  <si>
    <t>Fictieve waarde Staat van Verrekenprijzen</t>
  </si>
  <si>
    <t>Opmerking</t>
  </si>
  <si>
    <t>Uurloon</t>
  </si>
  <si>
    <t>Omvang (FEW)</t>
  </si>
  <si>
    <t>Hergebruik van dezelfde opnamegegevens voor rapportages, actualisaties of aanvullende uitwerkingen, ongeacht het aantal daaruit voortvloeiende rapportages of deelproducten, komen niet voor facturatie in aanmerking.</t>
  </si>
  <si>
    <t>Fictief bedrag staat van verrekenprijzen</t>
  </si>
  <si>
    <t>Opgegeven prijzen zijn binnen kantoor uren: (werkdagen van  7:00 - 19:00 uur)</t>
  </si>
  <si>
    <t>Onder verrekenprijs wordt verstaan: het uurtarief inclusief alle directe en indirecte kosten zoals loon,loonkosten, sociale lasten, algemene kosten, voorrijkosten en materieelkosten, met uitzondering van kosten voor hoogwerkers en tijdelijke voorzieningen zoals steigermateriaal. Een en ander exclusief de verschuldigde omzetbelasting.</t>
  </si>
  <si>
    <t>Ondergetekende verklaart dat voor alle werkzaamheden, leveringen en diensten die overeenkomstig het Technisch Programma van Eisen ten behoeve van het inspecteren en uitvoeren van klein herstel aan valbeveiligingsvoorzieningen voor verrekening in aanmerking komen, de hierboven vermelde vaste tarieven (exclusief BTW) van toepassing zijn.</t>
  </si>
  <si>
    <t>Na gunning zal dit document een seperate bijlage worden</t>
  </si>
  <si>
    <t>Ondertekening</t>
  </si>
  <si>
    <t>Inschrijver:</t>
  </si>
  <si>
    <t>Na(a)m(en), vertegenwoordigingsbevoegde, ondertekenaar(s):</t>
  </si>
  <si>
    <t>Datum:</t>
  </si>
  <si>
    <t>Handtekening:</t>
  </si>
  <si>
    <t>* BVO is een geschatte BVO, deze zal bij de eerste inspectie moeten worden vastgesteld.</t>
  </si>
  <si>
    <t>Zuid</t>
  </si>
  <si>
    <t>Rijen</t>
  </si>
  <si>
    <t>Rijksweg 121</t>
  </si>
  <si>
    <t>0000402687</t>
  </si>
  <si>
    <t>Shelter CIS</t>
  </si>
  <si>
    <t>5121VBGR_501</t>
  </si>
  <si>
    <t>Volkel</t>
  </si>
  <si>
    <t>Zeelandsedijk 10</t>
  </si>
  <si>
    <t>0000402376</t>
  </si>
  <si>
    <t>Shelter Vliegtuigen</t>
  </si>
  <si>
    <t>5408VBV_511</t>
  </si>
  <si>
    <t>0000402375</t>
  </si>
  <si>
    <t>5408VBV_513</t>
  </si>
  <si>
    <t>0000402374</t>
  </si>
  <si>
    <t>5408VBV_514</t>
  </si>
  <si>
    <t>0000402373</t>
  </si>
  <si>
    <t>5408VBV_515</t>
  </si>
  <si>
    <t>0000402372</t>
  </si>
  <si>
    <t>5408VBV_516</t>
  </si>
  <si>
    <t>0000402371</t>
  </si>
  <si>
    <t>5408VBV_517</t>
  </si>
  <si>
    <t>0000402370</t>
  </si>
  <si>
    <t>5408VBV_518</t>
  </si>
  <si>
    <t>0000402369</t>
  </si>
  <si>
    <t>5408VBV_519</t>
  </si>
  <si>
    <t>0000402366</t>
  </si>
  <si>
    <t>5408VBV_520</t>
  </si>
  <si>
    <t>0000402365</t>
  </si>
  <si>
    <t>5408VBV_521</t>
  </si>
  <si>
    <t>0000402364</t>
  </si>
  <si>
    <t>5408VBV_522</t>
  </si>
  <si>
    <t>0000402363</t>
  </si>
  <si>
    <t>5408VBV_523</t>
  </si>
  <si>
    <t>0000402362</t>
  </si>
  <si>
    <t>5408VBV_524</t>
  </si>
  <si>
    <t>0000402361</t>
  </si>
  <si>
    <t>5408VBV_525</t>
  </si>
  <si>
    <t>0000402358</t>
  </si>
  <si>
    <t>5408VBV_526</t>
  </si>
  <si>
    <t>0000402357</t>
  </si>
  <si>
    <t>5408VBV_527</t>
  </si>
  <si>
    <t>0000402356</t>
  </si>
  <si>
    <t>5408VBV_528</t>
  </si>
  <si>
    <t>0000402355</t>
  </si>
  <si>
    <t>5408VBV_529</t>
  </si>
  <si>
    <t>0000402354</t>
  </si>
  <si>
    <t>5408VBV_530</t>
  </si>
  <si>
    <t>0000402353</t>
  </si>
  <si>
    <t>5408VBV_531</t>
  </si>
  <si>
    <t>0000402352</t>
  </si>
  <si>
    <t>5408VBV_532</t>
  </si>
  <si>
    <t>0000402351</t>
  </si>
  <si>
    <t>5408VBV_533</t>
  </si>
  <si>
    <t>0000402350</t>
  </si>
  <si>
    <t>5408VBV_534</t>
  </si>
  <si>
    <t>0000402349</t>
  </si>
  <si>
    <t>5408VBV_535</t>
  </si>
  <si>
    <t>0000402348</t>
  </si>
  <si>
    <t>5408VBV_536</t>
  </si>
  <si>
    <t>0000402347</t>
  </si>
  <si>
    <t>5408VBV_537</t>
  </si>
  <si>
    <t>0000402346</t>
  </si>
  <si>
    <t>5408VBV_538</t>
  </si>
  <si>
    <t>0000402345</t>
  </si>
  <si>
    <t>5408VBV_539</t>
  </si>
  <si>
    <t>0000402344</t>
  </si>
  <si>
    <t>5408VBV_540</t>
  </si>
  <si>
    <t>0000402343</t>
  </si>
  <si>
    <t>5408VBV_541</t>
  </si>
  <si>
    <t>0000402342</t>
  </si>
  <si>
    <t>5408VBV_512</t>
  </si>
  <si>
    <t>0000402309</t>
  </si>
  <si>
    <t>5408VBV_510</t>
  </si>
  <si>
    <t>Eindhoven</t>
  </si>
  <si>
    <t>Flight Forum 1550</t>
  </si>
  <si>
    <t>0000402268</t>
  </si>
  <si>
    <t>Hangar KDC-10</t>
  </si>
  <si>
    <t>5657VBE_454</t>
  </si>
  <si>
    <t>0000402258</t>
  </si>
  <si>
    <t>Werkplaats</t>
  </si>
  <si>
    <t>5121VBGR_A17</t>
  </si>
  <si>
    <t>0000402257</t>
  </si>
  <si>
    <t>PVE Mechanica</t>
  </si>
  <si>
    <t>5121VBGR_830</t>
  </si>
  <si>
    <t>0000402256</t>
  </si>
  <si>
    <t>WE Vliegtuiguitrusting</t>
  </si>
  <si>
    <t>5121VBGR_825</t>
  </si>
  <si>
    <t>0000402255</t>
  </si>
  <si>
    <t>WE Vliegtuig Mechanica</t>
  </si>
  <si>
    <t>5121VBGR_820</t>
  </si>
  <si>
    <t>0000402254</t>
  </si>
  <si>
    <t>Brandweerkazerne</t>
  </si>
  <si>
    <t>5121VBGR_810</t>
  </si>
  <si>
    <t>0000402252</t>
  </si>
  <si>
    <t>Squadrongebouw Complex 2</t>
  </si>
  <si>
    <t>5121VBGR_800</t>
  </si>
  <si>
    <t>0000402251</t>
  </si>
  <si>
    <t>Sportgebouw</t>
  </si>
  <si>
    <t>5121VBGR_770</t>
  </si>
  <si>
    <t>0000402250</t>
  </si>
  <si>
    <t>Gezondheidscentrum</t>
  </si>
  <si>
    <t>5121VBGR_765</t>
  </si>
  <si>
    <t>0000402249</t>
  </si>
  <si>
    <t>Squadrongebouw Complex 1</t>
  </si>
  <si>
    <t>5121VBGR_750</t>
  </si>
  <si>
    <t>0000402248</t>
  </si>
  <si>
    <t>Kantoor CIS , LVL</t>
  </si>
  <si>
    <t>5121VBGR_712</t>
  </si>
  <si>
    <t>0000402247</t>
  </si>
  <si>
    <t>Shelter SPBF</t>
  </si>
  <si>
    <t>5121VBGR_502</t>
  </si>
  <si>
    <t>0000402246</t>
  </si>
  <si>
    <t>Shelter ALVB</t>
  </si>
  <si>
    <t>5121VBGR_500</t>
  </si>
  <si>
    <t>0000402245</t>
  </si>
  <si>
    <t>Squadroncomplex</t>
  </si>
  <si>
    <t>5121VBGR_496</t>
  </si>
  <si>
    <t>0000402244</t>
  </si>
  <si>
    <t>Bedrijfsrestaurant , Transformator T8</t>
  </si>
  <si>
    <t>5121VBGR_453</t>
  </si>
  <si>
    <t>0000402243</t>
  </si>
  <si>
    <t>Afdeling Brandstoffen</t>
  </si>
  <si>
    <t>5121VBGR_449</t>
  </si>
  <si>
    <t>0000402242</t>
  </si>
  <si>
    <t>Opslag Bedrijfsstoffen</t>
  </si>
  <si>
    <t>5121VBGR_448</t>
  </si>
  <si>
    <t>0000402241</t>
  </si>
  <si>
    <t>Reinwaterkelder</t>
  </si>
  <si>
    <t>5121VBGR_445</t>
  </si>
  <si>
    <t>0000402240</t>
  </si>
  <si>
    <t>Hangar</t>
  </si>
  <si>
    <t>5121VBGR_408</t>
  </si>
  <si>
    <t>0000402239</t>
  </si>
  <si>
    <t>0000402238</t>
  </si>
  <si>
    <t>Legering (Categorie III)</t>
  </si>
  <si>
    <t>5121VBGR_361</t>
  </si>
  <si>
    <t>0000402237</t>
  </si>
  <si>
    <t>Washangar</t>
  </si>
  <si>
    <t>5121VBGR_350</t>
  </si>
  <si>
    <t>0000402236</t>
  </si>
  <si>
    <t>Onderhoudsgebouw Munitie</t>
  </si>
  <si>
    <t>5121VBGR_347</t>
  </si>
  <si>
    <t>0000402235</t>
  </si>
  <si>
    <t>Werkplaats M&amp;I</t>
  </si>
  <si>
    <t>5121VBGR_346</t>
  </si>
  <si>
    <t>0000402234</t>
  </si>
  <si>
    <t>Logistiek , Intergraal Magazijn</t>
  </si>
  <si>
    <t>5121VBGR_345</t>
  </si>
  <si>
    <t>0000402233</t>
  </si>
  <si>
    <t>On , Off Equipment</t>
  </si>
  <si>
    <t>5121VBGR_342</t>
  </si>
  <si>
    <t>0000402232</t>
  </si>
  <si>
    <t>0000402231</t>
  </si>
  <si>
    <t>Legering (Categorie I en II)</t>
  </si>
  <si>
    <t>5121VBGR_329</t>
  </si>
  <si>
    <t>0000402230</t>
  </si>
  <si>
    <t>Opslag Hydrazine</t>
  </si>
  <si>
    <t>5121VBGR_312A</t>
  </si>
  <si>
    <t>0000402229</t>
  </si>
  <si>
    <t>Vulstation (Hydrazine)</t>
  </si>
  <si>
    <t>5121VBGR_312</t>
  </si>
  <si>
    <t>0000402196</t>
  </si>
  <si>
    <t>Accu Werkplaats</t>
  </si>
  <si>
    <t>5657VBE_479</t>
  </si>
  <si>
    <t>Maastricht-Airport</t>
  </si>
  <si>
    <t>Vliegveldweg 52</t>
  </si>
  <si>
    <t>0000401768</t>
  </si>
  <si>
    <t>Voertuigenstalling</t>
  </si>
  <si>
    <t>6199BRLZ_2</t>
  </si>
  <si>
    <t>0000401767</t>
  </si>
  <si>
    <t>Kantoorgebouw</t>
  </si>
  <si>
    <t>6199BRLZ_1</t>
  </si>
  <si>
    <t>0000401694</t>
  </si>
  <si>
    <t>Hangar 334 SQN</t>
  </si>
  <si>
    <t>5657VBE_405</t>
  </si>
  <si>
    <t>0000401693</t>
  </si>
  <si>
    <t>Washangar C-130</t>
  </si>
  <si>
    <t>5657VBE_452</t>
  </si>
  <si>
    <t>0000401691</t>
  </si>
  <si>
    <t>0000401690</t>
  </si>
  <si>
    <t>0000401689</t>
  </si>
  <si>
    <t>Brunssum</t>
  </si>
  <si>
    <t>Rimburgerweg 30</t>
  </si>
  <si>
    <t>0000401519</t>
  </si>
  <si>
    <t>Zwembad</t>
  </si>
  <si>
    <t>6445HVNO_H605</t>
  </si>
  <si>
    <t>0000401460</t>
  </si>
  <si>
    <t>Verzorgingsgebouw</t>
  </si>
  <si>
    <t>6445HVNO_H405</t>
  </si>
  <si>
    <t>0000401459</t>
  </si>
  <si>
    <t>Brandweer , IMP</t>
  </si>
  <si>
    <t>6445HVNO_H313</t>
  </si>
  <si>
    <t>0000401458</t>
  </si>
  <si>
    <t>6445HVNO_H308</t>
  </si>
  <si>
    <t>Vredepeel</t>
  </si>
  <si>
    <t>Ripseweg 1</t>
  </si>
  <si>
    <t>0000401005</t>
  </si>
  <si>
    <t>Legering</t>
  </si>
  <si>
    <t>5816LGBK_163</t>
  </si>
  <si>
    <t>0000401003</t>
  </si>
  <si>
    <t>5816LGBK_162</t>
  </si>
  <si>
    <t>0000401002</t>
  </si>
  <si>
    <t>5816LGBK_161</t>
  </si>
  <si>
    <t>0000400747</t>
  </si>
  <si>
    <t>5816LGBK_323</t>
  </si>
  <si>
    <t>0000400746</t>
  </si>
  <si>
    <t>Bedrijfsrestaurant</t>
  </si>
  <si>
    <t>5816LGBK_320</t>
  </si>
  <si>
    <t>0000400745</t>
  </si>
  <si>
    <t>5816LGBK_301</t>
  </si>
  <si>
    <t>0000400744</t>
  </si>
  <si>
    <t>Hangar , Aanbouw</t>
  </si>
  <si>
    <t>5816LGBK_047</t>
  </si>
  <si>
    <t>Oirschot</t>
  </si>
  <si>
    <t>Eindhovensedijk 42</t>
  </si>
  <si>
    <t>0000400743</t>
  </si>
  <si>
    <t>5688GMRVSK_241</t>
  </si>
  <si>
    <t>0000400742</t>
  </si>
  <si>
    <t>5688GMRVSK_206</t>
  </si>
  <si>
    <t>0000400741</t>
  </si>
  <si>
    <t>Legering Onderofficieren</t>
  </si>
  <si>
    <t>5688GMRVSK_200A</t>
  </si>
  <si>
    <t>Hoogerheide</t>
  </si>
  <si>
    <t>Kooiweg 40</t>
  </si>
  <si>
    <t>0000400740</t>
  </si>
  <si>
    <t>Werkcentrum Calibratie , BOGU</t>
  </si>
  <si>
    <t>4631VBW_B15</t>
  </si>
  <si>
    <t>0000400739</t>
  </si>
  <si>
    <t>Voertuigwerkplaats , Mechanica</t>
  </si>
  <si>
    <t>4631VBW_B114</t>
  </si>
  <si>
    <t>0000400738</t>
  </si>
  <si>
    <t>Specifieke werkplaats MP 40-21</t>
  </si>
  <si>
    <t>4631VBW_B104</t>
  </si>
  <si>
    <t>0000400737</t>
  </si>
  <si>
    <t>Kantoor Materieeldienst KMSL</t>
  </si>
  <si>
    <t>4631VBW_B08</t>
  </si>
  <si>
    <t>0000400736</t>
  </si>
  <si>
    <t>Magazijn</t>
  </si>
  <si>
    <t>4631VBW_B06</t>
  </si>
  <si>
    <t>0000400735</t>
  </si>
  <si>
    <t>4631VBW_602</t>
  </si>
  <si>
    <t>0000400734</t>
  </si>
  <si>
    <t>4631VBW_410</t>
  </si>
  <si>
    <t>0000400733</t>
  </si>
  <si>
    <t>0000400732</t>
  </si>
  <si>
    <t>Energiegebouw T6</t>
  </si>
  <si>
    <t>4631VBW_376</t>
  </si>
  <si>
    <t>0000400731</t>
  </si>
  <si>
    <t>3e-lijns Onderhoudshangar</t>
  </si>
  <si>
    <t>4631VBW_374</t>
  </si>
  <si>
    <t>0000400730</t>
  </si>
  <si>
    <t>Legeringsgebouw</t>
  </si>
  <si>
    <t>4631VBW_351</t>
  </si>
  <si>
    <t>0000400729</t>
  </si>
  <si>
    <t>0000400728</t>
  </si>
  <si>
    <t>4631VBW_350</t>
  </si>
  <si>
    <t>0000400727</t>
  </si>
  <si>
    <t>0000400726</t>
  </si>
  <si>
    <t>4631VBW_262</t>
  </si>
  <si>
    <t>0000400725</t>
  </si>
  <si>
    <t>4631VBW_261</t>
  </si>
  <si>
    <t>0000400724</t>
  </si>
  <si>
    <t>Proefdraaiinrichting</t>
  </si>
  <si>
    <t>4631VBW_191</t>
  </si>
  <si>
    <t>0000400723</t>
  </si>
  <si>
    <t>Hangar Zuid T11</t>
  </si>
  <si>
    <t>4631VBW_115</t>
  </si>
  <si>
    <t>0000400722</t>
  </si>
  <si>
    <t>Werkplaats Standard Aero ( straalmotoren )</t>
  </si>
  <si>
    <t>4631VBW_11</t>
  </si>
  <si>
    <t>0000400721</t>
  </si>
  <si>
    <t>0000400720</t>
  </si>
  <si>
    <t>Breda</t>
  </si>
  <si>
    <t>de la Reijweg 120</t>
  </si>
  <si>
    <t>0000400329</t>
  </si>
  <si>
    <t>Isaac Delprat Paviljoen</t>
  </si>
  <si>
    <t>4818KCDLR_A</t>
  </si>
  <si>
    <t>de la Reijweg 95</t>
  </si>
  <si>
    <t>0000400328</t>
  </si>
  <si>
    <t>4818TVZK_JI</t>
  </si>
  <si>
    <t>0000400327</t>
  </si>
  <si>
    <t>4818TVZK_H</t>
  </si>
  <si>
    <t>0000400326</t>
  </si>
  <si>
    <t>MGD</t>
  </si>
  <si>
    <t>4818TVZK_AB</t>
  </si>
  <si>
    <t>0000400324</t>
  </si>
  <si>
    <t>Dining Hall</t>
  </si>
  <si>
    <t>4631VBW_B05</t>
  </si>
  <si>
    <t>0000400323</t>
  </si>
  <si>
    <t>4631VBW_B04</t>
  </si>
  <si>
    <t>0000400322</t>
  </si>
  <si>
    <t>4631VBW_B03</t>
  </si>
  <si>
    <t>0000400321</t>
  </si>
  <si>
    <t>Werkplaats en Klimaatkamer</t>
  </si>
  <si>
    <t>4631VBW_701</t>
  </si>
  <si>
    <t>0000400320</t>
  </si>
  <si>
    <t>Onderhoudshangar EMVO</t>
  </si>
  <si>
    <t>4631VBW_608</t>
  </si>
  <si>
    <t>0000400319</t>
  </si>
  <si>
    <t>Opslagfaciliteit LCW</t>
  </si>
  <si>
    <t>4631VBW_607</t>
  </si>
  <si>
    <t>0000400318</t>
  </si>
  <si>
    <t>Kantoorgebouw CIS</t>
  </si>
  <si>
    <t>4631VBW_52</t>
  </si>
  <si>
    <t>0000400317</t>
  </si>
  <si>
    <t>Lesgebouw Leerdock ICT , CIS</t>
  </si>
  <si>
    <t>4631VBW_48</t>
  </si>
  <si>
    <t>0000400316</t>
  </si>
  <si>
    <t>Kantoorgebouw Grondschool EMVO</t>
  </si>
  <si>
    <t>4631VBW_33</t>
  </si>
  <si>
    <t>0000400315</t>
  </si>
  <si>
    <t>4631VBW_31</t>
  </si>
  <si>
    <t>0000400314</t>
  </si>
  <si>
    <t>Hangar Noord T9</t>
  </si>
  <si>
    <t>4631VBW_119</t>
  </si>
  <si>
    <t>0000400313</t>
  </si>
  <si>
    <t>Werkplaats Airborne Services</t>
  </si>
  <si>
    <t>4631VBW_102</t>
  </si>
  <si>
    <t>0000400312</t>
  </si>
  <si>
    <t>Werkplaats Terma</t>
  </si>
  <si>
    <t>4631VBW_101</t>
  </si>
  <si>
    <t>Rucphen</t>
  </si>
  <si>
    <t>Zundertseweg 45</t>
  </si>
  <si>
    <t>0000400311</t>
  </si>
  <si>
    <t>Remtestloods</t>
  </si>
  <si>
    <t>4715LCR_I</t>
  </si>
  <si>
    <t>0000400310</t>
  </si>
  <si>
    <t>Garage en kantoren</t>
  </si>
  <si>
    <t>4715LCR_E</t>
  </si>
  <si>
    <t>Raamsdonk</t>
  </si>
  <si>
    <t>Overdiepse-Polderweg 3</t>
  </si>
  <si>
    <t>0000400309</t>
  </si>
  <si>
    <t>Opslagloods , Werkplaats</t>
  </si>
  <si>
    <t>4944ODP_B2</t>
  </si>
  <si>
    <t>Kasteelplein 10</t>
  </si>
  <si>
    <t>0000400308</t>
  </si>
  <si>
    <t>4811KMA_EI</t>
  </si>
  <si>
    <t>Luchtmachtplein 1</t>
  </si>
  <si>
    <t>0000400307</t>
  </si>
  <si>
    <t>Luchtmachttoren</t>
  </si>
  <si>
    <t>4822CLSK_1</t>
  </si>
  <si>
    <t>0000400208</t>
  </si>
  <si>
    <t>Kantoor MCCE</t>
  </si>
  <si>
    <t>5657VBE_551</t>
  </si>
  <si>
    <t>0000400207</t>
  </si>
  <si>
    <t>484 PVE Expeditie</t>
  </si>
  <si>
    <t>5657VBE_484</t>
  </si>
  <si>
    <t>0000400206</t>
  </si>
  <si>
    <t>Testgebouw</t>
  </si>
  <si>
    <t>5657VBE_480</t>
  </si>
  <si>
    <t>0000400205</t>
  </si>
  <si>
    <t>Logistiek Centrum</t>
  </si>
  <si>
    <t>5657VBE_477</t>
  </si>
  <si>
    <t>0000400204</t>
  </si>
  <si>
    <t>Sportzaal</t>
  </si>
  <si>
    <t>5657VBE_474</t>
  </si>
  <si>
    <t>0000400203</t>
  </si>
  <si>
    <t>5657VBE_472</t>
  </si>
  <si>
    <t>0000400201</t>
  </si>
  <si>
    <t>5657VBE_468</t>
  </si>
  <si>
    <t>0000400198</t>
  </si>
  <si>
    <t>Hoofdgebouw (Black Box)</t>
  </si>
  <si>
    <t>5657VBE_467</t>
  </si>
  <si>
    <t>0000400196</t>
  </si>
  <si>
    <t>Bureau Inlichtingen en Veiligheid</t>
  </si>
  <si>
    <t>5657VBE_464</t>
  </si>
  <si>
    <t>0000400194</t>
  </si>
  <si>
    <t>Materieelgebouw</t>
  </si>
  <si>
    <t>5657VBE_459</t>
  </si>
  <si>
    <t>0000400190</t>
  </si>
  <si>
    <t>Passagiersterminal</t>
  </si>
  <si>
    <t>5657VBE_458</t>
  </si>
  <si>
    <t>0000400189</t>
  </si>
  <si>
    <t>Vrachtterminal</t>
  </si>
  <si>
    <t>5657VBE_457</t>
  </si>
  <si>
    <t>0000400188</t>
  </si>
  <si>
    <t>SQN-Lijngebouw</t>
  </si>
  <si>
    <t>5657VBE_456</t>
  </si>
  <si>
    <t>0000400187</t>
  </si>
  <si>
    <t>Ketelhuis met trafogebouw T26</t>
  </si>
  <si>
    <t>5657VBE_455</t>
  </si>
  <si>
    <t>0000400186</t>
  </si>
  <si>
    <t>Werkcentra</t>
  </si>
  <si>
    <t>5657VBE_453</t>
  </si>
  <si>
    <t>0000400185</t>
  </si>
  <si>
    <t>Magazijn Bedrijfsstoffen</t>
  </si>
  <si>
    <t>5657VBE_438</t>
  </si>
  <si>
    <t>0000400184</t>
  </si>
  <si>
    <t>Filterverdeelstation , Aggregaat</t>
  </si>
  <si>
    <t>5657VBE_435</t>
  </si>
  <si>
    <t>0000400183</t>
  </si>
  <si>
    <t>Hangar Diversen Hobbyclub</t>
  </si>
  <si>
    <t>5657VBE_112</t>
  </si>
  <si>
    <t>0000400034</t>
  </si>
  <si>
    <t>5688GMRVSK_128</t>
  </si>
  <si>
    <t>Vught</t>
  </si>
  <si>
    <t>Lunettenlaan 102</t>
  </si>
  <si>
    <t>0000399943</t>
  </si>
  <si>
    <t>Magazijn , Stalling</t>
  </si>
  <si>
    <t>5263LKE_1</t>
  </si>
  <si>
    <t>Venlo</t>
  </si>
  <si>
    <t>Columbusweg 57</t>
  </si>
  <si>
    <t>0000399919</t>
  </si>
  <si>
    <t>Brigade Brabant , Limburg Noord</t>
  </si>
  <si>
    <t>5928BRBEL_001</t>
  </si>
  <si>
    <t>0000399876</t>
  </si>
  <si>
    <t>LVL , Meteo , SNEB</t>
  </si>
  <si>
    <t>5657VBE_593</t>
  </si>
  <si>
    <t>0000399875</t>
  </si>
  <si>
    <t>PISO-gebouw</t>
  </si>
  <si>
    <t>5657VBE_574</t>
  </si>
  <si>
    <t>0000399874</t>
  </si>
  <si>
    <t>POL-gebouw</t>
  </si>
  <si>
    <t>5657VBE_530</t>
  </si>
  <si>
    <t>0000399872</t>
  </si>
  <si>
    <t>5657VBE_502</t>
  </si>
  <si>
    <t>0000399870</t>
  </si>
  <si>
    <t>Shelter (Logistiek , Facilitair)</t>
  </si>
  <si>
    <t>5657VBE_501</t>
  </si>
  <si>
    <t>0000399867</t>
  </si>
  <si>
    <t>Shelter COC</t>
  </si>
  <si>
    <t>5657VBE_500</t>
  </si>
  <si>
    <t>0000399866</t>
  </si>
  <si>
    <t>AM-GU</t>
  </si>
  <si>
    <t>5657VBE_481</t>
  </si>
  <si>
    <t>0000399865</t>
  </si>
  <si>
    <t>5657VBE_473</t>
  </si>
  <si>
    <t>0000399862</t>
  </si>
  <si>
    <t>5657VBE_472A</t>
  </si>
  <si>
    <t>0000399861</t>
  </si>
  <si>
    <t>0000399860</t>
  </si>
  <si>
    <t>0000399859</t>
  </si>
  <si>
    <t>5657VBE_375</t>
  </si>
  <si>
    <t>0000399843</t>
  </si>
  <si>
    <t>Lesgebouw</t>
  </si>
  <si>
    <t>5263VBK_S</t>
  </si>
  <si>
    <t>0000399842</t>
  </si>
  <si>
    <t>Instructiegebouw</t>
  </si>
  <si>
    <t>5263LKE_8</t>
  </si>
  <si>
    <t>'s-Hertogenbosch</t>
  </si>
  <si>
    <t>Crevecoeur 3</t>
  </si>
  <si>
    <t>0000399837</t>
  </si>
  <si>
    <t>Duikbassin</t>
  </si>
  <si>
    <t>5221FCR_10</t>
  </si>
  <si>
    <t>0000396156</t>
  </si>
  <si>
    <t>Motorenwerkplaats</t>
  </si>
  <si>
    <t>4631VBW_732</t>
  </si>
  <si>
    <t>0000396155</t>
  </si>
  <si>
    <t>Reek</t>
  </si>
  <si>
    <t>Zandvoortseweg 6</t>
  </si>
  <si>
    <t>0000395865</t>
  </si>
  <si>
    <t>Les- , Instructiegebouw</t>
  </si>
  <si>
    <t>5375MCD_L7</t>
  </si>
  <si>
    <t>Luchthavenweg 63</t>
  </si>
  <si>
    <t>0000395634</t>
  </si>
  <si>
    <t>Voertuigstalling , PGU-magazijn</t>
  </si>
  <si>
    <t>5657BRBZ_3</t>
  </si>
  <si>
    <t>0000395633</t>
  </si>
  <si>
    <t>5657BRBZ_1</t>
  </si>
  <si>
    <t>0000395632</t>
  </si>
  <si>
    <t>5408VBV_833</t>
  </si>
  <si>
    <t>0000395631</t>
  </si>
  <si>
    <t>Kantoorbunker SPBF</t>
  </si>
  <si>
    <t>5408VBV_503</t>
  </si>
  <si>
    <t>0000395630</t>
  </si>
  <si>
    <t>5408VBV_502</t>
  </si>
  <si>
    <t>0000395629</t>
  </si>
  <si>
    <t>Bunker OCC , Communicatie , FM</t>
  </si>
  <si>
    <t>5408VBV_500</t>
  </si>
  <si>
    <t>0000395628</t>
  </si>
  <si>
    <t>Werkplaats Run-up</t>
  </si>
  <si>
    <t>5408VBV_472</t>
  </si>
  <si>
    <t>0000395627</t>
  </si>
  <si>
    <t>Werkplaats GU</t>
  </si>
  <si>
    <t>5408VBV_470</t>
  </si>
  <si>
    <t>0000395626</t>
  </si>
  <si>
    <t>Kantoorgebouw USAFE</t>
  </si>
  <si>
    <t>5408VBV_404</t>
  </si>
  <si>
    <t>0000395625</t>
  </si>
  <si>
    <t>Kantoor , Werkplaats POL</t>
  </si>
  <si>
    <t>5408VBV_354</t>
  </si>
  <si>
    <t>0000395624</t>
  </si>
  <si>
    <t>5408VBV_311</t>
  </si>
  <si>
    <t>0000395623</t>
  </si>
  <si>
    <t>Werkplaats , Kantoor</t>
  </si>
  <si>
    <t>5408VBV_276</t>
  </si>
  <si>
    <t>0000395622</t>
  </si>
  <si>
    <t>Werkplaats MT</t>
  </si>
  <si>
    <t>5408VBV_224</t>
  </si>
  <si>
    <t>0000395621</t>
  </si>
  <si>
    <t>5408VBV_1070</t>
  </si>
  <si>
    <t>0000395620</t>
  </si>
  <si>
    <t>Lvb Zendergebouw</t>
  </si>
  <si>
    <t>5408VBV_1042</t>
  </si>
  <si>
    <t>0000395619</t>
  </si>
  <si>
    <t>Community Centre</t>
  </si>
  <si>
    <t>5408VBV_1030</t>
  </si>
  <si>
    <t>0000395618</t>
  </si>
  <si>
    <t>Werkplaats Hangar 4</t>
  </si>
  <si>
    <t>5408VBV_025</t>
  </si>
  <si>
    <t>0000390390</t>
  </si>
  <si>
    <t>SAPF gebouw 313 Sqn</t>
  </si>
  <si>
    <t>5408VBV_1050B</t>
  </si>
  <si>
    <t>43*</t>
  </si>
  <si>
    <t>Dongen</t>
  </si>
  <si>
    <t>Kanaalstraat 119</t>
  </si>
  <si>
    <t>0000388091</t>
  </si>
  <si>
    <t>Meettoren (geen BVO)</t>
  </si>
  <si>
    <t>5104LCWD_U</t>
  </si>
  <si>
    <t>0000386217</t>
  </si>
  <si>
    <t>Kantine , Schijvenloods CA</t>
  </si>
  <si>
    <t>5688GMRVSK_S1</t>
  </si>
  <si>
    <t>0000386216</t>
  </si>
  <si>
    <t>5688GMRVSK_268</t>
  </si>
  <si>
    <t>0000386215</t>
  </si>
  <si>
    <t>Wapenkamer</t>
  </si>
  <si>
    <t>5688GMRVSK_266</t>
  </si>
  <si>
    <t>0000386211</t>
  </si>
  <si>
    <t>5688GMRVSK_230</t>
  </si>
  <si>
    <t>0000386210</t>
  </si>
  <si>
    <t>Bedrijfsgebouw</t>
  </si>
  <si>
    <t>5688GMRVSK_522</t>
  </si>
  <si>
    <t>0000386209</t>
  </si>
  <si>
    <t>Wachtgebouw</t>
  </si>
  <si>
    <t>5688GMRVSK_W</t>
  </si>
  <si>
    <t>0000386208</t>
  </si>
  <si>
    <t>Sporthal</t>
  </si>
  <si>
    <t>5688GMRVSK_520</t>
  </si>
  <si>
    <t>0000386207</t>
  </si>
  <si>
    <t>Legeringsgebouw , Kantoorgebouw</t>
  </si>
  <si>
    <t>5688GMRVSK_248</t>
  </si>
  <si>
    <t>Eindhovensedijk 44</t>
  </si>
  <si>
    <t>0000386206</t>
  </si>
  <si>
    <t>Stalling , Overkapping</t>
  </si>
  <si>
    <t>5688GMRVSK_328A</t>
  </si>
  <si>
    <t>0000386205</t>
  </si>
  <si>
    <t>5688GMRVSK_258</t>
  </si>
  <si>
    <t>0000386204</t>
  </si>
  <si>
    <t>5688GMRVSK_246</t>
  </si>
  <si>
    <t>0000386203</t>
  </si>
  <si>
    <t>5688GMRVSK_550</t>
  </si>
  <si>
    <t>0000386202</t>
  </si>
  <si>
    <t>5688GMRVSK_251</t>
  </si>
  <si>
    <t>0000386201</t>
  </si>
  <si>
    <t>5688GMRVSK_243</t>
  </si>
  <si>
    <t>0000386200</t>
  </si>
  <si>
    <t>5688GMRVSK_542</t>
  </si>
  <si>
    <t>0000386199</t>
  </si>
  <si>
    <t>5688GMRVSK_250</t>
  </si>
  <si>
    <t>0000386198</t>
  </si>
  <si>
    <t>5688GMRVSK_142</t>
  </si>
  <si>
    <t>0000386105</t>
  </si>
  <si>
    <t>Zendertoren</t>
  </si>
  <si>
    <t>4631VBW_306</t>
  </si>
  <si>
    <t>0000386090</t>
  </si>
  <si>
    <t>Kantoor SCC , AFF , LMF</t>
  </si>
  <si>
    <t>5408VBV_1117</t>
  </si>
  <si>
    <t>0000385952</t>
  </si>
  <si>
    <t>Verkeerstoren , Tr12</t>
  </si>
  <si>
    <t>4631VBW_109</t>
  </si>
  <si>
    <t>0000385898</t>
  </si>
  <si>
    <t>312 Sqn kantoorgebouw</t>
  </si>
  <si>
    <t>5408VBV_1060</t>
  </si>
  <si>
    <t>0000385897</t>
  </si>
  <si>
    <t>313 Sqn kantoorgebouw</t>
  </si>
  <si>
    <t>5408VBV_1050</t>
  </si>
  <si>
    <t>0000385896</t>
  </si>
  <si>
    <t>Stafgebouw 640 Sqn</t>
  </si>
  <si>
    <t>5408VBV_1000</t>
  </si>
  <si>
    <t>0000385875</t>
  </si>
  <si>
    <t>5688GMRVSK_195</t>
  </si>
  <si>
    <t>0000385874</t>
  </si>
  <si>
    <t>5688GMRVSK_197</t>
  </si>
  <si>
    <t>0000385873</t>
  </si>
  <si>
    <t>KEK-gebouw</t>
  </si>
  <si>
    <t>5688GMRVSK_150</t>
  </si>
  <si>
    <t>0000385860</t>
  </si>
  <si>
    <t>5688GMRVSK_123</t>
  </si>
  <si>
    <t>0000385859</t>
  </si>
  <si>
    <t>5688GMRVSK_122</t>
  </si>
  <si>
    <t>0000385858</t>
  </si>
  <si>
    <t>5688GMRVSK_121</t>
  </si>
  <si>
    <t>0000385770</t>
  </si>
  <si>
    <t>5688GMRVSK_220</t>
  </si>
  <si>
    <t>0000385767</t>
  </si>
  <si>
    <t>5688GMRVSK_218</t>
  </si>
  <si>
    <t>0000385766</t>
  </si>
  <si>
    <t>5688GMRVSK_217</t>
  </si>
  <si>
    <t>0000385765</t>
  </si>
  <si>
    <t>5688GMRVSK_215</t>
  </si>
  <si>
    <t>0000385764</t>
  </si>
  <si>
    <t>5688GMRVSK_214</t>
  </si>
  <si>
    <t>0000385763</t>
  </si>
  <si>
    <t>5688GMRVSK_213</t>
  </si>
  <si>
    <t>0000385762</t>
  </si>
  <si>
    <t>5688GMRVSK_211</t>
  </si>
  <si>
    <t>0000385761</t>
  </si>
  <si>
    <t>5688GMRVSK_145</t>
  </si>
  <si>
    <t>0000385430</t>
  </si>
  <si>
    <t>VVA , Open Skies</t>
  </si>
  <si>
    <t>5408VBV_1022</t>
  </si>
  <si>
    <t>0000385346</t>
  </si>
  <si>
    <t>Werkcentrum EGRESS</t>
  </si>
  <si>
    <t>5408VBV_2003</t>
  </si>
  <si>
    <t>0000380835</t>
  </si>
  <si>
    <t>Kantoor EATC</t>
  </si>
  <si>
    <t>5657VBE_601</t>
  </si>
  <si>
    <t>Flight Forum 3720</t>
  </si>
  <si>
    <t>0000323988</t>
  </si>
  <si>
    <t>DJI opleidingscentrum Zuid (111252G01)</t>
  </si>
  <si>
    <t>5657DJIOZ_1</t>
  </si>
  <si>
    <t>Roermond</t>
  </si>
  <si>
    <t>Slachthuisstraat 71</t>
  </si>
  <si>
    <t>0000315205</t>
  </si>
  <si>
    <t>101517G01</t>
  </si>
  <si>
    <t>6041S71_01</t>
  </si>
  <si>
    <t>Maastricht</t>
  </si>
  <si>
    <t>Sint Annadal 1</t>
  </si>
  <si>
    <t>0000307910</t>
  </si>
  <si>
    <t>101141G01</t>
  </si>
  <si>
    <t>6214SA1_01</t>
  </si>
  <si>
    <t>0000307873</t>
  </si>
  <si>
    <t>Bergen op Zoom</t>
  </si>
  <si>
    <t>Zuid-Oostsingel 41</t>
  </si>
  <si>
    <t>0000307029</t>
  </si>
  <si>
    <t>101165G01</t>
  </si>
  <si>
    <t>4611ZO41_01</t>
  </si>
  <si>
    <t>0000307024</t>
  </si>
  <si>
    <t>Willem II Singel 67</t>
  </si>
  <si>
    <t>0000306740</t>
  </si>
  <si>
    <t>101200G01</t>
  </si>
  <si>
    <t>6041W2S67_01</t>
  </si>
  <si>
    <t>0000306643</t>
  </si>
  <si>
    <t>Moerdijk</t>
  </si>
  <si>
    <t>Plaza 5</t>
  </si>
  <si>
    <t>0000306360</t>
  </si>
  <si>
    <t>101142G01</t>
  </si>
  <si>
    <t>4782P5_01</t>
  </si>
  <si>
    <t>0000306291</t>
  </si>
  <si>
    <t>Heerlen</t>
  </si>
  <si>
    <t>Oude Roderweg 29</t>
  </si>
  <si>
    <t>0000306139</t>
  </si>
  <si>
    <t>101164G01</t>
  </si>
  <si>
    <t>6422OR29_01</t>
  </si>
  <si>
    <t>Veldmaarschalk Montgomerylaan 500</t>
  </si>
  <si>
    <t>0000306012</t>
  </si>
  <si>
    <t>101153G01</t>
  </si>
  <si>
    <t>5623VM500_01</t>
  </si>
  <si>
    <t>0000305971</t>
  </si>
  <si>
    <t>Hogeweg 85</t>
  </si>
  <si>
    <t>0000305914</t>
  </si>
  <si>
    <t>101134G01</t>
  </si>
  <si>
    <t>5914H85_01</t>
  </si>
  <si>
    <t>0000305761</t>
  </si>
  <si>
    <t>Terra nigrastraat 10</t>
  </si>
  <si>
    <t>0000305158</t>
  </si>
  <si>
    <t>101131G01</t>
  </si>
  <si>
    <t>6216TN10_01</t>
  </si>
  <si>
    <t>0000305092</t>
  </si>
  <si>
    <t>Tilburg</t>
  </si>
  <si>
    <t>Jan van Roesselstraat 50</t>
  </si>
  <si>
    <t>0000270348</t>
  </si>
  <si>
    <t>DV&amp;O vervoersunit (100202G01)</t>
  </si>
  <si>
    <t>5026RZ506_01</t>
  </si>
  <si>
    <t>0000270347</t>
  </si>
  <si>
    <t>Sittard</t>
  </si>
  <si>
    <t>Op de Geer 1</t>
  </si>
  <si>
    <t>0000269936</t>
  </si>
  <si>
    <t>Hoofdgebouw (100201G01)</t>
  </si>
  <si>
    <t>6135ODG1_01</t>
  </si>
  <si>
    <t>0000269935</t>
  </si>
  <si>
    <t>0000269934</t>
  </si>
  <si>
    <t>0000269933</t>
  </si>
  <si>
    <t>Nijverheidsstraat 12</t>
  </si>
  <si>
    <t>0000269748</t>
  </si>
  <si>
    <t>DV&amp;O vervoersunit (100200G01)</t>
  </si>
  <si>
    <t>6135N12_01</t>
  </si>
  <si>
    <t>0000269747</t>
  </si>
  <si>
    <t>Grave</t>
  </si>
  <si>
    <t>Muntlaan 1 a</t>
  </si>
  <si>
    <t>0000269539</t>
  </si>
  <si>
    <t>DV&amp;O vervoersunit (100214G01)</t>
  </si>
  <si>
    <t>5361M1A_01</t>
  </si>
  <si>
    <t>Lunettenlaan 501</t>
  </si>
  <si>
    <t>0000269266</t>
  </si>
  <si>
    <t>Unit 4 PPC2 &amp; Gebouw 71 (100191G09)</t>
  </si>
  <si>
    <t>5263L501_09</t>
  </si>
  <si>
    <t>0000269137</t>
  </si>
  <si>
    <t>0000269119</t>
  </si>
  <si>
    <t>Gebouw 92 - Logistiek-magazijn-TD (100191G35)</t>
  </si>
  <si>
    <t>5263L501_35</t>
  </si>
  <si>
    <t>0000269074</t>
  </si>
  <si>
    <t>Keulsebaan 530</t>
  </si>
  <si>
    <t>0000269027</t>
  </si>
  <si>
    <t>Detentiegebouw (100199G01)</t>
  </si>
  <si>
    <t>6045K530_01</t>
  </si>
  <si>
    <t>0000268767</t>
  </si>
  <si>
    <t>0000268725</t>
  </si>
  <si>
    <t>Gebouw 91 - Winkel-houtbewerking (100191G34)</t>
  </si>
  <si>
    <t>5263L501_34</t>
  </si>
  <si>
    <t>0000268704</t>
  </si>
  <si>
    <t>0000268054</t>
  </si>
  <si>
    <t>Unit 6 (Gebouw 10-17) (100191G25)</t>
  </si>
  <si>
    <t>5263L501_25</t>
  </si>
  <si>
    <t>0000268000</t>
  </si>
  <si>
    <t>0000267985</t>
  </si>
  <si>
    <t>Gebouw 95 - Spuiterij (100191G14)</t>
  </si>
  <si>
    <t>5263L501_14</t>
  </si>
  <si>
    <t>0000267950</t>
  </si>
  <si>
    <t>0000267860</t>
  </si>
  <si>
    <t>Gebouw 69 &amp; 75 (100191G11)</t>
  </si>
  <si>
    <t>5263L501_11</t>
  </si>
  <si>
    <t>0000267857</t>
  </si>
  <si>
    <t>0000267692</t>
  </si>
  <si>
    <t>Gebouw 80 (100191G06)</t>
  </si>
  <si>
    <t>5263L501_06</t>
  </si>
  <si>
    <t>0000267651</t>
  </si>
  <si>
    <t>0000267419</t>
  </si>
  <si>
    <t>Gebouw 102 en 103 Unit 7 admi (100191G37)</t>
  </si>
  <si>
    <t>5263L501_37</t>
  </si>
  <si>
    <t>0000267326</t>
  </si>
  <si>
    <t>0000267305</t>
  </si>
  <si>
    <t>Gebouw 93 - Admi Arbeid-magazijn Arbeid (100191G36)</t>
  </si>
  <si>
    <t>5263L501_36</t>
  </si>
  <si>
    <t>0000267269</t>
  </si>
  <si>
    <t>0000267194</t>
  </si>
  <si>
    <t>Gebouw 81 - Leefafdeling 8 (100191G05)</t>
  </si>
  <si>
    <t>5263L501_05</t>
  </si>
  <si>
    <t>0000266996</t>
  </si>
  <si>
    <t>Unit 2 (100191G03)</t>
  </si>
  <si>
    <t>5263L501_03</t>
  </si>
  <si>
    <t>0000266931</t>
  </si>
  <si>
    <t>0000266906</t>
  </si>
  <si>
    <t>Gebouw 51 (100191G33)</t>
  </si>
  <si>
    <t>5263L501_33</t>
  </si>
  <si>
    <t>0000266870</t>
  </si>
  <si>
    <t>0000266814</t>
  </si>
  <si>
    <t>Gebouw 100 t-m 103 - Unit 7 cellen (100191G31)</t>
  </si>
  <si>
    <t>5263L501_31</t>
  </si>
  <si>
    <t>0000266723</t>
  </si>
  <si>
    <t>0000266669</t>
  </si>
  <si>
    <t>Gebouw 90 - Metaal (100191G28)</t>
  </si>
  <si>
    <t>5263L501_28</t>
  </si>
  <si>
    <t>0000266667</t>
  </si>
  <si>
    <t>0000266483</t>
  </si>
  <si>
    <t>0000266412</t>
  </si>
  <si>
    <t>Leefafdeling 9 BPG (100191G02)</t>
  </si>
  <si>
    <t>5263L501_02</t>
  </si>
  <si>
    <t>0000266408</t>
  </si>
  <si>
    <t>0000266344</t>
  </si>
  <si>
    <t>Gebouw 18 &amp; 73 - Unit 6, sport &amp; arbeid (100191G24)</t>
  </si>
  <si>
    <t>5263L501_24</t>
  </si>
  <si>
    <t>0000266305</t>
  </si>
  <si>
    <t>0000266099</t>
  </si>
  <si>
    <t>Gebouw 50 - entreegebouw (100191G01)</t>
  </si>
  <si>
    <t>5263L501_01</t>
  </si>
  <si>
    <t>0000266095</t>
  </si>
  <si>
    <t>0000265876</t>
  </si>
  <si>
    <t>Gebouw 70 - medische dienst-sport-admi (100191G12)</t>
  </si>
  <si>
    <t>5263L501_12</t>
  </si>
  <si>
    <t>0000265871</t>
  </si>
  <si>
    <t>0000265813</t>
  </si>
  <si>
    <t>Gebouw 68 (100191G10)</t>
  </si>
  <si>
    <t>5263L501_10</t>
  </si>
  <si>
    <t>0000265774</t>
  </si>
  <si>
    <t>0000265711</t>
  </si>
  <si>
    <t>Gebouw 38 &amp; 72 - Unit 3 sport &amp; arbeid (100191G08)</t>
  </si>
  <si>
    <t>5263L501_08</t>
  </si>
  <si>
    <t>0000265670</t>
  </si>
  <si>
    <t>0000265580</t>
  </si>
  <si>
    <t>Unit 3 PPC1 (100191G07)</t>
  </si>
  <si>
    <t>5263L501_07</t>
  </si>
  <si>
    <t>0000265470</t>
  </si>
  <si>
    <t>0000265364</t>
  </si>
  <si>
    <t>Unit 5 (EBI) (100191G04)</t>
  </si>
  <si>
    <t>5263L501_04</t>
  </si>
  <si>
    <t>0000265232</t>
  </si>
  <si>
    <t>Leeghwaterlaan 8</t>
  </si>
  <si>
    <t>0000263767</t>
  </si>
  <si>
    <t>100184G01</t>
  </si>
  <si>
    <t>5223L8_01</t>
  </si>
  <si>
    <t>0000263743</t>
  </si>
  <si>
    <t>Evertsoord</t>
  </si>
  <si>
    <t>Patersstraat 4</t>
  </si>
  <si>
    <t>0000263497</t>
  </si>
  <si>
    <t>Huis van bewaring (100179G07)</t>
  </si>
  <si>
    <t>5977P4_07</t>
  </si>
  <si>
    <t>0000263362</t>
  </si>
  <si>
    <t>0000263293</t>
  </si>
  <si>
    <t>Boerderij (100179G03)</t>
  </si>
  <si>
    <t>5977P4_03</t>
  </si>
  <si>
    <t>0000263224</t>
  </si>
  <si>
    <t>0000263212</t>
  </si>
  <si>
    <t>Hoofgebouw-klooster (100179G01)</t>
  </si>
  <si>
    <t>5977P4_01</t>
  </si>
  <si>
    <t>0000263083</t>
  </si>
  <si>
    <t>Patersstraat 4 a</t>
  </si>
  <si>
    <t>0000262402</t>
  </si>
  <si>
    <t>Kapel, Rooms Katholieke Rectoraat Onze Lieve Vrouw (100179G02)</t>
  </si>
  <si>
    <t>5977P4_02</t>
  </si>
  <si>
    <t>Karel de Grotelaan 4</t>
  </si>
  <si>
    <t>0000262075</t>
  </si>
  <si>
    <t>100175G02</t>
  </si>
  <si>
    <t>5616KDG4_02</t>
  </si>
  <si>
    <t>0000262071</t>
  </si>
  <si>
    <t>Muntlaan 1</t>
  </si>
  <si>
    <t>0000261898</t>
  </si>
  <si>
    <t>Detentiegebouw (100177G03)</t>
  </si>
  <si>
    <t>5361M1_03</t>
  </si>
  <si>
    <t>0000261889</t>
  </si>
  <si>
    <t>0000261221</t>
  </si>
  <si>
    <t>Detentiegebouwen (100177G01)</t>
  </si>
  <si>
    <t>5361M1_01</t>
  </si>
  <si>
    <t>0000261217</t>
  </si>
  <si>
    <t>0000260870</t>
  </si>
  <si>
    <t>100175G03</t>
  </si>
  <si>
    <t>5616KDG4_03</t>
  </si>
  <si>
    <t>0000260866</t>
  </si>
  <si>
    <t>0000260731</t>
  </si>
  <si>
    <t>100175G01</t>
  </si>
  <si>
    <t>5616KDG4_01</t>
  </si>
  <si>
    <t>0000260714</t>
  </si>
  <si>
    <t>0000260058</t>
  </si>
  <si>
    <t>Arbeids- en magazijngebouw (100177G02)</t>
  </si>
  <si>
    <t>5361M1_02</t>
  </si>
  <si>
    <t>0000260046</t>
  </si>
  <si>
    <t>Prijs excl btw per inspectie</t>
  </si>
  <si>
    <t>BVO M2</t>
  </si>
  <si>
    <t>Regio</t>
  </si>
  <si>
    <t>Adres</t>
  </si>
  <si>
    <t>Assetcode</t>
  </si>
  <si>
    <t>Object naam</t>
  </si>
  <si>
    <t>Object code</t>
  </si>
  <si>
    <t>Bijlage 14C - perceelindeling Prijzenblad regio 003-  Zuid Nederland</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</si>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</sst>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2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sz val="8"/>
      <color theme="1"/>
      <name val="Aptos Narrow"/>
      <family val="2"/>
      <scheme val="minor"/>
    </font>
    <font>
      <sz val="18"/>
      <name val="Aptos Narrow"/>
      <family val="2"/>
      <scheme val="minor"/>
    </font>
    <font>
      <b/>
      <sz val="24"/>
      <color theme="1"/>
      <name val="Aptos Narrow"/>
      <family val="2"/>
      <scheme val="minor"/>
    </font>
    <font>
      <b/>
      <i/>
      <sz val="11"/>
      <color theme="1"/>
      <name val="Aptos Narrow"/>
      <family val="2"/>
      <scheme val="minor"/>
    </font>
    <font>
      <b/>
      <sz val="9"/>
      <color theme="1"/>
      <name val="Verdana"/>
      <family val="2"/>
    </font>
    <font>
      <b/>
      <sz val="10"/>
      <color theme="1"/>
      <name val="Verdana"/>
      <family val="2"/>
    </font>
    <font>
      <b/>
      <sz val="10"/>
      <color rgb="FFFF0000"/>
      <name val="Verdana"/>
      <family val="2"/>
    </font>
    <font>
      <sz val="9"/>
      <name val="Verdana"/>
      <family val="2"/>
    </font>
    <font>
      <sz val="9"/>
      <color theme="1"/>
      <name val="Verdana"/>
      <family val="2"/>
    </font>
    <font>
      <b/>
      <sz val="9"/>
      <name val="Verdana"/>
      <family val="2"/>
    </font>
    <font>
      <sz val="7"/>
      <color rgb="FF00B050"/>
      <name val="Verdana"/>
      <family val="2"/>
    </font>
    <font>
      <sz val="9"/>
      <color rgb="FF00B050"/>
      <name val="Verdana"/>
      <family val="2"/>
    </font>
    <font>
      <b/>
      <sz val="9"/>
      <color rgb="FFFF0000"/>
      <name val="Verdana"/>
      <family val="2"/>
    </font>
    <font>
      <sz val="9"/>
      <color indexed="63"/>
      <name val="Arimo"/>
    </font>
    <font>
      <b/>
      <sz val="9"/>
      <color rgb="FF333333"/>
      <name val="Arimo"/>
    </font>
    <font>
      <b/>
      <sz val="10"/>
      <color theme="1"/>
      <name val="Arial"/>
      <family val="2"/>
    </font>
    <font>
      <b/>
      <sz val="11"/>
      <color theme="1"/>
      <name val="Aptos"/>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rgb="FFFFFFC1"/>
        <bgColor indexed="64"/>
      </patternFill>
    </fill>
    <fill>
      <patternFill patternType="lightDown"/>
    </fill>
    <fill>
      <patternFill patternType="solid">
        <fgColor theme="2" tint="-9.9978637043366805E-2"/>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2">
    <xf numFmtId="0" fontId="0" fillId="0" borderId="0" xfId="0"/>
    <xf numFmtId="0" fontId="3" fillId="0" borderId="0" xfId="0" applyFont="1"/>
    <xf numFmtId="0" fontId="2" fillId="0" borderId="0" xfId="0" applyFont="1"/>
    <xf numFmtId="0" fontId="4" fillId="0" borderId="0" xfId="0" applyFont="1"/>
    <xf numFmtId="44" fontId="3" fillId="2" borderId="0" xfId="1" applyFont="1" applyFill="1"/>
    <xf numFmtId="0" fontId="5" fillId="0" borderId="0" xfId="0" applyFont="1"/>
    <xf numFmtId="0" fontId="0" fillId="0" borderId="0" xfId="0" applyAlignment="1">
      <alignment vertical="top" wrapText="1"/>
    </xf>
    <xf numFmtId="4" fontId="4" fillId="0" borderId="0" xfId="0" applyNumberFormat="1" applyFont="1" applyAlignment="1">
      <alignment vertical="top"/>
    </xf>
    <xf numFmtId="0" fontId="5" fillId="0" borderId="0" xfId="0" applyFont="1" applyAlignment="1">
      <alignment vertical="top" wrapText="1"/>
    </xf>
    <xf numFmtId="4" fontId="0" fillId="0" borderId="0" xfId="0" applyNumberFormat="1" applyAlignment="1">
      <alignment vertical="top" wrapText="1"/>
    </xf>
    <xf numFmtId="3" fontId="6" fillId="0" borderId="0" xfId="0" applyNumberFormat="1" applyFont="1" applyAlignment="1">
      <alignment vertical="top" wrapText="1"/>
    </xf>
    <xf numFmtId="44" fontId="3" fillId="0" borderId="0" xfId="1" applyFont="1"/>
    <xf numFmtId="0" fontId="3" fillId="0" borderId="0" xfId="0" applyFont="1" applyAlignment="1">
      <alignment horizontal="right"/>
    </xf>
    <xf numFmtId="44" fontId="3" fillId="2" borderId="7" xfId="0" applyNumberFormat="1" applyFont="1" applyFill="1" applyBorder="1"/>
    <xf numFmtId="0" fontId="3" fillId="0" borderId="1" xfId="0" applyFont="1" applyBorder="1"/>
    <xf numFmtId="0" fontId="0" fillId="0" borderId="2" xfId="0" applyBorder="1"/>
    <xf numFmtId="0" fontId="0" fillId="3" borderId="2" xfId="0" applyFill="1" applyBorder="1" applyProtection="1">
      <protection locked="0"/>
    </xf>
    <xf numFmtId="44" fontId="0" fillId="3" borderId="2" xfId="0" applyNumberFormat="1" applyFill="1" applyBorder="1"/>
    <xf numFmtId="0" fontId="3" fillId="0" borderId="9" xfId="0" applyFont="1" applyBorder="1"/>
    <xf numFmtId="0" fontId="0" fillId="3" borderId="0" xfId="0" applyFill="1" applyProtection="1">
      <protection locked="0"/>
    </xf>
    <xf numFmtId="44" fontId="0" fillId="3" borderId="0" xfId="0" applyNumberFormat="1" applyFill="1"/>
    <xf numFmtId="0" fontId="3" fillId="0" borderId="4" xfId="0" applyFont="1" applyBorder="1"/>
    <xf numFmtId="0" fontId="0" fillId="0" borderId="5" xfId="0" applyBorder="1"/>
    <xf numFmtId="0" fontId="9" fillId="0" borderId="0" xfId="0" applyFont="1"/>
    <xf numFmtId="44" fontId="1" fillId="2" borderId="0" xfId="1" applyFont="1" applyFill="1"/>
    <xf numFmtId="0" fontId="0" fillId="0" borderId="2" xfId="0" applyBorder="1" applyProtection="1">
      <protection locked="0"/>
    </xf>
    <xf numFmtId="44" fontId="0" fillId="3" borderId="3" xfId="0" applyNumberFormat="1" applyFill="1" applyBorder="1"/>
    <xf numFmtId="0" fontId="0" fillId="0" borderId="0" xfId="0" applyProtection="1">
      <protection locked="0"/>
    </xf>
    <xf numFmtId="44" fontId="0" fillId="3" borderId="10" xfId="0" applyNumberFormat="1" applyFill="1" applyBorder="1"/>
    <xf numFmtId="0" fontId="3" fillId="0" borderId="9" xfId="0" applyFont="1" applyBorder="1" applyAlignment="1">
      <alignment vertical="top"/>
    </xf>
    <xf numFmtId="0" fontId="0" fillId="3" borderId="5" xfId="0" applyFill="1" applyBorder="1"/>
    <xf numFmtId="0" fontId="0" fillId="3" borderId="6" xfId="0" applyFill="1" applyBorder="1"/>
    <xf numFmtId="0" fontId="10" fillId="0" borderId="11" xfId="0" applyFont="1" applyBorder="1" applyAlignment="1">
      <alignment vertical="top" wrapText="1"/>
    </xf>
    <xf numFmtId="0" fontId="11" fillId="0" borderId="11" xfId="0" applyFont="1" applyBorder="1" applyAlignment="1">
      <alignment horizontal="left" vertical="center" wrapText="1"/>
    </xf>
    <xf numFmtId="0" fontId="10" fillId="0" borderId="11" xfId="0" applyFont="1" applyBorder="1" applyAlignment="1">
      <alignment horizontal="left" vertical="top" wrapText="1"/>
    </xf>
    <xf numFmtId="0" fontId="10" fillId="0" borderId="11" xfId="0" applyFont="1" applyBorder="1" applyAlignment="1">
      <alignment horizontal="left" vertical="top"/>
    </xf>
    <xf numFmtId="0" fontId="0" fillId="0" borderId="12" xfId="0" applyBorder="1"/>
    <xf numFmtId="0" fontId="0" fillId="0" borderId="13" xfId="0" applyBorder="1"/>
    <xf numFmtId="0" fontId="0" fillId="0" borderId="12" xfId="0" applyBorder="1" applyAlignment="1">
      <alignment horizontal="center"/>
    </xf>
    <xf numFmtId="0" fontId="0" fillId="0" borderId="14" xfId="0" applyBorder="1" applyAlignment="1">
      <alignment vertical="center"/>
    </xf>
    <xf numFmtId="0" fontId="13" fillId="0" borderId="15" xfId="0" applyFont="1" applyBorder="1" applyAlignment="1">
      <alignment horizontal="left" vertical="center"/>
    </xf>
    <xf numFmtId="0" fontId="13" fillId="0" borderId="14" xfId="0" applyFont="1" applyBorder="1" applyAlignment="1">
      <alignment horizontal="right" vertical="center"/>
    </xf>
    <xf numFmtId="0" fontId="14" fillId="0" borderId="14" xfId="0" applyFont="1" applyBorder="1" applyAlignment="1">
      <alignment horizontal="right" vertical="center"/>
    </xf>
    <xf numFmtId="0" fontId="0" fillId="0" borderId="14" xfId="0" applyBorder="1" applyAlignment="1">
      <alignment horizontal="center"/>
    </xf>
    <xf numFmtId="164" fontId="13" fillId="5" borderId="14" xfId="1" applyNumberFormat="1" applyFont="1" applyFill="1" applyBorder="1" applyAlignment="1" applyProtection="1">
      <alignment vertical="center"/>
      <protection locked="0"/>
    </xf>
    <xf numFmtId="164" fontId="13" fillId="6" borderId="14" xfId="1" applyNumberFormat="1" applyFont="1" applyFill="1" applyBorder="1" applyAlignment="1" applyProtection="1">
      <alignment vertical="center"/>
      <protection locked="0"/>
    </xf>
    <xf numFmtId="0" fontId="2" fillId="0" borderId="14" xfId="0" applyFont="1" applyBorder="1"/>
    <xf numFmtId="164" fontId="0" fillId="0" borderId="14" xfId="0" applyNumberFormat="1" applyBorder="1" applyAlignment="1">
      <alignment vertical="center"/>
    </xf>
    <xf numFmtId="0" fontId="2" fillId="0" borderId="14" xfId="0" applyFont="1" applyBorder="1" applyAlignment="1">
      <alignment horizontal="left" wrapText="1"/>
    </xf>
    <xf numFmtId="0" fontId="0" fillId="0" borderId="16" xfId="0" applyBorder="1" applyAlignment="1">
      <alignment vertical="center"/>
    </xf>
    <xf numFmtId="0" fontId="15" fillId="0" borderId="17" xfId="0" applyFont="1" applyBorder="1" applyAlignment="1">
      <alignment vertical="center"/>
    </xf>
    <xf numFmtId="0" fontId="16" fillId="0" borderId="16" xfId="0" applyFont="1" applyBorder="1" applyAlignment="1">
      <alignment vertical="center"/>
    </xf>
    <xf numFmtId="0" fontId="17" fillId="0" borderId="16" xfId="0" applyFont="1" applyBorder="1" applyAlignment="1">
      <alignment vertical="center"/>
    </xf>
    <xf numFmtId="164" fontId="18" fillId="7" borderId="16" xfId="0" applyNumberFormat="1" applyFont="1" applyFill="1" applyBorder="1" applyAlignment="1">
      <alignment vertical="center"/>
    </xf>
    <xf numFmtId="0" fontId="0" fillId="0" borderId="16" xfId="0" applyBorder="1" applyAlignment="1">
      <alignment horizontal="center"/>
    </xf>
    <xf numFmtId="0" fontId="14" fillId="0" borderId="0" xfId="0" applyFont="1" applyAlignment="1">
      <alignment vertical="top"/>
    </xf>
    <xf numFmtId="1" fontId="19" fillId="0" borderId="7" xfId="0" applyNumberFormat="1" applyFont="1" applyBorder="1" applyAlignment="1">
      <alignment horizontal="right" vertical="center"/>
    </xf>
    <xf numFmtId="0" fontId="19" fillId="0" borderId="7" xfId="0" applyFont="1" applyBorder="1" applyAlignment="1">
      <alignment horizontal="left" vertical="center"/>
    </xf>
    <xf numFmtId="0" fontId="0" fillId="0" borderId="0" xfId="0" applyAlignment="1">
      <alignment wrapText="1"/>
    </xf>
    <xf numFmtId="0" fontId="22" fillId="0" borderId="0" xfId="0" applyFont="1"/>
    <xf numFmtId="44" fontId="0" fillId="7" borderId="0" xfId="1" applyFont="1" applyFill="1"/>
    <xf numFmtId="0" fontId="20" fillId="8" borderId="7" xfId="0" applyFont="1" applyFill="1" applyBorder="1" applyAlignment="1">
      <alignment vertical="center" wrapText="1"/>
    </xf>
    <xf numFmtId="0" fontId="21" fillId="8" borderId="7" xfId="0" applyFont="1" applyFill="1" applyBorder="1" applyAlignment="1">
      <alignment vertical="center" wrapText="1"/>
    </xf>
    <xf numFmtId="0" fontId="8" fillId="0" borderId="0" xfId="0" applyFont="1" applyAlignment="1">
      <alignment horizontal="center"/>
    </xf>
    <xf numFmtId="0" fontId="3" fillId="2" borderId="0" xfId="0" applyFont="1" applyFill="1" applyAlignment="1">
      <alignment horizontal="center"/>
    </xf>
    <xf numFmtId="0" fontId="7" fillId="4" borderId="0" xfId="0" applyFont="1" applyFill="1" applyAlignment="1">
      <alignment horizontal="center"/>
    </xf>
    <xf numFmtId="0" fontId="7" fillId="4" borderId="8" xfId="0" applyFont="1" applyFill="1" applyBorder="1" applyAlignment="1">
      <alignment horizontal="center"/>
    </xf>
    <xf numFmtId="0" fontId="3" fillId="3" borderId="0" xfId="0" applyFont="1" applyFill="1" applyAlignment="1">
      <alignment horizontal="center" vertical="top" wrapText="1"/>
    </xf>
    <xf numFmtId="0" fontId="0" fillId="5" borderId="18" xfId="0" applyFill="1" applyBorder="1" applyAlignment="1">
      <alignment horizontal="left"/>
    </xf>
    <xf numFmtId="0" fontId="0" fillId="5" borderId="17" xfId="0" applyFill="1" applyBorder="1" applyAlignment="1">
      <alignment horizontal="left"/>
    </xf>
    <xf numFmtId="0" fontId="0" fillId="5" borderId="19" xfId="0" applyFill="1" applyBorder="1" applyAlignment="1">
      <alignment horizontal="left"/>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0" fillId="5" borderId="9"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10"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9" xfId="0" applyFill="1" applyBorder="1" applyAlignment="1" applyProtection="1">
      <alignment horizontal="left"/>
      <protection locked="0"/>
    </xf>
    <xf numFmtId="0" fontId="0" fillId="5" borderId="0" xfId="0" applyFill="1" applyAlignment="1" applyProtection="1">
      <alignment horizontal="left"/>
      <protection locked="0"/>
    </xf>
    <xf numFmtId="0" fontId="0" fillId="5" borderId="10" xfId="0"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22</xdr:row>
      <xdr:rowOff>0</xdr:rowOff>
    </xdr:from>
    <xdr:ext cx="65" cy="172227"/>
    <xdr:sp macro="" textlink="">
      <xdr:nvSpPr>
        <xdr:cNvPr id="2" name="Tekstvak 1">
          <a:extLst>
            <a:ext uri="{FF2B5EF4-FFF2-40B4-BE49-F238E27FC236}">
              <a16:creationId xmlns:a16="http://schemas.microsoft.com/office/drawing/2014/main" id="{209C6330-4C23-4C49-90C6-8871DDD5C620}"/>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3" name="Tekstvak 2">
          <a:extLst>
            <a:ext uri="{FF2B5EF4-FFF2-40B4-BE49-F238E27FC236}">
              <a16:creationId xmlns:a16="http://schemas.microsoft.com/office/drawing/2014/main" id="{ADA4C1CD-3B66-486D-B5E5-D50DAE503B4A}"/>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0</xdr:colOff>
      <xdr:row>22</xdr:row>
      <xdr:rowOff>0</xdr:rowOff>
    </xdr:from>
    <xdr:ext cx="65" cy="172227"/>
    <xdr:sp macro="" textlink="">
      <xdr:nvSpPr>
        <xdr:cNvPr id="4" name="Tekstvak 3">
          <a:extLst>
            <a:ext uri="{FF2B5EF4-FFF2-40B4-BE49-F238E27FC236}">
              <a16:creationId xmlns:a16="http://schemas.microsoft.com/office/drawing/2014/main" id="{93EDB9EA-36BA-496A-9AC7-7F433F44DD88}"/>
            </a:ext>
          </a:extLst>
        </xdr:cNvPr>
        <xdr:cNvSpPr txBox="1"/>
      </xdr:nvSpPr>
      <xdr:spPr>
        <a:xfrm>
          <a:off x="621030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5" name="Tekstvak 4">
          <a:extLst>
            <a:ext uri="{FF2B5EF4-FFF2-40B4-BE49-F238E27FC236}">
              <a16:creationId xmlns:a16="http://schemas.microsoft.com/office/drawing/2014/main" id="{CB78B202-47BF-4715-9077-53F5E27F7DB0}"/>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6" name="Tekstvak 5">
          <a:extLst>
            <a:ext uri="{FF2B5EF4-FFF2-40B4-BE49-F238E27FC236}">
              <a16:creationId xmlns:a16="http://schemas.microsoft.com/office/drawing/2014/main" id="{4413EAB1-C786-4BE1-BCA6-4FF2BC7C8439}"/>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7" name="Tekstvak 6">
          <a:extLst>
            <a:ext uri="{FF2B5EF4-FFF2-40B4-BE49-F238E27FC236}">
              <a16:creationId xmlns:a16="http://schemas.microsoft.com/office/drawing/2014/main" id="{08D7D02F-AE9A-4445-93B1-5495B4968F7C}"/>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829A1-4572-4742-A018-56ADDBCE66DF}">
  <dimension ref="A1:F23"/>
  <sheetViews>
    <sheetView showGridLines="0" topLeftCell="A3" workbookViewId="0">
      <selection activeCell="C7" sqref="C7"/>
    </sheetView>
  </sheetViews>
  <sheetFormatPr defaultColWidth="8.81640625" defaultRowHeight="14.5"/>
  <cols>
    <col min="1" max="1" width="11.1796875" customWidth="1"/>
    <col min="2" max="2" width="43.7265625" customWidth="1"/>
    <col min="3" max="3" width="22.81640625" customWidth="1"/>
    <col min="4" max="4" width="11.1796875" customWidth="1"/>
    <col min="5" max="5" width="11.26953125" bestFit="1" customWidth="1"/>
    <col min="6" max="6" width="24.08984375" customWidth="1"/>
    <col min="7" max="7" width="73.26953125" customWidth="1"/>
  </cols>
  <sheetData>
    <row r="1" spans="1:6" ht="31">
      <c r="A1" s="63" t="s">
        <v>12</v>
      </c>
      <c r="B1" s="63"/>
      <c r="C1" s="63"/>
      <c r="D1" s="63"/>
      <c r="E1" s="63"/>
      <c r="F1" s="63"/>
    </row>
    <row r="2" spans="1:6" ht="20.149999999999999" customHeight="1">
      <c r="A2" s="1" t="s">
        <v>0</v>
      </c>
      <c r="D2" s="1"/>
    </row>
    <row r="3" spans="1:6" ht="21.65" customHeight="1">
      <c r="A3" s="1"/>
      <c r="C3" s="2"/>
    </row>
    <row r="4" spans="1:6" ht="22.5" customHeight="1">
      <c r="A4" s="3" t="s">
        <v>13</v>
      </c>
      <c r="C4" s="24">
        <f>'Prijs per Regio BVO ZUID'!I2</f>
        <v>0</v>
      </c>
      <c r="F4" s="4">
        <f>C4*1</f>
        <v>0</v>
      </c>
    </row>
    <row r="5" spans="1:6">
      <c r="A5" s="1"/>
    </row>
    <row r="6" spans="1:6">
      <c r="A6" s="1"/>
    </row>
    <row r="7" spans="1:6" s="5" customFormat="1" ht="23.15" customHeight="1">
      <c r="A7" s="3" t="s">
        <v>14</v>
      </c>
      <c r="C7" s="24">
        <f>'Staat van Verrekenprijzen'!G12</f>
        <v>0</v>
      </c>
      <c r="D7"/>
      <c r="E7"/>
      <c r="F7" s="4">
        <f>C7*1</f>
        <v>0</v>
      </c>
    </row>
    <row r="8" spans="1:6" s="5" customFormat="1" ht="17.25" customHeight="1">
      <c r="A8" s="6"/>
      <c r="B8" s="6"/>
      <c r="C8" s="7"/>
      <c r="D8" s="8"/>
      <c r="E8" s="9"/>
    </row>
    <row r="9" spans="1:6" ht="19" customHeight="1">
      <c r="C9" s="6"/>
      <c r="D9" s="6"/>
      <c r="E9" s="10"/>
      <c r="F9" s="11"/>
    </row>
    <row r="10" spans="1:6" ht="19" customHeight="1">
      <c r="A10" s="1"/>
      <c r="B10" s="5"/>
      <c r="C10" s="5"/>
      <c r="D10" s="5"/>
      <c r="E10" s="5"/>
      <c r="F10" s="11"/>
    </row>
    <row r="11" spans="1:6" s="5" customFormat="1" ht="18.5">
      <c r="A11" s="64" t="s">
        <v>6</v>
      </c>
      <c r="B11" s="64"/>
      <c r="C11" s="64"/>
      <c r="D11" s="64"/>
      <c r="E11" s="64"/>
      <c r="F11" s="64"/>
    </row>
    <row r="12" spans="1:6" s="5" customFormat="1" ht="18.5">
      <c r="A12" s="12"/>
      <c r="B12" s="12"/>
      <c r="C12" s="12"/>
      <c r="D12" s="12"/>
      <c r="E12"/>
      <c r="F12"/>
    </row>
    <row r="13" spans="1:6" s="5" customFormat="1" ht="23.15" customHeight="1">
      <c r="A13" s="3"/>
      <c r="B13" s="65" t="s">
        <v>7</v>
      </c>
      <c r="C13" s="65"/>
      <c r="D13" s="65"/>
      <c r="E13" s="66"/>
      <c r="F13" s="13">
        <f>F4+F7</f>
        <v>0</v>
      </c>
    </row>
    <row r="14" spans="1:6" ht="23.15" customHeight="1" thickBot="1">
      <c r="A14" s="1"/>
    </row>
    <row r="15" spans="1:6" ht="23.15" customHeight="1">
      <c r="A15" s="14" t="s">
        <v>8</v>
      </c>
      <c r="B15" s="15"/>
      <c r="C15" s="25"/>
      <c r="D15" s="16"/>
      <c r="E15" s="17"/>
      <c r="F15" s="26"/>
    </row>
    <row r="16" spans="1:6" ht="23.15" customHeight="1">
      <c r="A16" s="18" t="s">
        <v>9</v>
      </c>
      <c r="C16" s="27"/>
      <c r="D16" s="19"/>
      <c r="E16" s="20"/>
      <c r="F16" s="28"/>
    </row>
    <row r="17" spans="1:6" ht="23.15" customHeight="1">
      <c r="A17" s="18" t="s">
        <v>10</v>
      </c>
      <c r="C17" s="27"/>
      <c r="D17" s="19"/>
      <c r="E17" s="20"/>
      <c r="F17" s="28"/>
    </row>
    <row r="18" spans="1:6" ht="49.5" customHeight="1">
      <c r="A18" s="29" t="s">
        <v>15</v>
      </c>
      <c r="C18" s="27"/>
      <c r="D18" s="19"/>
      <c r="E18" s="20"/>
      <c r="F18" s="28"/>
    </row>
    <row r="19" spans="1:6" ht="23.15" customHeight="1">
      <c r="A19" s="18" t="s">
        <v>11</v>
      </c>
      <c r="C19" s="27"/>
      <c r="D19" s="19"/>
      <c r="E19" s="20"/>
      <c r="F19" s="28"/>
    </row>
    <row r="20" spans="1:6" ht="23.15" customHeight="1" thickBot="1">
      <c r="A20" s="21"/>
      <c r="B20" s="22"/>
      <c r="C20" s="22"/>
      <c r="D20" s="30"/>
      <c r="E20" s="30"/>
      <c r="F20" s="31"/>
    </row>
    <row r="21" spans="1:6" ht="23.15" customHeight="1">
      <c r="A21" s="1"/>
    </row>
    <row r="22" spans="1:6" ht="52.5" customHeight="1">
      <c r="A22" s="67" t="s">
        <v>16</v>
      </c>
      <c r="B22" s="67"/>
      <c r="C22" s="67"/>
      <c r="D22" s="67"/>
      <c r="E22" s="67"/>
      <c r="F22" s="67"/>
    </row>
    <row r="23" spans="1:6">
      <c r="A23" s="23" t="s">
        <v>17</v>
      </c>
    </row>
  </sheetData>
  <sheetProtection algorithmName="SHA-512" hashValue="YXfrSUG3AToDTfusLuWyhiAiZg/oxTuR+zEpmIFoD8JzSP4dF/An2W7uB4Bo7VMJTSy0W0bvGZzUrPwAjEw4OA==" saltValue="IRTWv39i/u1G7dG8LlOl+g==" spinCount="100000" sheet="1" objects="1" scenarios="1"/>
  <mergeCells count="4">
    <mergeCell ref="A1:F1"/>
    <mergeCell ref="A11:F11"/>
    <mergeCell ref="B13:E13"/>
    <mergeCell ref="A22: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5782-4094-4192-92B9-D9845504CC8A}">
  <sheetPr>
    <pageSetUpPr fitToPage="1"/>
  </sheetPr>
  <dimension ref="A1:H37"/>
  <sheetViews>
    <sheetView showGridLines="0" tabSelected="1" zoomScale="50" zoomScaleNormal="50" workbookViewId="0">
      <selection activeCell="G12" sqref="G12"/>
    </sheetView>
  </sheetViews>
  <sheetFormatPr defaultRowHeight="14.5"/>
  <cols>
    <col min="2" max="2" width="4.08984375" customWidth="1"/>
    <col min="3" max="3" width="84.08984375" customWidth="1"/>
    <col min="4" max="5" width="17.08984375" customWidth="1"/>
    <col min="6" max="6" width="16.453125" customWidth="1"/>
    <col min="7" max="7" width="20.54296875" customWidth="1"/>
    <col min="8" max="8" width="111.08984375" customWidth="1"/>
  </cols>
  <sheetData>
    <row r="1" spans="1:8">
      <c r="A1" t="s">
        <v>18</v>
      </c>
    </row>
    <row r="3" spans="1:8" ht="15" thickBot="1"/>
    <row r="4" spans="1:8" ht="35" thickBot="1">
      <c r="B4" s="32"/>
      <c r="C4" s="33" t="s">
        <v>19</v>
      </c>
      <c r="D4" s="34" t="s">
        <v>20</v>
      </c>
      <c r="E4" s="34" t="s">
        <v>21</v>
      </c>
      <c r="F4" s="32" t="s">
        <v>22</v>
      </c>
      <c r="G4" s="34" t="s">
        <v>23</v>
      </c>
      <c r="H4" s="35" t="s">
        <v>24</v>
      </c>
    </row>
    <row r="5" spans="1:8">
      <c r="B5" s="36"/>
      <c r="C5" s="37"/>
      <c r="D5" s="36"/>
      <c r="E5" s="36"/>
      <c r="F5" s="36"/>
      <c r="G5" s="36"/>
      <c r="H5" s="38"/>
    </row>
    <row r="6" spans="1:8">
      <c r="B6" s="39"/>
      <c r="C6" s="40"/>
      <c r="D6" s="41" t="s">
        <v>25</v>
      </c>
      <c r="E6" s="41"/>
      <c r="F6" s="41" t="s">
        <v>22</v>
      </c>
      <c r="G6" s="42" t="s">
        <v>26</v>
      </c>
      <c r="H6" s="43"/>
    </row>
    <row r="7" spans="1:8" ht="32.5" customHeight="1">
      <c r="B7" s="39">
        <v>1</v>
      </c>
      <c r="C7" s="40" t="s">
        <v>1</v>
      </c>
      <c r="D7" s="44"/>
      <c r="E7" s="45"/>
      <c r="F7" s="46">
        <v>2000</v>
      </c>
      <c r="G7" s="47">
        <f>D7*F7</f>
        <v>0</v>
      </c>
      <c r="H7" s="43"/>
    </row>
    <row r="8" spans="1:8" ht="32.5" customHeight="1">
      <c r="B8" s="39">
        <v>2</v>
      </c>
      <c r="C8" s="40" t="s">
        <v>2</v>
      </c>
      <c r="D8" s="44"/>
      <c r="E8" s="45"/>
      <c r="F8" s="46">
        <v>200</v>
      </c>
      <c r="G8" s="47">
        <f>D8*F8</f>
        <v>0</v>
      </c>
      <c r="H8" s="43"/>
    </row>
    <row r="9" spans="1:8" ht="32.5" customHeight="1">
      <c r="B9" s="39">
        <v>3</v>
      </c>
      <c r="C9" s="40" t="s">
        <v>3</v>
      </c>
      <c r="D9" s="44"/>
      <c r="E9" s="45"/>
      <c r="F9" s="46">
        <v>100</v>
      </c>
      <c r="G9" s="47">
        <f>D9*F9</f>
        <v>0</v>
      </c>
      <c r="H9" s="43"/>
    </row>
    <row r="10" spans="1:8" ht="32.5" customHeight="1">
      <c r="B10" s="39">
        <v>4</v>
      </c>
      <c r="C10" s="40" t="s">
        <v>4</v>
      </c>
      <c r="D10" s="45"/>
      <c r="E10" s="44"/>
      <c r="F10" s="46">
        <v>50</v>
      </c>
      <c r="G10" s="47">
        <f>E10*F10</f>
        <v>0</v>
      </c>
      <c r="H10" s="48" t="s">
        <v>27</v>
      </c>
    </row>
    <row r="11" spans="1:8" ht="32.5" customHeight="1">
      <c r="B11" s="39">
        <v>5</v>
      </c>
      <c r="C11" s="40" t="s">
        <v>5</v>
      </c>
      <c r="D11" s="44"/>
      <c r="E11" s="45"/>
      <c r="F11" s="46">
        <v>2</v>
      </c>
      <c r="G11" s="47">
        <f>E11*F11</f>
        <v>0</v>
      </c>
      <c r="H11" s="48" t="s">
        <v>27</v>
      </c>
    </row>
    <row r="12" spans="1:8" ht="36" customHeight="1" thickBot="1">
      <c r="B12" s="49"/>
      <c r="C12" s="50" t="s">
        <v>28</v>
      </c>
      <c r="D12" s="51"/>
      <c r="E12" s="51"/>
      <c r="F12" s="52"/>
      <c r="G12" s="53">
        <f>SUM(G7:G11)</f>
        <v>0</v>
      </c>
      <c r="H12" s="54"/>
    </row>
    <row r="13" spans="1:8" ht="19" customHeight="1">
      <c r="B13" s="71" t="s">
        <v>29</v>
      </c>
      <c r="C13" s="72"/>
      <c r="D13" s="72"/>
      <c r="E13" s="72"/>
      <c r="F13" s="72"/>
      <c r="G13" s="72"/>
      <c r="H13" s="73"/>
    </row>
    <row r="14" spans="1:8" ht="31" customHeight="1">
      <c r="B14" s="74" t="s">
        <v>30</v>
      </c>
      <c r="C14" s="75"/>
      <c r="D14" s="75"/>
      <c r="E14" s="75"/>
      <c r="F14" s="75"/>
      <c r="G14" s="75"/>
      <c r="H14" s="76"/>
    </row>
    <row r="15" spans="1:8" ht="31" customHeight="1">
      <c r="B15" s="74" t="s">
        <v>31</v>
      </c>
      <c r="C15" s="75"/>
      <c r="D15" s="75"/>
      <c r="E15" s="75"/>
      <c r="F15" s="75"/>
      <c r="G15" s="75"/>
      <c r="H15" s="76"/>
    </row>
    <row r="16" spans="1:8" ht="19" customHeight="1" thickBot="1">
      <c r="B16" s="77" t="s">
        <v>32</v>
      </c>
      <c r="C16" s="78"/>
      <c r="D16" s="78"/>
      <c r="E16" s="78"/>
      <c r="F16" s="78"/>
      <c r="G16" s="78"/>
      <c r="H16" s="79"/>
    </row>
    <row r="17" spans="2:8" ht="15" thickBot="1">
      <c r="B17" s="55"/>
      <c r="C17" s="55"/>
      <c r="D17" s="55"/>
      <c r="E17" s="55"/>
      <c r="F17" s="55"/>
      <c r="G17" s="55"/>
      <c r="H17" s="55"/>
    </row>
    <row r="18" spans="2:8">
      <c r="B18" s="80" t="s">
        <v>33</v>
      </c>
      <c r="C18" s="81"/>
      <c r="D18" s="81"/>
      <c r="E18" s="81"/>
      <c r="F18" s="81"/>
      <c r="G18" s="81"/>
      <c r="H18" s="82"/>
    </row>
    <row r="19" spans="2:8" ht="17.5" customHeight="1">
      <c r="B19" s="68" t="s">
        <v>34</v>
      </c>
      <c r="C19" s="69"/>
      <c r="D19" s="69"/>
      <c r="E19" s="69"/>
      <c r="F19" s="69"/>
      <c r="G19" s="69"/>
      <c r="H19" s="70"/>
    </row>
    <row r="20" spans="2:8" ht="17.5" customHeight="1">
      <c r="B20" s="89"/>
      <c r="C20" s="90"/>
      <c r="D20" s="90"/>
      <c r="E20" s="90"/>
      <c r="F20" s="90"/>
      <c r="G20" s="90"/>
      <c r="H20" s="91"/>
    </row>
    <row r="21" spans="2:8" ht="17.5" customHeight="1">
      <c r="B21" s="89"/>
      <c r="C21" s="90"/>
      <c r="D21" s="90"/>
      <c r="E21" s="90"/>
      <c r="F21" s="90"/>
      <c r="G21" s="90"/>
      <c r="H21" s="91"/>
    </row>
    <row r="22" spans="2:8" ht="17.5" customHeight="1">
      <c r="B22" s="89"/>
      <c r="C22" s="90"/>
      <c r="D22" s="90"/>
      <c r="E22" s="90"/>
      <c r="F22" s="90"/>
      <c r="G22" s="90"/>
      <c r="H22" s="91"/>
    </row>
    <row r="23" spans="2:8" ht="17.5" customHeight="1">
      <c r="B23" s="68" t="s">
        <v>35</v>
      </c>
      <c r="C23" s="69"/>
      <c r="D23" s="69"/>
      <c r="E23" s="69"/>
      <c r="F23" s="69"/>
      <c r="G23" s="69"/>
      <c r="H23" s="70"/>
    </row>
    <row r="24" spans="2:8" ht="17.5" customHeight="1">
      <c r="B24" s="89"/>
      <c r="C24" s="90"/>
      <c r="D24" s="90"/>
      <c r="E24" s="90"/>
      <c r="F24" s="90"/>
      <c r="G24" s="90"/>
      <c r="H24" s="91"/>
    </row>
    <row r="25" spans="2:8" ht="17.5" customHeight="1">
      <c r="B25" s="89"/>
      <c r="C25" s="90"/>
      <c r="D25" s="90"/>
      <c r="E25" s="90"/>
      <c r="F25" s="90"/>
      <c r="G25" s="90"/>
      <c r="H25" s="91"/>
    </row>
    <row r="26" spans="2:8" ht="17.5" customHeight="1">
      <c r="B26" s="68" t="s">
        <v>36</v>
      </c>
      <c r="C26" s="69"/>
      <c r="D26" s="69"/>
      <c r="E26" s="69"/>
      <c r="F26" s="69"/>
      <c r="G26" s="69"/>
      <c r="H26" s="70"/>
    </row>
    <row r="27" spans="2:8" ht="17.5" customHeight="1">
      <c r="B27" s="83"/>
      <c r="C27" s="84"/>
      <c r="D27" s="84"/>
      <c r="E27" s="84"/>
      <c r="F27" s="84"/>
      <c r="G27" s="84"/>
      <c r="H27" s="85"/>
    </row>
    <row r="28" spans="2:8" ht="17.5" customHeight="1">
      <c r="B28" s="83"/>
      <c r="C28" s="84"/>
      <c r="D28" s="84"/>
      <c r="E28" s="84"/>
      <c r="F28" s="84"/>
      <c r="G28" s="84"/>
      <c r="H28" s="85"/>
    </row>
    <row r="29" spans="2:8" ht="17.5" customHeight="1">
      <c r="B29" s="83"/>
      <c r="C29" s="84"/>
      <c r="D29" s="84"/>
      <c r="E29" s="84"/>
      <c r="F29" s="84"/>
      <c r="G29" s="84"/>
      <c r="H29" s="85"/>
    </row>
    <row r="30" spans="2:8" ht="17.5" customHeight="1">
      <c r="B30" s="68" t="s">
        <v>37</v>
      </c>
      <c r="C30" s="69"/>
      <c r="D30" s="69"/>
      <c r="E30" s="69"/>
      <c r="F30" s="69"/>
      <c r="G30" s="69"/>
      <c r="H30" s="70"/>
    </row>
    <row r="31" spans="2:8" ht="17.5" customHeight="1">
      <c r="B31" s="83"/>
      <c r="C31" s="84"/>
      <c r="D31" s="84"/>
      <c r="E31" s="84"/>
      <c r="F31" s="84"/>
      <c r="G31" s="84"/>
      <c r="H31" s="85"/>
    </row>
    <row r="32" spans="2:8" ht="17.5" customHeight="1">
      <c r="B32" s="83"/>
      <c r="C32" s="84"/>
      <c r="D32" s="84"/>
      <c r="E32" s="84"/>
      <c r="F32" s="84"/>
      <c r="G32" s="84"/>
      <c r="H32" s="85"/>
    </row>
    <row r="33" spans="2:8" ht="17.5" customHeight="1">
      <c r="B33" s="83"/>
      <c r="C33" s="84"/>
      <c r="D33" s="84"/>
      <c r="E33" s="84"/>
      <c r="F33" s="84"/>
      <c r="G33" s="84"/>
      <c r="H33" s="85"/>
    </row>
    <row r="34" spans="2:8" ht="17.5" customHeight="1">
      <c r="B34" s="83"/>
      <c r="C34" s="84"/>
      <c r="D34" s="84"/>
      <c r="E34" s="84"/>
      <c r="F34" s="84"/>
      <c r="G34" s="84"/>
      <c r="H34" s="85"/>
    </row>
    <row r="35" spans="2:8" ht="17.5" customHeight="1">
      <c r="B35" s="83"/>
      <c r="C35" s="84"/>
      <c r="D35" s="84"/>
      <c r="E35" s="84"/>
      <c r="F35" s="84"/>
      <c r="G35" s="84"/>
      <c r="H35" s="85"/>
    </row>
    <row r="36" spans="2:8" ht="17.5" customHeight="1">
      <c r="B36" s="83"/>
      <c r="C36" s="84"/>
      <c r="D36" s="84"/>
      <c r="E36" s="84"/>
      <c r="F36" s="84"/>
      <c r="G36" s="84"/>
      <c r="H36" s="85"/>
    </row>
    <row r="37" spans="2:8" ht="17.5" customHeight="1" thickBot="1">
      <c r="B37" s="86"/>
      <c r="C37" s="87"/>
      <c r="D37" s="87"/>
      <c r="E37" s="87"/>
      <c r="F37" s="87"/>
      <c r="G37" s="87"/>
      <c r="H37" s="88"/>
    </row>
  </sheetData>
  <sheetProtection algorithmName="SHA-512" hashValue="DaGnu9mTKpXKGicl/6B6swm2Q6y4cF+l7fSSVhr4DpvcKfyFjYHi++9hteJSfPHZk46dYfFs8KFCUPoufM7NcQ==" saltValue="R7VvFt0s3tq8VjQICqaPJA==" spinCount="100000" sheet="1" objects="1" scenarios="1"/>
  <mergeCells count="13">
    <mergeCell ref="B31:H37"/>
    <mergeCell ref="B20:H22"/>
    <mergeCell ref="B23:H23"/>
    <mergeCell ref="B24:H25"/>
    <mergeCell ref="B26:H26"/>
    <mergeCell ref="B27:H29"/>
    <mergeCell ref="B30:H30"/>
    <mergeCell ref="B19:H19"/>
    <mergeCell ref="B13:H13"/>
    <mergeCell ref="B14:H14"/>
    <mergeCell ref="B15:H15"/>
    <mergeCell ref="B16:H16"/>
    <mergeCell ref="B18:H18"/>
  </mergeCells>
  <pageMargins left="0.70866141732283472" right="0.70866141732283472" top="0.74803149606299213" bottom="0.74803149606299213" header="0.31496062992125984" footer="0.31496062992125984"/>
  <pageSetup paperSize="9" scale="62"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B041-169A-4B03-B6F6-33DA652F92EC}">
  <dimension ref="B2:I324"/>
  <sheetViews>
    <sheetView showGridLines="0" topLeftCell="B1" workbookViewId="0">
      <selection activeCell="I14" sqref="I14"/>
    </sheetView>
  </sheetViews>
  <sheetFormatPr defaultRowHeight="14.5"/>
  <cols>
    <col min="1" max="1" width="5" customWidth="1"/>
    <col min="2" max="2" width="16.6328125" bestFit="1" customWidth="1"/>
    <col min="3" max="3" width="53.1796875" bestFit="1" customWidth="1"/>
    <col min="4" max="4" width="10.453125" bestFit="1" customWidth="1"/>
    <col min="5" max="5" width="29.81640625" bestFit="1" customWidth="1"/>
    <col min="6" max="6" width="14.453125" bestFit="1" customWidth="1"/>
    <col min="7" max="7" width="5.453125" bestFit="1" customWidth="1"/>
    <col min="8" max="8" width="12.1796875" bestFit="1" customWidth="1"/>
    <col min="9" max="9" width="17.453125" customWidth="1"/>
  </cols>
  <sheetData>
    <row r="2" spans="2:9">
      <c r="B2" s="59" t="s">
        <v>872</v>
      </c>
      <c r="H2" t="s">
        <v>873</v>
      </c>
      <c r="I2" s="60">
        <f>SUM(I5:I323)</f>
        <v>0</v>
      </c>
    </row>
    <row r="4" spans="2:9" s="58" customFormat="1" ht="23">
      <c r="B4" s="61" t="s">
        <v>871</v>
      </c>
      <c r="C4" s="61" t="s">
        <v>870</v>
      </c>
      <c r="D4" s="61" t="s">
        <v>869</v>
      </c>
      <c r="E4" s="62" t="s">
        <v>868</v>
      </c>
      <c r="F4" s="62" t="s">
        <v>8</v>
      </c>
      <c r="G4" s="61" t="s">
        <v>867</v>
      </c>
      <c r="H4" s="61" t="s">
        <v>866</v>
      </c>
      <c r="I4" s="61" t="s">
        <v>865</v>
      </c>
    </row>
    <row r="5" spans="2:9">
      <c r="B5" s="57" t="s">
        <v>863</v>
      </c>
      <c r="C5" s="57" t="s">
        <v>862</v>
      </c>
      <c r="D5" s="57" t="s">
        <v>864</v>
      </c>
      <c r="E5" s="57" t="s">
        <v>844</v>
      </c>
      <c r="F5" s="57" t="s">
        <v>717</v>
      </c>
      <c r="G5" s="57" t="s">
        <v>39</v>
      </c>
      <c r="H5" s="56">
        <v>2626.813344204098</v>
      </c>
      <c r="I5" s="44"/>
    </row>
    <row r="6" spans="2:9">
      <c r="B6" s="57" t="s">
        <v>863</v>
      </c>
      <c r="C6" s="57" t="s">
        <v>862</v>
      </c>
      <c r="D6" s="57" t="s">
        <v>861</v>
      </c>
      <c r="E6" s="57" t="s">
        <v>844</v>
      </c>
      <c r="F6" s="57" t="s">
        <v>717</v>
      </c>
      <c r="G6" s="57" t="s">
        <v>39</v>
      </c>
      <c r="H6" s="56">
        <v>2626.813344204098</v>
      </c>
      <c r="I6" s="44"/>
    </row>
    <row r="7" spans="2:9">
      <c r="B7" s="57" t="s">
        <v>859</v>
      </c>
      <c r="C7" s="57" t="s">
        <v>858</v>
      </c>
      <c r="D7" s="57" t="s">
        <v>860</v>
      </c>
      <c r="E7" s="57" t="s">
        <v>839</v>
      </c>
      <c r="F7" s="57" t="s">
        <v>112</v>
      </c>
      <c r="G7" s="57" t="s">
        <v>39</v>
      </c>
      <c r="H7" s="56">
        <v>1606.9940000000001</v>
      </c>
      <c r="I7" s="44"/>
    </row>
    <row r="8" spans="2:9">
      <c r="B8" s="57" t="s">
        <v>859</v>
      </c>
      <c r="C8" s="57" t="s">
        <v>858</v>
      </c>
      <c r="D8" s="57" t="s">
        <v>857</v>
      </c>
      <c r="E8" s="57" t="s">
        <v>839</v>
      </c>
      <c r="F8" s="57" t="s">
        <v>112</v>
      </c>
      <c r="G8" s="57" t="s">
        <v>39</v>
      </c>
      <c r="H8" s="56">
        <v>1606.9940000000001</v>
      </c>
      <c r="I8" s="44"/>
    </row>
    <row r="9" spans="2:9">
      <c r="B9" s="57" t="s">
        <v>855</v>
      </c>
      <c r="C9" s="57" t="s">
        <v>854</v>
      </c>
      <c r="D9" s="57" t="s">
        <v>856</v>
      </c>
      <c r="E9" s="57" t="s">
        <v>839</v>
      </c>
      <c r="F9" s="57" t="s">
        <v>112</v>
      </c>
      <c r="G9" s="57" t="s">
        <v>39</v>
      </c>
      <c r="H9" s="56">
        <v>16353.865933064937</v>
      </c>
      <c r="I9" s="44"/>
    </row>
    <row r="10" spans="2:9">
      <c r="B10" s="57" t="s">
        <v>855</v>
      </c>
      <c r="C10" s="57" t="s">
        <v>854</v>
      </c>
      <c r="D10" s="57" t="s">
        <v>853</v>
      </c>
      <c r="E10" s="57" t="s">
        <v>839</v>
      </c>
      <c r="F10" s="57" t="s">
        <v>112</v>
      </c>
      <c r="G10" s="57" t="s">
        <v>39</v>
      </c>
      <c r="H10" s="56">
        <v>16353.865933064937</v>
      </c>
      <c r="I10" s="44"/>
    </row>
    <row r="11" spans="2:9">
      <c r="B11" s="57" t="s">
        <v>851</v>
      </c>
      <c r="C11" s="57" t="s">
        <v>850</v>
      </c>
      <c r="D11" s="57" t="s">
        <v>852</v>
      </c>
      <c r="E11" s="57" t="s">
        <v>844</v>
      </c>
      <c r="F11" s="57" t="s">
        <v>717</v>
      </c>
      <c r="G11" s="57" t="s">
        <v>39</v>
      </c>
      <c r="H11" s="56">
        <v>11837.965261542322</v>
      </c>
      <c r="I11" s="44"/>
    </row>
    <row r="12" spans="2:9">
      <c r="B12" s="57" t="s">
        <v>851</v>
      </c>
      <c r="C12" s="57" t="s">
        <v>850</v>
      </c>
      <c r="D12" s="57" t="s">
        <v>849</v>
      </c>
      <c r="E12" s="57" t="s">
        <v>844</v>
      </c>
      <c r="F12" s="57" t="s">
        <v>717</v>
      </c>
      <c r="G12" s="57" t="s">
        <v>39</v>
      </c>
      <c r="H12" s="56">
        <v>11837.965261542322</v>
      </c>
      <c r="I12" s="44"/>
    </row>
    <row r="13" spans="2:9">
      <c r="B13" s="57" t="s">
        <v>847</v>
      </c>
      <c r="C13" s="57" t="s">
        <v>846</v>
      </c>
      <c r="D13" s="57" t="s">
        <v>848</v>
      </c>
      <c r="E13" s="57" t="s">
        <v>844</v>
      </c>
      <c r="F13" s="57" t="s">
        <v>717</v>
      </c>
      <c r="G13" s="57" t="s">
        <v>39</v>
      </c>
      <c r="H13" s="56">
        <v>2960.4330468101502</v>
      </c>
      <c r="I13" s="44"/>
    </row>
    <row r="14" spans="2:9">
      <c r="B14" s="57" t="s">
        <v>847</v>
      </c>
      <c r="C14" s="57" t="s">
        <v>846</v>
      </c>
      <c r="D14" s="57" t="s">
        <v>845</v>
      </c>
      <c r="E14" s="57" t="s">
        <v>844</v>
      </c>
      <c r="F14" s="57" t="s">
        <v>717</v>
      </c>
      <c r="G14" s="57" t="s">
        <v>39</v>
      </c>
      <c r="H14" s="56">
        <v>2960.4330468101502</v>
      </c>
      <c r="I14" s="44"/>
    </row>
    <row r="15" spans="2:9">
      <c r="B15" s="57" t="s">
        <v>842</v>
      </c>
      <c r="C15" s="57" t="s">
        <v>841</v>
      </c>
      <c r="D15" s="57" t="s">
        <v>843</v>
      </c>
      <c r="E15" s="57" t="s">
        <v>839</v>
      </c>
      <c r="F15" s="57" t="s">
        <v>112</v>
      </c>
      <c r="G15" s="57" t="s">
        <v>39</v>
      </c>
      <c r="H15" s="56">
        <v>16678.988000000001</v>
      </c>
      <c r="I15" s="44"/>
    </row>
    <row r="16" spans="2:9">
      <c r="B16" s="57" t="s">
        <v>842</v>
      </c>
      <c r="C16" s="57" t="s">
        <v>841</v>
      </c>
      <c r="D16" s="57" t="s">
        <v>840</v>
      </c>
      <c r="E16" s="57" t="s">
        <v>839</v>
      </c>
      <c r="F16" s="57" t="s">
        <v>112</v>
      </c>
      <c r="G16" s="57" t="s">
        <v>39</v>
      </c>
      <c r="H16" s="56">
        <v>16678.988000000001</v>
      </c>
      <c r="I16" s="44"/>
    </row>
    <row r="17" spans="2:9">
      <c r="B17" s="57" t="s">
        <v>838</v>
      </c>
      <c r="C17" s="57" t="s">
        <v>837</v>
      </c>
      <c r="D17" s="57" t="s">
        <v>836</v>
      </c>
      <c r="E17" s="57" t="s">
        <v>835</v>
      </c>
      <c r="F17" s="57" t="s">
        <v>821</v>
      </c>
      <c r="G17" s="57" t="s">
        <v>39</v>
      </c>
      <c r="H17" s="56">
        <v>575.47741434673958</v>
      </c>
      <c r="I17" s="44"/>
    </row>
    <row r="18" spans="2:9">
      <c r="B18" s="57" t="s">
        <v>833</v>
      </c>
      <c r="C18" s="57" t="s">
        <v>832</v>
      </c>
      <c r="D18" s="57" t="s">
        <v>834</v>
      </c>
      <c r="E18" s="57" t="s">
        <v>822</v>
      </c>
      <c r="F18" s="57" t="s">
        <v>821</v>
      </c>
      <c r="G18" s="57" t="s">
        <v>39</v>
      </c>
      <c r="H18" s="56">
        <v>4101.3957521743778</v>
      </c>
      <c r="I18" s="44"/>
    </row>
    <row r="19" spans="2:9">
      <c r="B19" s="57" t="s">
        <v>833</v>
      </c>
      <c r="C19" s="57" t="s">
        <v>832</v>
      </c>
      <c r="D19" s="57" t="s">
        <v>831</v>
      </c>
      <c r="E19" s="57" t="s">
        <v>822</v>
      </c>
      <c r="F19" s="57" t="s">
        <v>821</v>
      </c>
      <c r="G19" s="57" t="s">
        <v>39</v>
      </c>
      <c r="H19" s="56">
        <v>4101.3957521743778</v>
      </c>
      <c r="I19" s="44"/>
    </row>
    <row r="20" spans="2:9">
      <c r="B20" s="57" t="s">
        <v>829</v>
      </c>
      <c r="C20" s="57" t="s">
        <v>828</v>
      </c>
      <c r="D20" s="57" t="s">
        <v>830</v>
      </c>
      <c r="E20" s="57" t="s">
        <v>822</v>
      </c>
      <c r="F20" s="57" t="s">
        <v>821</v>
      </c>
      <c r="G20" s="57" t="s">
        <v>39</v>
      </c>
      <c r="H20" s="56">
        <v>768.32600000000002</v>
      </c>
      <c r="I20" s="44"/>
    </row>
    <row r="21" spans="2:9">
      <c r="B21" s="57" t="s">
        <v>829</v>
      </c>
      <c r="C21" s="57" t="s">
        <v>828</v>
      </c>
      <c r="D21" s="57" t="s">
        <v>827</v>
      </c>
      <c r="E21" s="57" t="s">
        <v>822</v>
      </c>
      <c r="F21" s="57" t="s">
        <v>821</v>
      </c>
      <c r="G21" s="57" t="s">
        <v>39</v>
      </c>
      <c r="H21" s="56">
        <v>768.32600000000002</v>
      </c>
      <c r="I21" s="44"/>
    </row>
    <row r="22" spans="2:9">
      <c r="B22" s="57" t="s">
        <v>825</v>
      </c>
      <c r="C22" s="57" t="s">
        <v>824</v>
      </c>
      <c r="D22" s="57" t="s">
        <v>826</v>
      </c>
      <c r="E22" s="57" t="s">
        <v>822</v>
      </c>
      <c r="F22" s="57" t="s">
        <v>821</v>
      </c>
      <c r="G22" s="57" t="s">
        <v>39</v>
      </c>
      <c r="H22" s="56">
        <v>10714.609650844573</v>
      </c>
      <c r="I22" s="44"/>
    </row>
    <row r="23" spans="2:9">
      <c r="B23" s="57" t="s">
        <v>825</v>
      </c>
      <c r="C23" s="57" t="s">
        <v>824</v>
      </c>
      <c r="D23" s="57" t="s">
        <v>823</v>
      </c>
      <c r="E23" s="57" t="s">
        <v>822</v>
      </c>
      <c r="F23" s="57" t="s">
        <v>821</v>
      </c>
      <c r="G23" s="57" t="s">
        <v>39</v>
      </c>
      <c r="H23" s="56">
        <v>10714.609650844573</v>
      </c>
      <c r="I23" s="44"/>
    </row>
    <row r="24" spans="2:9">
      <c r="B24" s="57" t="s">
        <v>819</v>
      </c>
      <c r="C24" s="57" t="s">
        <v>818</v>
      </c>
      <c r="D24" s="57" t="s">
        <v>820</v>
      </c>
      <c r="E24" s="57" t="s">
        <v>816</v>
      </c>
      <c r="F24" s="57" t="s">
        <v>478</v>
      </c>
      <c r="G24" s="57" t="s">
        <v>39</v>
      </c>
      <c r="H24" s="56">
        <v>49354.810002979284</v>
      </c>
      <c r="I24" s="44"/>
    </row>
    <row r="25" spans="2:9">
      <c r="B25" s="57" t="s">
        <v>819</v>
      </c>
      <c r="C25" s="57" t="s">
        <v>818</v>
      </c>
      <c r="D25" s="57" t="s">
        <v>817</v>
      </c>
      <c r="E25" s="57" t="s">
        <v>816</v>
      </c>
      <c r="F25" s="57" t="s">
        <v>478</v>
      </c>
      <c r="G25" s="57" t="s">
        <v>39</v>
      </c>
      <c r="H25" s="56">
        <v>49354.810002979284</v>
      </c>
      <c r="I25" s="44"/>
    </row>
    <row r="26" spans="2:9">
      <c r="B26" s="57" t="s">
        <v>814</v>
      </c>
      <c r="C26" s="57" t="s">
        <v>813</v>
      </c>
      <c r="D26" s="57" t="s">
        <v>815</v>
      </c>
      <c r="E26" s="57" t="s">
        <v>722</v>
      </c>
      <c r="F26" s="57" t="s">
        <v>434</v>
      </c>
      <c r="G26" s="57" t="s">
        <v>39</v>
      </c>
      <c r="H26" s="56">
        <v>4318.3275992292911</v>
      </c>
      <c r="I26" s="44"/>
    </row>
    <row r="27" spans="2:9">
      <c r="B27" s="57" t="s">
        <v>814</v>
      </c>
      <c r="C27" s="57" t="s">
        <v>813</v>
      </c>
      <c r="D27" s="57" t="s">
        <v>812</v>
      </c>
      <c r="E27" s="57" t="s">
        <v>722</v>
      </c>
      <c r="F27" s="57" t="s">
        <v>434</v>
      </c>
      <c r="G27" s="57" t="s">
        <v>39</v>
      </c>
      <c r="H27" s="56">
        <v>4318.3275992292911</v>
      </c>
      <c r="I27" s="44"/>
    </row>
    <row r="28" spans="2:9">
      <c r="B28" s="57" t="s">
        <v>810</v>
      </c>
      <c r="C28" s="57" t="s">
        <v>809</v>
      </c>
      <c r="D28" s="57" t="s">
        <v>811</v>
      </c>
      <c r="E28" s="57" t="s">
        <v>722</v>
      </c>
      <c r="F28" s="57" t="s">
        <v>434</v>
      </c>
      <c r="G28" s="57" t="s">
        <v>39</v>
      </c>
      <c r="H28" s="56">
        <v>6744.1619298607111</v>
      </c>
      <c r="I28" s="44"/>
    </row>
    <row r="29" spans="2:9">
      <c r="B29" s="57" t="s">
        <v>810</v>
      </c>
      <c r="C29" s="57" t="s">
        <v>809</v>
      </c>
      <c r="D29" s="57" t="s">
        <v>808</v>
      </c>
      <c r="E29" s="57" t="s">
        <v>722</v>
      </c>
      <c r="F29" s="57" t="s">
        <v>434</v>
      </c>
      <c r="G29" s="57" t="s">
        <v>39</v>
      </c>
      <c r="H29" s="56">
        <v>6744.1619298607111</v>
      </c>
      <c r="I29" s="44"/>
    </row>
    <row r="30" spans="2:9">
      <c r="B30" s="57" t="s">
        <v>806</v>
      </c>
      <c r="C30" s="57" t="s">
        <v>805</v>
      </c>
      <c r="D30" s="57" t="s">
        <v>807</v>
      </c>
      <c r="E30" s="57" t="s">
        <v>722</v>
      </c>
      <c r="F30" s="57" t="s">
        <v>434</v>
      </c>
      <c r="G30" s="57" t="s">
        <v>39</v>
      </c>
      <c r="H30" s="56">
        <v>2817.2654190063477</v>
      </c>
      <c r="I30" s="44"/>
    </row>
    <row r="31" spans="2:9">
      <c r="B31" s="57" t="s">
        <v>806</v>
      </c>
      <c r="C31" s="57" t="s">
        <v>805</v>
      </c>
      <c r="D31" s="57" t="s">
        <v>804</v>
      </c>
      <c r="E31" s="57" t="s">
        <v>722</v>
      </c>
      <c r="F31" s="57" t="s">
        <v>434</v>
      </c>
      <c r="G31" s="57" t="s">
        <v>39</v>
      </c>
      <c r="H31" s="56">
        <v>2817.2654190063477</v>
      </c>
      <c r="I31" s="44"/>
    </row>
    <row r="32" spans="2:9">
      <c r="B32" s="57" t="s">
        <v>802</v>
      </c>
      <c r="C32" s="57" t="s">
        <v>801</v>
      </c>
      <c r="D32" s="57" t="s">
        <v>803</v>
      </c>
      <c r="E32" s="57" t="s">
        <v>722</v>
      </c>
      <c r="F32" s="57" t="s">
        <v>434</v>
      </c>
      <c r="G32" s="57" t="s">
        <v>39</v>
      </c>
      <c r="H32" s="56">
        <v>737.37078857421875</v>
      </c>
      <c r="I32" s="44"/>
    </row>
    <row r="33" spans="2:9">
      <c r="B33" s="57" t="s">
        <v>802</v>
      </c>
      <c r="C33" s="57" t="s">
        <v>801</v>
      </c>
      <c r="D33" s="57" t="s">
        <v>800</v>
      </c>
      <c r="E33" s="57" t="s">
        <v>722</v>
      </c>
      <c r="F33" s="57" t="s">
        <v>434</v>
      </c>
      <c r="G33" s="57" t="s">
        <v>39</v>
      </c>
      <c r="H33" s="56">
        <v>737.37078857421875</v>
      </c>
      <c r="I33" s="44"/>
    </row>
    <row r="34" spans="2:9">
      <c r="B34" s="57" t="s">
        <v>798</v>
      </c>
      <c r="C34" s="57" t="s">
        <v>797</v>
      </c>
      <c r="D34" s="57" t="s">
        <v>799</v>
      </c>
      <c r="E34" s="57" t="s">
        <v>722</v>
      </c>
      <c r="F34" s="57" t="s">
        <v>434</v>
      </c>
      <c r="G34" s="57" t="s">
        <v>39</v>
      </c>
      <c r="H34" s="56">
        <v>1778.2603759765625</v>
      </c>
      <c r="I34" s="44"/>
    </row>
    <row r="35" spans="2:9">
      <c r="B35" s="57" t="s">
        <v>798</v>
      </c>
      <c r="C35" s="57" t="s">
        <v>797</v>
      </c>
      <c r="D35" s="57" t="s">
        <v>796</v>
      </c>
      <c r="E35" s="57" t="s">
        <v>722</v>
      </c>
      <c r="F35" s="57" t="s">
        <v>434</v>
      </c>
      <c r="G35" s="57" t="s">
        <v>39</v>
      </c>
      <c r="H35" s="56">
        <v>1778.2603759765625</v>
      </c>
      <c r="I35" s="44"/>
    </row>
    <row r="36" spans="2:9">
      <c r="B36" s="57" t="s">
        <v>794</v>
      </c>
      <c r="C36" s="57" t="s">
        <v>793</v>
      </c>
      <c r="D36" s="57" t="s">
        <v>795</v>
      </c>
      <c r="E36" s="57" t="s">
        <v>722</v>
      </c>
      <c r="F36" s="57" t="s">
        <v>434</v>
      </c>
      <c r="G36" s="57" t="s">
        <v>39</v>
      </c>
      <c r="H36" s="56">
        <v>3231.3433555312158</v>
      </c>
      <c r="I36" s="44"/>
    </row>
    <row r="37" spans="2:9">
      <c r="B37" s="57" t="s">
        <v>794</v>
      </c>
      <c r="C37" s="57" t="s">
        <v>793</v>
      </c>
      <c r="D37" s="57" t="s">
        <v>792</v>
      </c>
      <c r="E37" s="57" t="s">
        <v>722</v>
      </c>
      <c r="F37" s="57" t="s">
        <v>434</v>
      </c>
      <c r="G37" s="57" t="s">
        <v>39</v>
      </c>
      <c r="H37" s="56">
        <v>3231.3433555312158</v>
      </c>
      <c r="I37" s="44"/>
    </row>
    <row r="38" spans="2:9">
      <c r="B38" s="57" t="s">
        <v>790</v>
      </c>
      <c r="C38" s="57" t="s">
        <v>789</v>
      </c>
      <c r="D38" s="57" t="s">
        <v>791</v>
      </c>
      <c r="E38" s="57" t="s">
        <v>722</v>
      </c>
      <c r="F38" s="57" t="s">
        <v>434</v>
      </c>
      <c r="G38" s="57" t="s">
        <v>39</v>
      </c>
      <c r="H38" s="56">
        <v>2818.4344326019286</v>
      </c>
      <c r="I38" s="44"/>
    </row>
    <row r="39" spans="2:9">
      <c r="B39" s="57" t="s">
        <v>790</v>
      </c>
      <c r="C39" s="57" t="s">
        <v>789</v>
      </c>
      <c r="D39" s="57" t="s">
        <v>788</v>
      </c>
      <c r="E39" s="57" t="s">
        <v>722</v>
      </c>
      <c r="F39" s="57" t="s">
        <v>434</v>
      </c>
      <c r="G39" s="57" t="s">
        <v>39</v>
      </c>
      <c r="H39" s="56">
        <v>2818.4344326019286</v>
      </c>
      <c r="I39" s="44"/>
    </row>
    <row r="40" spans="2:9">
      <c r="B40" s="57" t="s">
        <v>786</v>
      </c>
      <c r="C40" s="57" t="s">
        <v>785</v>
      </c>
      <c r="D40" s="57" t="s">
        <v>787</v>
      </c>
      <c r="E40" s="57" t="s">
        <v>722</v>
      </c>
      <c r="F40" s="57" t="s">
        <v>434</v>
      </c>
      <c r="G40" s="57" t="s">
        <v>39</v>
      </c>
      <c r="H40" s="56">
        <v>6388.7308933372497</v>
      </c>
      <c r="I40" s="44"/>
    </row>
    <row r="41" spans="2:9">
      <c r="B41" s="57" t="s">
        <v>786</v>
      </c>
      <c r="C41" s="57" t="s">
        <v>785</v>
      </c>
      <c r="D41" s="57" t="s">
        <v>784</v>
      </c>
      <c r="E41" s="57" t="s">
        <v>722</v>
      </c>
      <c r="F41" s="57" t="s">
        <v>434</v>
      </c>
      <c r="G41" s="57" t="s">
        <v>39</v>
      </c>
      <c r="H41" s="56">
        <v>6388.7308933372497</v>
      </c>
      <c r="I41" s="44"/>
    </row>
    <row r="42" spans="2:9">
      <c r="B42" s="57" t="s">
        <v>766</v>
      </c>
      <c r="C42" s="57" t="s">
        <v>765</v>
      </c>
      <c r="D42" s="57" t="s">
        <v>783</v>
      </c>
      <c r="E42" s="57" t="s">
        <v>722</v>
      </c>
      <c r="F42" s="57" t="s">
        <v>434</v>
      </c>
      <c r="G42" s="57" t="s">
        <v>39</v>
      </c>
      <c r="H42" s="56">
        <v>1708.7324256896973</v>
      </c>
      <c r="I42" s="44"/>
    </row>
    <row r="43" spans="2:9">
      <c r="B43" s="57" t="s">
        <v>781</v>
      </c>
      <c r="C43" s="57" t="s">
        <v>780</v>
      </c>
      <c r="D43" s="57" t="s">
        <v>782</v>
      </c>
      <c r="E43" s="57" t="s">
        <v>722</v>
      </c>
      <c r="F43" s="57" t="s">
        <v>434</v>
      </c>
      <c r="G43" s="57" t="s">
        <v>39</v>
      </c>
      <c r="H43" s="56">
        <v>1052.5272216796875</v>
      </c>
      <c r="I43" s="44"/>
    </row>
    <row r="44" spans="2:9">
      <c r="B44" s="57" t="s">
        <v>781</v>
      </c>
      <c r="C44" s="57" t="s">
        <v>780</v>
      </c>
      <c r="D44" s="57" t="s">
        <v>779</v>
      </c>
      <c r="E44" s="57" t="s">
        <v>722</v>
      </c>
      <c r="F44" s="57" t="s">
        <v>434</v>
      </c>
      <c r="G44" s="57" t="s">
        <v>39</v>
      </c>
      <c r="H44" s="56">
        <v>1052.5272216796875</v>
      </c>
      <c r="I44" s="44"/>
    </row>
    <row r="45" spans="2:9">
      <c r="B45" s="57" t="s">
        <v>777</v>
      </c>
      <c r="C45" s="57" t="s">
        <v>776</v>
      </c>
      <c r="D45" s="57" t="s">
        <v>778</v>
      </c>
      <c r="E45" s="57" t="s">
        <v>722</v>
      </c>
      <c r="F45" s="57" t="s">
        <v>434</v>
      </c>
      <c r="G45" s="57" t="s">
        <v>39</v>
      </c>
      <c r="H45" s="56">
        <v>3875.827392578125</v>
      </c>
      <c r="I45" s="44"/>
    </row>
    <row r="46" spans="2:9">
      <c r="B46" s="57" t="s">
        <v>777</v>
      </c>
      <c r="C46" s="57" t="s">
        <v>776</v>
      </c>
      <c r="D46" s="57" t="s">
        <v>775</v>
      </c>
      <c r="E46" s="57" t="s">
        <v>722</v>
      </c>
      <c r="F46" s="57" t="s">
        <v>434</v>
      </c>
      <c r="G46" s="57" t="s">
        <v>39</v>
      </c>
      <c r="H46" s="56">
        <v>3875.827392578125</v>
      </c>
      <c r="I46" s="44"/>
    </row>
    <row r="47" spans="2:9">
      <c r="B47" s="57" t="s">
        <v>773</v>
      </c>
      <c r="C47" s="57" t="s">
        <v>772</v>
      </c>
      <c r="D47" s="57" t="s">
        <v>774</v>
      </c>
      <c r="E47" s="57" t="s">
        <v>722</v>
      </c>
      <c r="F47" s="57" t="s">
        <v>434</v>
      </c>
      <c r="G47" s="57" t="s">
        <v>39</v>
      </c>
      <c r="H47" s="56">
        <v>561.48650032281876</v>
      </c>
      <c r="I47" s="44"/>
    </row>
    <row r="48" spans="2:9">
      <c r="B48" s="57" t="s">
        <v>773</v>
      </c>
      <c r="C48" s="57" t="s">
        <v>772</v>
      </c>
      <c r="D48" s="57" t="s">
        <v>771</v>
      </c>
      <c r="E48" s="57" t="s">
        <v>722</v>
      </c>
      <c r="F48" s="57" t="s">
        <v>434</v>
      </c>
      <c r="G48" s="57" t="s">
        <v>39</v>
      </c>
      <c r="H48" s="56">
        <v>561.48650032281876</v>
      </c>
      <c r="I48" s="44"/>
    </row>
    <row r="49" spans="2:9">
      <c r="B49" s="57" t="s">
        <v>769</v>
      </c>
      <c r="C49" s="57" t="s">
        <v>768</v>
      </c>
      <c r="D49" s="57" t="s">
        <v>770</v>
      </c>
      <c r="E49" s="57" t="s">
        <v>722</v>
      </c>
      <c r="F49" s="57" t="s">
        <v>434</v>
      </c>
      <c r="G49" s="57" t="s">
        <v>39</v>
      </c>
      <c r="H49" s="56">
        <v>5028.8223232435284</v>
      </c>
      <c r="I49" s="44"/>
    </row>
    <row r="50" spans="2:9">
      <c r="B50" s="57" t="s">
        <v>769</v>
      </c>
      <c r="C50" s="57" t="s">
        <v>768</v>
      </c>
      <c r="D50" s="57" t="s">
        <v>767</v>
      </c>
      <c r="E50" s="57" t="s">
        <v>722</v>
      </c>
      <c r="F50" s="57" t="s">
        <v>434</v>
      </c>
      <c r="G50" s="57" t="s">
        <v>39</v>
      </c>
      <c r="H50" s="56">
        <v>5028.8223232435284</v>
      </c>
      <c r="I50" s="44"/>
    </row>
    <row r="51" spans="2:9">
      <c r="B51" s="57" t="s">
        <v>766</v>
      </c>
      <c r="C51" s="57" t="s">
        <v>765</v>
      </c>
      <c r="D51" s="57" t="s">
        <v>764</v>
      </c>
      <c r="E51" s="57" t="s">
        <v>722</v>
      </c>
      <c r="F51" s="57" t="s">
        <v>434</v>
      </c>
      <c r="G51" s="57" t="s">
        <v>39</v>
      </c>
      <c r="H51" s="56">
        <v>1708.7324256896973</v>
      </c>
      <c r="I51" s="44"/>
    </row>
    <row r="52" spans="2:9">
      <c r="B52" s="57" t="s">
        <v>762</v>
      </c>
      <c r="C52" s="57" t="s">
        <v>761</v>
      </c>
      <c r="D52" s="57" t="s">
        <v>763</v>
      </c>
      <c r="E52" s="57" t="s">
        <v>722</v>
      </c>
      <c r="F52" s="57" t="s">
        <v>434</v>
      </c>
      <c r="G52" s="57" t="s">
        <v>39</v>
      </c>
      <c r="H52" s="56">
        <v>1915.625688508153</v>
      </c>
      <c r="I52" s="44"/>
    </row>
    <row r="53" spans="2:9">
      <c r="B53" s="57" t="s">
        <v>762</v>
      </c>
      <c r="C53" s="57" t="s">
        <v>761</v>
      </c>
      <c r="D53" s="57" t="s">
        <v>760</v>
      </c>
      <c r="E53" s="57" t="s">
        <v>722</v>
      </c>
      <c r="F53" s="57" t="s">
        <v>434</v>
      </c>
      <c r="G53" s="57" t="s">
        <v>39</v>
      </c>
      <c r="H53" s="56">
        <v>1915.625688508153</v>
      </c>
      <c r="I53" s="44"/>
    </row>
    <row r="54" spans="2:9">
      <c r="B54" s="57" t="s">
        <v>758</v>
      </c>
      <c r="C54" s="57" t="s">
        <v>757</v>
      </c>
      <c r="D54" s="57" t="s">
        <v>759</v>
      </c>
      <c r="E54" s="57" t="s">
        <v>722</v>
      </c>
      <c r="F54" s="57" t="s">
        <v>434</v>
      </c>
      <c r="G54" s="57" t="s">
        <v>39</v>
      </c>
      <c r="H54" s="56">
        <v>2111.0436818748713</v>
      </c>
      <c r="I54" s="44"/>
    </row>
    <row r="55" spans="2:9">
      <c r="B55" s="57" t="s">
        <v>758</v>
      </c>
      <c r="C55" s="57" t="s">
        <v>757</v>
      </c>
      <c r="D55" s="57" t="s">
        <v>756</v>
      </c>
      <c r="E55" s="57" t="s">
        <v>722</v>
      </c>
      <c r="F55" s="57" t="s">
        <v>434</v>
      </c>
      <c r="G55" s="57" t="s">
        <v>39</v>
      </c>
      <c r="H55" s="56">
        <v>2111.0436818748713</v>
      </c>
      <c r="I55" s="44"/>
    </row>
    <row r="56" spans="2:9">
      <c r="B56" s="57" t="s">
        <v>754</v>
      </c>
      <c r="C56" s="57" t="s">
        <v>753</v>
      </c>
      <c r="D56" s="57" t="s">
        <v>755</v>
      </c>
      <c r="E56" s="57" t="s">
        <v>722</v>
      </c>
      <c r="F56" s="57" t="s">
        <v>434</v>
      </c>
      <c r="G56" s="57" t="s">
        <v>39</v>
      </c>
      <c r="H56" s="56">
        <v>2257.5236206054688</v>
      </c>
      <c r="I56" s="44"/>
    </row>
    <row r="57" spans="2:9">
      <c r="B57" s="57" t="s">
        <v>754</v>
      </c>
      <c r="C57" s="57" t="s">
        <v>753</v>
      </c>
      <c r="D57" s="57" t="s">
        <v>752</v>
      </c>
      <c r="E57" s="57" t="s">
        <v>722</v>
      </c>
      <c r="F57" s="57" t="s">
        <v>434</v>
      </c>
      <c r="G57" s="57" t="s">
        <v>39</v>
      </c>
      <c r="H57" s="56">
        <v>2257.5236206054688</v>
      </c>
      <c r="I57" s="44"/>
    </row>
    <row r="58" spans="2:9">
      <c r="B58" s="57" t="s">
        <v>750</v>
      </c>
      <c r="C58" s="57" t="s">
        <v>749</v>
      </c>
      <c r="D58" s="57" t="s">
        <v>751</v>
      </c>
      <c r="E58" s="57" t="s">
        <v>722</v>
      </c>
      <c r="F58" s="57" t="s">
        <v>434</v>
      </c>
      <c r="G58" s="57" t="s">
        <v>39</v>
      </c>
      <c r="H58" s="56">
        <v>1584.9816665649414</v>
      </c>
      <c r="I58" s="44"/>
    </row>
    <row r="59" spans="2:9">
      <c r="B59" s="57" t="s">
        <v>750</v>
      </c>
      <c r="C59" s="57" t="s">
        <v>749</v>
      </c>
      <c r="D59" s="57" t="s">
        <v>748</v>
      </c>
      <c r="E59" s="57" t="s">
        <v>722</v>
      </c>
      <c r="F59" s="57" t="s">
        <v>434</v>
      </c>
      <c r="G59" s="57" t="s">
        <v>39</v>
      </c>
      <c r="H59" s="56">
        <v>1584.9816665649414</v>
      </c>
      <c r="I59" s="44"/>
    </row>
    <row r="60" spans="2:9">
      <c r="B60" s="57" t="s">
        <v>746</v>
      </c>
      <c r="C60" s="57" t="s">
        <v>745</v>
      </c>
      <c r="D60" s="57" t="s">
        <v>747</v>
      </c>
      <c r="E60" s="57" t="s">
        <v>722</v>
      </c>
      <c r="F60" s="57" t="s">
        <v>434</v>
      </c>
      <c r="G60" s="57" t="s">
        <v>39</v>
      </c>
      <c r="H60" s="56">
        <v>821.7559814453125</v>
      </c>
      <c r="I60" s="44"/>
    </row>
    <row r="61" spans="2:9">
      <c r="B61" s="57" t="s">
        <v>746</v>
      </c>
      <c r="C61" s="57" t="s">
        <v>745</v>
      </c>
      <c r="D61" s="57" t="s">
        <v>744</v>
      </c>
      <c r="E61" s="57" t="s">
        <v>722</v>
      </c>
      <c r="F61" s="57" t="s">
        <v>434</v>
      </c>
      <c r="G61" s="57" t="s">
        <v>39</v>
      </c>
      <c r="H61" s="56">
        <v>821.7559814453125</v>
      </c>
      <c r="I61" s="44"/>
    </row>
    <row r="62" spans="2:9">
      <c r="B62" s="57" t="s">
        <v>742</v>
      </c>
      <c r="C62" s="57" t="s">
        <v>741</v>
      </c>
      <c r="D62" s="57" t="s">
        <v>743</v>
      </c>
      <c r="E62" s="57" t="s">
        <v>722</v>
      </c>
      <c r="F62" s="57" t="s">
        <v>434</v>
      </c>
      <c r="G62" s="57" t="s">
        <v>39</v>
      </c>
      <c r="H62" s="56">
        <v>6959.5471780151129</v>
      </c>
      <c r="I62" s="44"/>
    </row>
    <row r="63" spans="2:9">
      <c r="B63" s="57" t="s">
        <v>742</v>
      </c>
      <c r="C63" s="57" t="s">
        <v>741</v>
      </c>
      <c r="D63" s="57" t="s">
        <v>740</v>
      </c>
      <c r="E63" s="57" t="s">
        <v>722</v>
      </c>
      <c r="F63" s="57" t="s">
        <v>434</v>
      </c>
      <c r="G63" s="57" t="s">
        <v>39</v>
      </c>
      <c r="H63" s="56">
        <v>6959.5471780151129</v>
      </c>
      <c r="I63" s="44"/>
    </row>
    <row r="64" spans="2:9">
      <c r="B64" s="57" t="s">
        <v>738</v>
      </c>
      <c r="C64" s="57" t="s">
        <v>737</v>
      </c>
      <c r="D64" s="57" t="s">
        <v>739</v>
      </c>
      <c r="E64" s="57" t="s">
        <v>722</v>
      </c>
      <c r="F64" s="57" t="s">
        <v>434</v>
      </c>
      <c r="G64" s="57" t="s">
        <v>39</v>
      </c>
      <c r="H64" s="56">
        <v>2540.76806640625</v>
      </c>
      <c r="I64" s="44"/>
    </row>
    <row r="65" spans="2:9">
      <c r="B65" s="57" t="s">
        <v>738</v>
      </c>
      <c r="C65" s="57" t="s">
        <v>737</v>
      </c>
      <c r="D65" s="57" t="s">
        <v>736</v>
      </c>
      <c r="E65" s="57" t="s">
        <v>722</v>
      </c>
      <c r="F65" s="57" t="s">
        <v>434</v>
      </c>
      <c r="G65" s="57" t="s">
        <v>39</v>
      </c>
      <c r="H65" s="56">
        <v>2540.76806640625</v>
      </c>
      <c r="I65" s="44"/>
    </row>
    <row r="66" spans="2:9">
      <c r="B66" s="57" t="s">
        <v>734</v>
      </c>
      <c r="C66" s="57" t="s">
        <v>733</v>
      </c>
      <c r="D66" s="57" t="s">
        <v>735</v>
      </c>
      <c r="E66" s="57" t="s">
        <v>731</v>
      </c>
      <c r="F66" s="57" t="s">
        <v>650</v>
      </c>
      <c r="G66" s="57" t="s">
        <v>39</v>
      </c>
      <c r="H66" s="56">
        <v>15648.067860620378</v>
      </c>
      <c r="I66" s="44"/>
    </row>
    <row r="67" spans="2:9">
      <c r="B67" s="57" t="s">
        <v>734</v>
      </c>
      <c r="C67" s="57" t="s">
        <v>733</v>
      </c>
      <c r="D67" s="57" t="s">
        <v>732</v>
      </c>
      <c r="E67" s="57" t="s">
        <v>731</v>
      </c>
      <c r="F67" s="57" t="s">
        <v>650</v>
      </c>
      <c r="G67" s="57" t="s">
        <v>39</v>
      </c>
      <c r="H67" s="56">
        <v>15648.067860620378</v>
      </c>
      <c r="I67" s="44"/>
    </row>
    <row r="68" spans="2:9">
      <c r="B68" s="57" t="s">
        <v>729</v>
      </c>
      <c r="C68" s="57" t="s">
        <v>728</v>
      </c>
      <c r="D68" s="57" t="s">
        <v>730</v>
      </c>
      <c r="E68" s="57" t="s">
        <v>722</v>
      </c>
      <c r="F68" s="57" t="s">
        <v>434</v>
      </c>
      <c r="G68" s="57" t="s">
        <v>39</v>
      </c>
      <c r="H68" s="56">
        <v>3909.1568528339267</v>
      </c>
      <c r="I68" s="44"/>
    </row>
    <row r="69" spans="2:9">
      <c r="B69" s="57" t="s">
        <v>729</v>
      </c>
      <c r="C69" s="57" t="s">
        <v>728</v>
      </c>
      <c r="D69" s="57" t="s">
        <v>727</v>
      </c>
      <c r="E69" s="57" t="s">
        <v>722</v>
      </c>
      <c r="F69" s="57" t="s">
        <v>434</v>
      </c>
      <c r="G69" s="57" t="s">
        <v>39</v>
      </c>
      <c r="H69" s="56">
        <v>3909.1568528339267</v>
      </c>
      <c r="I69" s="44"/>
    </row>
    <row r="70" spans="2:9">
      <c r="B70" s="57" t="s">
        <v>725</v>
      </c>
      <c r="C70" s="57" t="s">
        <v>724</v>
      </c>
      <c r="D70" s="57" t="s">
        <v>726</v>
      </c>
      <c r="E70" s="57" t="s">
        <v>722</v>
      </c>
      <c r="F70" s="57" t="s">
        <v>434</v>
      </c>
      <c r="G70" s="57" t="s">
        <v>39</v>
      </c>
      <c r="H70" s="56">
        <v>4182.0631386680598</v>
      </c>
      <c r="I70" s="44"/>
    </row>
    <row r="71" spans="2:9">
      <c r="B71" s="57" t="s">
        <v>725</v>
      </c>
      <c r="C71" s="57" t="s">
        <v>724</v>
      </c>
      <c r="D71" s="57" t="s">
        <v>723</v>
      </c>
      <c r="E71" s="57" t="s">
        <v>722</v>
      </c>
      <c r="F71" s="57" t="s">
        <v>434</v>
      </c>
      <c r="G71" s="57" t="s">
        <v>39</v>
      </c>
      <c r="H71" s="56">
        <v>4182.0631386680598</v>
      </c>
      <c r="I71" s="44"/>
    </row>
    <row r="72" spans="2:9">
      <c r="B72" s="57" t="s">
        <v>721</v>
      </c>
      <c r="C72" s="57" t="s">
        <v>720</v>
      </c>
      <c r="D72" s="57" t="s">
        <v>719</v>
      </c>
      <c r="E72" s="57" t="s">
        <v>718</v>
      </c>
      <c r="F72" s="57" t="s">
        <v>717</v>
      </c>
      <c r="G72" s="57" t="s">
        <v>39</v>
      </c>
      <c r="H72" s="56">
        <v>826.25099999999998</v>
      </c>
      <c r="I72" s="44"/>
    </row>
    <row r="73" spans="2:9">
      <c r="B73" s="57" t="s">
        <v>715</v>
      </c>
      <c r="C73" s="57" t="s">
        <v>714</v>
      </c>
      <c r="D73" s="57" t="s">
        <v>716</v>
      </c>
      <c r="E73" s="57" t="s">
        <v>712</v>
      </c>
      <c r="F73" s="57" t="s">
        <v>704</v>
      </c>
      <c r="G73" s="57" t="s">
        <v>39</v>
      </c>
      <c r="H73" s="56">
        <v>951.11630463600159</v>
      </c>
      <c r="I73" s="44"/>
    </row>
    <row r="74" spans="2:9">
      <c r="B74" s="57" t="s">
        <v>715</v>
      </c>
      <c r="C74" s="57" t="s">
        <v>714</v>
      </c>
      <c r="D74" s="57" t="s">
        <v>713</v>
      </c>
      <c r="E74" s="57" t="s">
        <v>712</v>
      </c>
      <c r="F74" s="57" t="s">
        <v>704</v>
      </c>
      <c r="G74" s="57" t="s">
        <v>39</v>
      </c>
      <c r="H74" s="56">
        <v>951.11630463600159</v>
      </c>
      <c r="I74" s="44"/>
    </row>
    <row r="75" spans="2:9">
      <c r="B75" s="57" t="s">
        <v>708</v>
      </c>
      <c r="C75" s="57" t="s">
        <v>707</v>
      </c>
      <c r="D75" s="57" t="s">
        <v>711</v>
      </c>
      <c r="E75" s="57" t="s">
        <v>705</v>
      </c>
      <c r="F75" s="57" t="s">
        <v>704</v>
      </c>
      <c r="G75" s="57" t="s">
        <v>39</v>
      </c>
      <c r="H75" s="56">
        <v>20247.335269287229</v>
      </c>
      <c r="I75" s="44"/>
    </row>
    <row r="76" spans="2:9">
      <c r="B76" s="57" t="s">
        <v>708</v>
      </c>
      <c r="C76" s="57" t="s">
        <v>707</v>
      </c>
      <c r="D76" s="57" t="s">
        <v>710</v>
      </c>
      <c r="E76" s="57" t="s">
        <v>705</v>
      </c>
      <c r="F76" s="57" t="s">
        <v>704</v>
      </c>
      <c r="G76" s="57" t="s">
        <v>39</v>
      </c>
      <c r="H76" s="56">
        <v>20247.335269287229</v>
      </c>
      <c r="I76" s="44"/>
    </row>
    <row r="77" spans="2:9">
      <c r="B77" s="57" t="s">
        <v>708</v>
      </c>
      <c r="C77" s="57" t="s">
        <v>707</v>
      </c>
      <c r="D77" s="57" t="s">
        <v>709</v>
      </c>
      <c r="E77" s="57" t="s">
        <v>705</v>
      </c>
      <c r="F77" s="57" t="s">
        <v>704</v>
      </c>
      <c r="G77" s="57" t="s">
        <v>39</v>
      </c>
      <c r="H77" s="56">
        <v>20247.335269287229</v>
      </c>
      <c r="I77" s="44"/>
    </row>
    <row r="78" spans="2:9">
      <c r="B78" s="57" t="s">
        <v>708</v>
      </c>
      <c r="C78" s="57" t="s">
        <v>707</v>
      </c>
      <c r="D78" s="57" t="s">
        <v>706</v>
      </c>
      <c r="E78" s="57" t="s">
        <v>705</v>
      </c>
      <c r="F78" s="57" t="s">
        <v>704</v>
      </c>
      <c r="G78" s="57" t="s">
        <v>39</v>
      </c>
      <c r="H78" s="56">
        <v>20247.335269287229</v>
      </c>
      <c r="I78" s="44"/>
    </row>
    <row r="79" spans="2:9">
      <c r="B79" s="57" t="s">
        <v>702</v>
      </c>
      <c r="C79" s="57" t="s">
        <v>701</v>
      </c>
      <c r="D79" s="57" t="s">
        <v>703</v>
      </c>
      <c r="E79" s="57" t="s">
        <v>699</v>
      </c>
      <c r="F79" s="57" t="s">
        <v>698</v>
      </c>
      <c r="G79" s="57" t="s">
        <v>39</v>
      </c>
      <c r="H79" s="56">
        <v>1705.8927001953125</v>
      </c>
      <c r="I79" s="44"/>
    </row>
    <row r="80" spans="2:9">
      <c r="B80" s="57" t="s">
        <v>702</v>
      </c>
      <c r="C80" s="57" t="s">
        <v>701</v>
      </c>
      <c r="D80" s="57" t="s">
        <v>700</v>
      </c>
      <c r="E80" s="57" t="s">
        <v>699</v>
      </c>
      <c r="F80" s="57" t="s">
        <v>698</v>
      </c>
      <c r="G80" s="57" t="s">
        <v>39</v>
      </c>
      <c r="H80" s="56">
        <v>1705.8927001953125</v>
      </c>
      <c r="I80" s="44"/>
    </row>
    <row r="81" spans="2:9">
      <c r="B81" s="57" t="s">
        <v>696</v>
      </c>
      <c r="C81" s="57" t="s">
        <v>695</v>
      </c>
      <c r="D81" s="57" t="s">
        <v>697</v>
      </c>
      <c r="E81" s="57" t="s">
        <v>693</v>
      </c>
      <c r="F81" s="57" t="s">
        <v>655</v>
      </c>
      <c r="G81" s="57" t="s">
        <v>39</v>
      </c>
      <c r="H81" s="56">
        <v>16324.124718009949</v>
      </c>
      <c r="I81" s="44"/>
    </row>
    <row r="82" spans="2:9">
      <c r="B82" s="57" t="s">
        <v>696</v>
      </c>
      <c r="C82" s="57" t="s">
        <v>695</v>
      </c>
      <c r="D82" s="57" t="s">
        <v>694</v>
      </c>
      <c r="E82" s="57" t="s">
        <v>693</v>
      </c>
      <c r="F82" s="57" t="s">
        <v>655</v>
      </c>
      <c r="G82" s="57" t="s">
        <v>39</v>
      </c>
      <c r="H82" s="56">
        <v>16324.124718009949</v>
      </c>
      <c r="I82" s="44"/>
    </row>
    <row r="83" spans="2:9">
      <c r="B83" s="57" t="s">
        <v>691</v>
      </c>
      <c r="C83" s="57" t="s">
        <v>690</v>
      </c>
      <c r="D83" s="57" t="s">
        <v>692</v>
      </c>
      <c r="E83" s="57" t="s">
        <v>688</v>
      </c>
      <c r="F83" s="57" t="s">
        <v>439</v>
      </c>
      <c r="G83" s="57" t="s">
        <v>39</v>
      </c>
      <c r="H83" s="56">
        <v>12550.177740812302</v>
      </c>
      <c r="I83" s="44"/>
    </row>
    <row r="84" spans="2:9">
      <c r="B84" s="57" t="s">
        <v>691</v>
      </c>
      <c r="C84" s="57" t="s">
        <v>690</v>
      </c>
      <c r="D84" s="57" t="s">
        <v>689</v>
      </c>
      <c r="E84" s="57" t="s">
        <v>688</v>
      </c>
      <c r="F84" s="57" t="s">
        <v>439</v>
      </c>
      <c r="G84" s="57" t="s">
        <v>39</v>
      </c>
      <c r="H84" s="56">
        <v>12550.177740812302</v>
      </c>
      <c r="I84" s="44"/>
    </row>
    <row r="85" spans="2:9">
      <c r="B85" s="57" t="s">
        <v>686</v>
      </c>
      <c r="C85" s="57" t="s">
        <v>685</v>
      </c>
      <c r="D85" s="57" t="s">
        <v>687</v>
      </c>
      <c r="E85" s="57" t="s">
        <v>683</v>
      </c>
      <c r="F85" s="57" t="s">
        <v>112</v>
      </c>
      <c r="G85" s="57" t="s">
        <v>39</v>
      </c>
      <c r="H85" s="56">
        <v>5675.6965284347534</v>
      </c>
      <c r="I85" s="44"/>
    </row>
    <row r="86" spans="2:9">
      <c r="B86" s="57" t="s">
        <v>686</v>
      </c>
      <c r="C86" s="57" t="s">
        <v>685</v>
      </c>
      <c r="D86" s="57" t="s">
        <v>684</v>
      </c>
      <c r="E86" s="57" t="s">
        <v>683</v>
      </c>
      <c r="F86" s="57" t="s">
        <v>112</v>
      </c>
      <c r="G86" s="57" t="s">
        <v>39</v>
      </c>
      <c r="H86" s="56">
        <v>5675.6965284347534</v>
      </c>
      <c r="I86" s="44"/>
    </row>
    <row r="87" spans="2:9">
      <c r="B87" s="57" t="s">
        <v>682</v>
      </c>
      <c r="C87" s="57" t="s">
        <v>681</v>
      </c>
      <c r="D87" s="57" t="s">
        <v>680</v>
      </c>
      <c r="E87" s="57" t="s">
        <v>679</v>
      </c>
      <c r="F87" s="57" t="s">
        <v>678</v>
      </c>
      <c r="G87" s="57" t="s">
        <v>39</v>
      </c>
      <c r="H87" s="56">
        <v>2974.1351509690285</v>
      </c>
      <c r="I87" s="44"/>
    </row>
    <row r="88" spans="2:9">
      <c r="B88" s="57" t="s">
        <v>676</v>
      </c>
      <c r="C88" s="57" t="s">
        <v>675</v>
      </c>
      <c r="D88" s="57" t="s">
        <v>677</v>
      </c>
      <c r="E88" s="57" t="s">
        <v>673</v>
      </c>
      <c r="F88" s="57" t="s">
        <v>672</v>
      </c>
      <c r="G88" s="57" t="s">
        <v>39</v>
      </c>
      <c r="H88" s="56">
        <v>1130.248283341527</v>
      </c>
      <c r="I88" s="44"/>
    </row>
    <row r="89" spans="2:9">
      <c r="B89" s="57" t="s">
        <v>676</v>
      </c>
      <c r="C89" s="57" t="s">
        <v>675</v>
      </c>
      <c r="D89" s="57" t="s">
        <v>674</v>
      </c>
      <c r="E89" s="57" t="s">
        <v>673</v>
      </c>
      <c r="F89" s="57" t="s">
        <v>672</v>
      </c>
      <c r="G89" s="57" t="s">
        <v>39</v>
      </c>
      <c r="H89" s="56">
        <v>1130.248283341527</v>
      </c>
      <c r="I89" s="44"/>
    </row>
    <row r="90" spans="2:9">
      <c r="B90" s="57" t="s">
        <v>670</v>
      </c>
      <c r="C90" s="57" t="s">
        <v>669</v>
      </c>
      <c r="D90" s="57" t="s">
        <v>671</v>
      </c>
      <c r="E90" s="57" t="s">
        <v>667</v>
      </c>
      <c r="F90" s="57" t="s">
        <v>650</v>
      </c>
      <c r="G90" s="57" t="s">
        <v>39</v>
      </c>
      <c r="H90" s="56">
        <v>11789.022987574339</v>
      </c>
      <c r="I90" s="44"/>
    </row>
    <row r="91" spans="2:9">
      <c r="B91" s="57" t="s">
        <v>670</v>
      </c>
      <c r="C91" s="57" t="s">
        <v>669</v>
      </c>
      <c r="D91" s="57" t="s">
        <v>668</v>
      </c>
      <c r="E91" s="57" t="s">
        <v>667</v>
      </c>
      <c r="F91" s="57" t="s">
        <v>650</v>
      </c>
      <c r="G91" s="57" t="s">
        <v>39</v>
      </c>
      <c r="H91" s="56">
        <v>11789.022987574339</v>
      </c>
      <c r="I91" s="44"/>
    </row>
    <row r="92" spans="2:9">
      <c r="B92" s="57" t="s">
        <v>665</v>
      </c>
      <c r="C92" s="57" t="s">
        <v>664</v>
      </c>
      <c r="D92" s="57" t="s">
        <v>666</v>
      </c>
      <c r="E92" s="57" t="s">
        <v>662</v>
      </c>
      <c r="F92" s="57" t="s">
        <v>661</v>
      </c>
      <c r="G92" s="57" t="s">
        <v>39</v>
      </c>
      <c r="H92" s="56">
        <v>1972.0438877344131</v>
      </c>
      <c r="I92" s="44"/>
    </row>
    <row r="93" spans="2:9">
      <c r="B93" s="57" t="s">
        <v>665</v>
      </c>
      <c r="C93" s="57" t="s">
        <v>664</v>
      </c>
      <c r="D93" s="57" t="s">
        <v>663</v>
      </c>
      <c r="E93" s="57" t="s">
        <v>662</v>
      </c>
      <c r="F93" s="57" t="s">
        <v>661</v>
      </c>
      <c r="G93" s="57" t="s">
        <v>39</v>
      </c>
      <c r="H93" s="56">
        <v>1972.0438877344131</v>
      </c>
      <c r="I93" s="44"/>
    </row>
    <row r="94" spans="2:9">
      <c r="B94" s="57" t="s">
        <v>659</v>
      </c>
      <c r="C94" s="57" t="s">
        <v>658</v>
      </c>
      <c r="D94" s="57" t="s">
        <v>660</v>
      </c>
      <c r="E94" s="57" t="s">
        <v>656</v>
      </c>
      <c r="F94" s="57" t="s">
        <v>655</v>
      </c>
      <c r="G94" s="57" t="s">
        <v>39</v>
      </c>
      <c r="H94" s="56">
        <v>21975.631670489907</v>
      </c>
      <c r="I94" s="44"/>
    </row>
    <row r="95" spans="2:9">
      <c r="B95" s="57" t="s">
        <v>659</v>
      </c>
      <c r="C95" s="57" t="s">
        <v>658</v>
      </c>
      <c r="D95" s="57" t="s">
        <v>657</v>
      </c>
      <c r="E95" s="57" t="s">
        <v>656</v>
      </c>
      <c r="F95" s="57" t="s">
        <v>655</v>
      </c>
      <c r="G95" s="57" t="s">
        <v>39</v>
      </c>
      <c r="H95" s="56">
        <v>21975.631670489907</v>
      </c>
      <c r="I95" s="44"/>
    </row>
    <row r="96" spans="2:9">
      <c r="B96" s="57" t="s">
        <v>654</v>
      </c>
      <c r="C96" s="57" t="s">
        <v>653</v>
      </c>
      <c r="D96" s="57" t="s">
        <v>652</v>
      </c>
      <c r="E96" s="57" t="s">
        <v>651</v>
      </c>
      <c r="F96" s="57" t="s">
        <v>650</v>
      </c>
      <c r="G96" s="57" t="s">
        <v>39</v>
      </c>
      <c r="H96" s="56">
        <v>6691.4779897630215</v>
      </c>
      <c r="I96" s="44"/>
    </row>
    <row r="97" spans="2:9">
      <c r="B97" s="57" t="s">
        <v>649</v>
      </c>
      <c r="C97" s="57" t="s">
        <v>648</v>
      </c>
      <c r="D97" s="57" t="s">
        <v>647</v>
      </c>
      <c r="E97" s="57" t="s">
        <v>646</v>
      </c>
      <c r="F97" s="57" t="s">
        <v>112</v>
      </c>
      <c r="G97" s="57" t="s">
        <v>39</v>
      </c>
      <c r="H97" s="56">
        <v>1289.1961059570313</v>
      </c>
      <c r="I97" s="44"/>
    </row>
    <row r="98" spans="2:9">
      <c r="B98" s="57" t="s">
        <v>645</v>
      </c>
      <c r="C98" s="57" t="s">
        <v>644</v>
      </c>
      <c r="D98" s="57" t="s">
        <v>643</v>
      </c>
      <c r="E98" s="57" t="s">
        <v>113</v>
      </c>
      <c r="F98" s="57" t="s">
        <v>112</v>
      </c>
      <c r="G98" s="57" t="s">
        <v>39</v>
      </c>
      <c r="H98" s="56">
        <v>8488.119999999999</v>
      </c>
      <c r="I98" s="44"/>
    </row>
    <row r="99" spans="2:9">
      <c r="B99" s="57" t="s">
        <v>642</v>
      </c>
      <c r="C99" s="57" t="s">
        <v>641</v>
      </c>
      <c r="D99" s="57" t="s">
        <v>640</v>
      </c>
      <c r="E99" s="57" t="s">
        <v>46</v>
      </c>
      <c r="F99" s="57" t="s">
        <v>45</v>
      </c>
      <c r="G99" s="57" t="s">
        <v>39</v>
      </c>
      <c r="H99" s="56">
        <v>315.75</v>
      </c>
      <c r="I99" s="44"/>
    </row>
    <row r="100" spans="2:9">
      <c r="B100" s="57" t="s">
        <v>639</v>
      </c>
      <c r="C100" s="57" t="s">
        <v>638</v>
      </c>
      <c r="D100" s="57" t="s">
        <v>637</v>
      </c>
      <c r="E100" s="57" t="s">
        <v>46</v>
      </c>
      <c r="F100" s="57" t="s">
        <v>45</v>
      </c>
      <c r="G100" s="57" t="s">
        <v>39</v>
      </c>
      <c r="H100" s="56">
        <v>858.37</v>
      </c>
      <c r="I100" s="44"/>
    </row>
    <row r="101" spans="2:9">
      <c r="B101" s="57" t="s">
        <v>636</v>
      </c>
      <c r="C101" s="57" t="s">
        <v>139</v>
      </c>
      <c r="D101" s="57" t="s">
        <v>635</v>
      </c>
      <c r="E101" s="57" t="s">
        <v>253</v>
      </c>
      <c r="F101" s="57" t="s">
        <v>252</v>
      </c>
      <c r="G101" s="57" t="s">
        <v>39</v>
      </c>
      <c r="H101" s="56">
        <v>2605.41</v>
      </c>
      <c r="I101" s="44"/>
    </row>
    <row r="102" spans="2:9">
      <c r="B102" s="57" t="s">
        <v>634</v>
      </c>
      <c r="C102" s="57" t="s">
        <v>290</v>
      </c>
      <c r="D102" s="57" t="s">
        <v>633</v>
      </c>
      <c r="E102" s="57" t="s">
        <v>253</v>
      </c>
      <c r="F102" s="57" t="s">
        <v>252</v>
      </c>
      <c r="G102" s="57" t="s">
        <v>39</v>
      </c>
      <c r="H102" s="56">
        <v>2974.73</v>
      </c>
      <c r="I102" s="44"/>
    </row>
    <row r="103" spans="2:9">
      <c r="B103" s="57" t="s">
        <v>632</v>
      </c>
      <c r="C103" s="57" t="s">
        <v>290</v>
      </c>
      <c r="D103" s="57" t="s">
        <v>631</v>
      </c>
      <c r="E103" s="57" t="s">
        <v>253</v>
      </c>
      <c r="F103" s="57" t="s">
        <v>252</v>
      </c>
      <c r="G103" s="57" t="s">
        <v>39</v>
      </c>
      <c r="H103" s="56">
        <v>2974.72</v>
      </c>
      <c r="I103" s="44"/>
    </row>
    <row r="104" spans="2:9">
      <c r="B104" s="57" t="s">
        <v>630</v>
      </c>
      <c r="C104" s="57" t="s">
        <v>290</v>
      </c>
      <c r="D104" s="57" t="s">
        <v>629</v>
      </c>
      <c r="E104" s="57" t="s">
        <v>253</v>
      </c>
      <c r="F104" s="57" t="s">
        <v>252</v>
      </c>
      <c r="G104" s="57" t="s">
        <v>39</v>
      </c>
      <c r="H104" s="56">
        <v>2973.75</v>
      </c>
      <c r="I104" s="44"/>
    </row>
    <row r="105" spans="2:9">
      <c r="B105" s="57" t="s">
        <v>628</v>
      </c>
      <c r="C105" s="57" t="s">
        <v>209</v>
      </c>
      <c r="D105" s="57" t="s">
        <v>627</v>
      </c>
      <c r="E105" s="57" t="s">
        <v>253</v>
      </c>
      <c r="F105" s="57" t="s">
        <v>252</v>
      </c>
      <c r="G105" s="57" t="s">
        <v>39</v>
      </c>
      <c r="H105" s="56">
        <v>444.57</v>
      </c>
      <c r="I105" s="44"/>
    </row>
    <row r="106" spans="2:9">
      <c r="B106" s="57" t="s">
        <v>626</v>
      </c>
      <c r="C106" s="57" t="s">
        <v>290</v>
      </c>
      <c r="D106" s="57" t="s">
        <v>625</v>
      </c>
      <c r="E106" s="57" t="s">
        <v>253</v>
      </c>
      <c r="F106" s="57" t="s">
        <v>252</v>
      </c>
      <c r="G106" s="57" t="s">
        <v>39</v>
      </c>
      <c r="H106" s="56">
        <v>2974.81</v>
      </c>
      <c r="I106" s="44"/>
    </row>
    <row r="107" spans="2:9">
      <c r="B107" s="57" t="s">
        <v>624</v>
      </c>
      <c r="C107" s="57" t="s">
        <v>290</v>
      </c>
      <c r="D107" s="57" t="s">
        <v>623</v>
      </c>
      <c r="E107" s="57" t="s">
        <v>253</v>
      </c>
      <c r="F107" s="57" t="s">
        <v>252</v>
      </c>
      <c r="G107" s="57" t="s">
        <v>39</v>
      </c>
      <c r="H107" s="56">
        <v>2974.81</v>
      </c>
      <c r="I107" s="44"/>
    </row>
    <row r="108" spans="2:9">
      <c r="B108" s="57" t="s">
        <v>622</v>
      </c>
      <c r="C108" s="57" t="s">
        <v>290</v>
      </c>
      <c r="D108" s="57" t="s">
        <v>621</v>
      </c>
      <c r="E108" s="57" t="s">
        <v>253</v>
      </c>
      <c r="F108" s="57" t="s">
        <v>252</v>
      </c>
      <c r="G108" s="57" t="s">
        <v>39</v>
      </c>
      <c r="H108" s="56">
        <v>2973.75</v>
      </c>
      <c r="I108" s="44"/>
    </row>
    <row r="109" spans="2:9">
      <c r="B109" s="57" t="s">
        <v>620</v>
      </c>
      <c r="C109" s="57" t="s">
        <v>209</v>
      </c>
      <c r="D109" s="57" t="s">
        <v>619</v>
      </c>
      <c r="E109" s="57" t="s">
        <v>253</v>
      </c>
      <c r="F109" s="57" t="s">
        <v>252</v>
      </c>
      <c r="G109" s="57" t="s">
        <v>39</v>
      </c>
      <c r="H109" s="56">
        <v>3033.67</v>
      </c>
      <c r="I109" s="44"/>
    </row>
    <row r="110" spans="2:9">
      <c r="B110" s="57" t="s">
        <v>618</v>
      </c>
      <c r="C110" s="57" t="s">
        <v>209</v>
      </c>
      <c r="D110" s="57" t="s">
        <v>617</v>
      </c>
      <c r="E110" s="57" t="s">
        <v>253</v>
      </c>
      <c r="F110" s="57" t="s">
        <v>252</v>
      </c>
      <c r="G110" s="57" t="s">
        <v>39</v>
      </c>
      <c r="H110" s="56">
        <v>2872.96</v>
      </c>
      <c r="I110" s="44"/>
    </row>
    <row r="111" spans="2:9">
      <c r="B111" s="57" t="s">
        <v>616</v>
      </c>
      <c r="C111" s="57" t="s">
        <v>209</v>
      </c>
      <c r="D111" s="57" t="s">
        <v>615</v>
      </c>
      <c r="E111" s="57" t="s">
        <v>253</v>
      </c>
      <c r="F111" s="57" t="s">
        <v>252</v>
      </c>
      <c r="G111" s="57" t="s">
        <v>39</v>
      </c>
      <c r="H111" s="56">
        <v>2872.96</v>
      </c>
      <c r="I111" s="44"/>
    </row>
    <row r="112" spans="2:9">
      <c r="B112" s="57" t="s">
        <v>614</v>
      </c>
      <c r="C112" s="57" t="s">
        <v>613</v>
      </c>
      <c r="D112" s="57" t="s">
        <v>612</v>
      </c>
      <c r="E112" s="57" t="s">
        <v>253</v>
      </c>
      <c r="F112" s="57" t="s">
        <v>252</v>
      </c>
      <c r="G112" s="57" t="s">
        <v>39</v>
      </c>
      <c r="H112" s="56">
        <v>5370.72</v>
      </c>
      <c r="I112" s="44"/>
    </row>
    <row r="113" spans="2:9">
      <c r="B113" s="57" t="s">
        <v>611</v>
      </c>
      <c r="C113" s="57" t="s">
        <v>290</v>
      </c>
      <c r="D113" s="57" t="s">
        <v>610</v>
      </c>
      <c r="E113" s="57" t="s">
        <v>253</v>
      </c>
      <c r="F113" s="57" t="s">
        <v>252</v>
      </c>
      <c r="G113" s="57" t="s">
        <v>39</v>
      </c>
      <c r="H113" s="56">
        <v>2155.91</v>
      </c>
      <c r="I113" s="44"/>
    </row>
    <row r="114" spans="2:9">
      <c r="B114" s="57" t="s">
        <v>609</v>
      </c>
      <c r="C114" s="57" t="s">
        <v>290</v>
      </c>
      <c r="D114" s="57" t="s">
        <v>608</v>
      </c>
      <c r="E114" s="57" t="s">
        <v>253</v>
      </c>
      <c r="F114" s="57" t="s">
        <v>252</v>
      </c>
      <c r="G114" s="57" t="s">
        <v>39</v>
      </c>
      <c r="H114" s="56">
        <v>2154.5</v>
      </c>
      <c r="I114" s="44"/>
    </row>
    <row r="115" spans="2:9">
      <c r="B115" s="57" t="s">
        <v>607</v>
      </c>
      <c r="C115" s="57" t="s">
        <v>606</v>
      </c>
      <c r="D115" s="57" t="s">
        <v>605</v>
      </c>
      <c r="E115" s="57" t="s">
        <v>46</v>
      </c>
      <c r="F115" s="57" t="s">
        <v>45</v>
      </c>
      <c r="G115" s="57" t="s">
        <v>39</v>
      </c>
      <c r="H115" s="56">
        <v>6808.5064000000002</v>
      </c>
      <c r="I115" s="44"/>
    </row>
    <row r="116" spans="2:9">
      <c r="B116" s="57" t="s">
        <v>604</v>
      </c>
      <c r="C116" s="57" t="s">
        <v>603</v>
      </c>
      <c r="D116" s="57" t="s">
        <v>602</v>
      </c>
      <c r="E116" s="57" t="s">
        <v>46</v>
      </c>
      <c r="F116" s="57" t="s">
        <v>45</v>
      </c>
      <c r="G116" s="57" t="s">
        <v>39</v>
      </c>
      <c r="H116" s="56">
        <v>6800.2662</v>
      </c>
      <c r="I116" s="44"/>
    </row>
    <row r="117" spans="2:9">
      <c r="B117" s="57" t="s">
        <v>601</v>
      </c>
      <c r="C117" s="57" t="s">
        <v>600</v>
      </c>
      <c r="D117" s="57" t="s">
        <v>599</v>
      </c>
      <c r="E117" s="57" t="s">
        <v>46</v>
      </c>
      <c r="F117" s="57" t="s">
        <v>45</v>
      </c>
      <c r="G117" s="57" t="s">
        <v>39</v>
      </c>
      <c r="H117" s="56">
        <v>6798.1282000000001</v>
      </c>
      <c r="I117" s="44"/>
    </row>
    <row r="118" spans="2:9">
      <c r="B118" s="57" t="s">
        <v>598</v>
      </c>
      <c r="C118" s="57" t="s">
        <v>597</v>
      </c>
      <c r="D118" s="57" t="s">
        <v>596</v>
      </c>
      <c r="E118" s="57" t="s">
        <v>262</v>
      </c>
      <c r="F118" s="57" t="s">
        <v>261</v>
      </c>
      <c r="G118" s="57" t="s">
        <v>39</v>
      </c>
      <c r="H118" s="56">
        <v>831.93900000000008</v>
      </c>
      <c r="I118" s="44"/>
    </row>
    <row r="119" spans="2:9">
      <c r="B119" s="57" t="s">
        <v>595</v>
      </c>
      <c r="C119" s="57" t="s">
        <v>594</v>
      </c>
      <c r="D119" s="57" t="s">
        <v>593</v>
      </c>
      <c r="E119" s="57" t="s">
        <v>46</v>
      </c>
      <c r="F119" s="57" t="s">
        <v>45</v>
      </c>
      <c r="G119" s="57" t="s">
        <v>39</v>
      </c>
      <c r="H119" s="56">
        <v>2318.63</v>
      </c>
      <c r="I119" s="44"/>
    </row>
    <row r="120" spans="2:9">
      <c r="B120" s="57" t="s">
        <v>592</v>
      </c>
      <c r="C120" s="57" t="s">
        <v>591</v>
      </c>
      <c r="D120" s="57" t="s">
        <v>590</v>
      </c>
      <c r="E120" s="57" t="s">
        <v>262</v>
      </c>
      <c r="F120" s="57" t="s">
        <v>261</v>
      </c>
      <c r="G120" s="57" t="s">
        <v>39</v>
      </c>
      <c r="H120" s="56">
        <v>33.380000000000003</v>
      </c>
      <c r="I120" s="44"/>
    </row>
    <row r="121" spans="2:9">
      <c r="B121" s="57" t="s">
        <v>589</v>
      </c>
      <c r="C121" s="57" t="s">
        <v>136</v>
      </c>
      <c r="D121" s="57" t="s">
        <v>588</v>
      </c>
      <c r="E121" s="57" t="s">
        <v>253</v>
      </c>
      <c r="F121" s="57" t="s">
        <v>252</v>
      </c>
      <c r="G121" s="57" t="s">
        <v>39</v>
      </c>
      <c r="H121" s="56">
        <v>2505.431</v>
      </c>
      <c r="I121" s="44"/>
    </row>
    <row r="122" spans="2:9">
      <c r="B122" s="57" t="s">
        <v>587</v>
      </c>
      <c r="C122" s="57" t="s">
        <v>209</v>
      </c>
      <c r="D122" s="57" t="s">
        <v>586</v>
      </c>
      <c r="E122" s="57" t="s">
        <v>253</v>
      </c>
      <c r="F122" s="57" t="s">
        <v>252</v>
      </c>
      <c r="G122" s="57" t="s">
        <v>39</v>
      </c>
      <c r="H122" s="56">
        <v>2860.5219999999999</v>
      </c>
      <c r="I122" s="44"/>
    </row>
    <row r="123" spans="2:9">
      <c r="B123" s="57" t="s">
        <v>585</v>
      </c>
      <c r="C123" s="57" t="s">
        <v>118</v>
      </c>
      <c r="D123" s="57" t="s">
        <v>584</v>
      </c>
      <c r="E123" s="57" t="s">
        <v>253</v>
      </c>
      <c r="F123" s="57" t="s">
        <v>252</v>
      </c>
      <c r="G123" s="57" t="s">
        <v>39</v>
      </c>
      <c r="H123" s="56">
        <v>3259.971</v>
      </c>
      <c r="I123" s="44"/>
    </row>
    <row r="124" spans="2:9">
      <c r="B124" s="57" t="s">
        <v>583</v>
      </c>
      <c r="C124" s="57" t="s">
        <v>209</v>
      </c>
      <c r="D124" s="57" t="s">
        <v>582</v>
      </c>
      <c r="E124" s="57" t="s">
        <v>253</v>
      </c>
      <c r="F124" s="57" t="s">
        <v>252</v>
      </c>
      <c r="G124" s="57" t="s">
        <v>39</v>
      </c>
      <c r="H124" s="56">
        <v>493.29</v>
      </c>
      <c r="I124" s="44"/>
    </row>
    <row r="125" spans="2:9">
      <c r="B125" s="57" t="s">
        <v>581</v>
      </c>
      <c r="C125" s="57" t="s">
        <v>473</v>
      </c>
      <c r="D125" s="57" t="s">
        <v>580</v>
      </c>
      <c r="E125" s="57" t="s">
        <v>253</v>
      </c>
      <c r="F125" s="57" t="s">
        <v>252</v>
      </c>
      <c r="G125" s="57" t="s">
        <v>39</v>
      </c>
      <c r="H125" s="56">
        <v>3761.1229999999996</v>
      </c>
      <c r="I125" s="44"/>
    </row>
    <row r="126" spans="2:9">
      <c r="B126" s="57" t="s">
        <v>579</v>
      </c>
      <c r="C126" s="57" t="s">
        <v>118</v>
      </c>
      <c r="D126" s="57" t="s">
        <v>578</v>
      </c>
      <c r="E126" s="57" t="s">
        <v>253</v>
      </c>
      <c r="F126" s="57" t="s">
        <v>252</v>
      </c>
      <c r="G126" s="57" t="s">
        <v>39</v>
      </c>
      <c r="H126" s="56">
        <v>3800.49</v>
      </c>
      <c r="I126" s="44"/>
    </row>
    <row r="127" spans="2:9">
      <c r="B127" s="57" t="s">
        <v>577</v>
      </c>
      <c r="C127" s="57" t="s">
        <v>209</v>
      </c>
      <c r="D127" s="57" t="s">
        <v>576</v>
      </c>
      <c r="E127" s="57" t="s">
        <v>253</v>
      </c>
      <c r="F127" s="57" t="s">
        <v>252</v>
      </c>
      <c r="G127" s="57" t="s">
        <v>39</v>
      </c>
      <c r="H127" s="56">
        <v>444.54</v>
      </c>
      <c r="I127" s="44"/>
    </row>
    <row r="128" spans="2:9">
      <c r="B128" s="57" t="s">
        <v>575</v>
      </c>
      <c r="C128" s="57" t="s">
        <v>118</v>
      </c>
      <c r="D128" s="57" t="s">
        <v>574</v>
      </c>
      <c r="E128" s="57" t="s">
        <v>253</v>
      </c>
      <c r="F128" s="57" t="s">
        <v>252</v>
      </c>
      <c r="G128" s="57" t="s">
        <v>39</v>
      </c>
      <c r="H128" s="56">
        <v>3170.38</v>
      </c>
      <c r="I128" s="44"/>
    </row>
    <row r="129" spans="2:9">
      <c r="B129" s="57" t="s">
        <v>573</v>
      </c>
      <c r="C129" s="57" t="s">
        <v>572</v>
      </c>
      <c r="D129" s="57" t="s">
        <v>571</v>
      </c>
      <c r="E129" s="57" t="s">
        <v>570</v>
      </c>
      <c r="F129" s="57" t="s">
        <v>252</v>
      </c>
      <c r="G129" s="57" t="s">
        <v>39</v>
      </c>
      <c r="H129" s="56">
        <v>73.08</v>
      </c>
      <c r="I129" s="44"/>
    </row>
    <row r="130" spans="2:9">
      <c r="B130" s="57" t="s">
        <v>569</v>
      </c>
      <c r="C130" s="57" t="s">
        <v>568</v>
      </c>
      <c r="D130" s="57" t="s">
        <v>567</v>
      </c>
      <c r="E130" s="57" t="s">
        <v>253</v>
      </c>
      <c r="F130" s="57" t="s">
        <v>252</v>
      </c>
      <c r="G130" s="57" t="s">
        <v>39</v>
      </c>
      <c r="H130" s="56">
        <v>2862.23</v>
      </c>
      <c r="I130" s="44"/>
    </row>
    <row r="131" spans="2:9">
      <c r="B131" s="57" t="s">
        <v>566</v>
      </c>
      <c r="C131" s="57" t="s">
        <v>565</v>
      </c>
      <c r="D131" s="57" t="s">
        <v>564</v>
      </c>
      <c r="E131" s="57" t="s">
        <v>253</v>
      </c>
      <c r="F131" s="57" t="s">
        <v>252</v>
      </c>
      <c r="G131" s="57" t="s">
        <v>39</v>
      </c>
      <c r="H131" s="56">
        <v>2526.39</v>
      </c>
      <c r="I131" s="44"/>
    </row>
    <row r="132" spans="2:9">
      <c r="B132" s="57" t="s">
        <v>563</v>
      </c>
      <c r="C132" s="57" t="s">
        <v>562</v>
      </c>
      <c r="D132" s="57" t="s">
        <v>561</v>
      </c>
      <c r="E132" s="57" t="s">
        <v>253</v>
      </c>
      <c r="F132" s="57" t="s">
        <v>252</v>
      </c>
      <c r="G132" s="57" t="s">
        <v>39</v>
      </c>
      <c r="H132" s="56">
        <v>346.57000000000005</v>
      </c>
      <c r="I132" s="44"/>
    </row>
    <row r="133" spans="2:9">
      <c r="B133" s="57" t="s">
        <v>560</v>
      </c>
      <c r="C133" s="57" t="s">
        <v>559</v>
      </c>
      <c r="D133" s="57" t="s">
        <v>558</v>
      </c>
      <c r="E133" s="57" t="s">
        <v>253</v>
      </c>
      <c r="F133" s="57" t="s">
        <v>252</v>
      </c>
      <c r="G133" s="57" t="s">
        <v>39</v>
      </c>
      <c r="H133" s="56">
        <v>6322.6231999999991</v>
      </c>
      <c r="I133" s="44"/>
    </row>
    <row r="134" spans="2:9">
      <c r="B134" s="57" t="s">
        <v>557</v>
      </c>
      <c r="C134" s="57" t="s">
        <v>209</v>
      </c>
      <c r="D134" s="57" t="s">
        <v>556</v>
      </c>
      <c r="E134" s="57" t="s">
        <v>253</v>
      </c>
      <c r="F134" s="57" t="s">
        <v>252</v>
      </c>
      <c r="G134" s="57" t="s">
        <v>39</v>
      </c>
      <c r="H134" s="56">
        <v>2748.9180000000001</v>
      </c>
      <c r="I134" s="44"/>
    </row>
    <row r="135" spans="2:9">
      <c r="B135" s="57" t="s">
        <v>555</v>
      </c>
      <c r="C135" s="57" t="s">
        <v>554</v>
      </c>
      <c r="D135" s="57" t="s">
        <v>553</v>
      </c>
      <c r="E135" s="57" t="s">
        <v>253</v>
      </c>
      <c r="F135" s="57" t="s">
        <v>252</v>
      </c>
      <c r="G135" s="57" t="s">
        <v>39</v>
      </c>
      <c r="H135" s="56">
        <v>1609.83</v>
      </c>
      <c r="I135" s="44"/>
    </row>
    <row r="136" spans="2:9">
      <c r="B136" s="57" t="s">
        <v>552</v>
      </c>
      <c r="C136" s="57" t="s">
        <v>290</v>
      </c>
      <c r="D136" s="57" t="s">
        <v>551</v>
      </c>
      <c r="E136" s="57" t="s">
        <v>253</v>
      </c>
      <c r="F136" s="57" t="s">
        <v>252</v>
      </c>
      <c r="G136" s="57" t="s">
        <v>39</v>
      </c>
      <c r="H136" s="56">
        <v>2103.5699999999997</v>
      </c>
      <c r="I136" s="44"/>
    </row>
    <row r="137" spans="2:9">
      <c r="B137" s="57" t="s">
        <v>550</v>
      </c>
      <c r="C137" s="57" t="s">
        <v>549</v>
      </c>
      <c r="D137" s="57" t="s">
        <v>548</v>
      </c>
      <c r="E137" s="57" t="s">
        <v>253</v>
      </c>
      <c r="F137" s="57" t="s">
        <v>252</v>
      </c>
      <c r="G137" s="57" t="s">
        <v>39</v>
      </c>
      <c r="H137" s="56">
        <v>483.47</v>
      </c>
      <c r="I137" s="44"/>
    </row>
    <row r="138" spans="2:9">
      <c r="B138" s="57" t="s">
        <v>547</v>
      </c>
      <c r="C138" s="57" t="s">
        <v>546</v>
      </c>
      <c r="D138" s="57" t="s">
        <v>545</v>
      </c>
      <c r="E138" s="57" t="s">
        <v>544</v>
      </c>
      <c r="F138" s="57" t="s">
        <v>543</v>
      </c>
      <c r="G138" s="57" t="s">
        <v>39</v>
      </c>
      <c r="H138" s="56" t="s">
        <v>542</v>
      </c>
      <c r="I138" s="44"/>
    </row>
    <row r="139" spans="2:9">
      <c r="B139" s="57" t="s">
        <v>541</v>
      </c>
      <c r="C139" s="57" t="s">
        <v>540</v>
      </c>
      <c r="D139" s="57" t="s">
        <v>539</v>
      </c>
      <c r="E139" s="57" t="s">
        <v>46</v>
      </c>
      <c r="F139" s="57" t="s">
        <v>45</v>
      </c>
      <c r="G139" s="57" t="s">
        <v>39</v>
      </c>
      <c r="H139" s="56">
        <v>5624.28</v>
      </c>
      <c r="I139" s="44"/>
    </row>
    <row r="140" spans="2:9">
      <c r="B140" s="57" t="s">
        <v>538</v>
      </c>
      <c r="C140" s="57" t="s">
        <v>537</v>
      </c>
      <c r="D140" s="57" t="s">
        <v>536</v>
      </c>
      <c r="E140" s="57" t="s">
        <v>46</v>
      </c>
      <c r="F140" s="57" t="s">
        <v>45</v>
      </c>
      <c r="G140" s="57" t="s">
        <v>39</v>
      </c>
      <c r="H140" s="56">
        <v>8316.3469999999998</v>
      </c>
      <c r="I140" s="44"/>
    </row>
    <row r="141" spans="2:9">
      <c r="B141" s="57" t="s">
        <v>535</v>
      </c>
      <c r="C141" s="57" t="s">
        <v>534</v>
      </c>
      <c r="D141" s="57" t="s">
        <v>533</v>
      </c>
      <c r="E141" s="57" t="s">
        <v>46</v>
      </c>
      <c r="F141" s="57" t="s">
        <v>45</v>
      </c>
      <c r="G141" s="57" t="s">
        <v>39</v>
      </c>
      <c r="H141" s="56">
        <v>800.24</v>
      </c>
      <c r="I141" s="44"/>
    </row>
    <row r="142" spans="2:9">
      <c r="B142" s="57" t="s">
        <v>532</v>
      </c>
      <c r="C142" s="57" t="s">
        <v>531</v>
      </c>
      <c r="D142" s="57" t="s">
        <v>530</v>
      </c>
      <c r="E142" s="57" t="s">
        <v>46</v>
      </c>
      <c r="F142" s="57" t="s">
        <v>45</v>
      </c>
      <c r="G142" s="57" t="s">
        <v>39</v>
      </c>
      <c r="H142" s="56">
        <v>15</v>
      </c>
      <c r="I142" s="44"/>
    </row>
    <row r="143" spans="2:9">
      <c r="B143" s="57" t="s">
        <v>529</v>
      </c>
      <c r="C143" s="57" t="s">
        <v>236</v>
      </c>
      <c r="D143" s="57" t="s">
        <v>528</v>
      </c>
      <c r="E143" s="57" t="s">
        <v>46</v>
      </c>
      <c r="F143" s="57" t="s">
        <v>45</v>
      </c>
      <c r="G143" s="57" t="s">
        <v>39</v>
      </c>
      <c r="H143" s="56">
        <v>1521.3899999999999</v>
      </c>
      <c r="I143" s="44"/>
    </row>
    <row r="144" spans="2:9">
      <c r="B144" s="57" t="s">
        <v>527</v>
      </c>
      <c r="C144" s="57" t="s">
        <v>526</v>
      </c>
      <c r="D144" s="57" t="s">
        <v>525</v>
      </c>
      <c r="E144" s="57" t="s">
        <v>46</v>
      </c>
      <c r="F144" s="57" t="s">
        <v>45</v>
      </c>
      <c r="G144" s="57" t="s">
        <v>39</v>
      </c>
      <c r="H144" s="56">
        <v>845.25</v>
      </c>
      <c r="I144" s="44"/>
    </row>
    <row r="145" spans="2:9">
      <c r="B145" s="57" t="s">
        <v>524</v>
      </c>
      <c r="C145" s="57" t="s">
        <v>523</v>
      </c>
      <c r="D145" s="57" t="s">
        <v>522</v>
      </c>
      <c r="E145" s="57" t="s">
        <v>46</v>
      </c>
      <c r="F145" s="57" t="s">
        <v>45</v>
      </c>
      <c r="G145" s="57" t="s">
        <v>39</v>
      </c>
      <c r="H145" s="56">
        <v>659.82</v>
      </c>
      <c r="I145" s="44"/>
    </row>
    <row r="146" spans="2:9">
      <c r="B146" s="57" t="s">
        <v>521</v>
      </c>
      <c r="C146" s="57" t="s">
        <v>512</v>
      </c>
      <c r="D146" s="57" t="s">
        <v>520</v>
      </c>
      <c r="E146" s="57" t="s">
        <v>46</v>
      </c>
      <c r="F146" s="57" t="s">
        <v>45</v>
      </c>
      <c r="G146" s="57" t="s">
        <v>39</v>
      </c>
      <c r="H146" s="56">
        <v>1257.49</v>
      </c>
      <c r="I146" s="44"/>
    </row>
    <row r="147" spans="2:9">
      <c r="B147" s="57" t="s">
        <v>519</v>
      </c>
      <c r="C147" s="57" t="s">
        <v>518</v>
      </c>
      <c r="D147" s="57" t="s">
        <v>517</v>
      </c>
      <c r="E147" s="57" t="s">
        <v>46</v>
      </c>
      <c r="F147" s="57" t="s">
        <v>45</v>
      </c>
      <c r="G147" s="57" t="s">
        <v>39</v>
      </c>
      <c r="H147" s="56">
        <v>832.48</v>
      </c>
      <c r="I147" s="44"/>
    </row>
    <row r="148" spans="2:9">
      <c r="B148" s="57" t="s">
        <v>516</v>
      </c>
      <c r="C148" s="57" t="s">
        <v>515</v>
      </c>
      <c r="D148" s="57" t="s">
        <v>514</v>
      </c>
      <c r="E148" s="57" t="s">
        <v>46</v>
      </c>
      <c r="F148" s="57" t="s">
        <v>45</v>
      </c>
      <c r="G148" s="57" t="s">
        <v>39</v>
      </c>
      <c r="H148" s="56">
        <v>2656.6499999999996</v>
      </c>
      <c r="I148" s="44"/>
    </row>
    <row r="149" spans="2:9">
      <c r="B149" s="57" t="s">
        <v>513</v>
      </c>
      <c r="C149" s="57" t="s">
        <v>512</v>
      </c>
      <c r="D149" s="57" t="s">
        <v>511</v>
      </c>
      <c r="E149" s="57" t="s">
        <v>46</v>
      </c>
      <c r="F149" s="57" t="s">
        <v>45</v>
      </c>
      <c r="G149" s="57" t="s">
        <v>39</v>
      </c>
      <c r="H149" s="56">
        <v>1847.49</v>
      </c>
      <c r="I149" s="44"/>
    </row>
    <row r="150" spans="2:9">
      <c r="B150" s="57" t="s">
        <v>510</v>
      </c>
      <c r="C150" s="57" t="s">
        <v>509</v>
      </c>
      <c r="D150" s="57" t="s">
        <v>508</v>
      </c>
      <c r="E150" s="57" t="s">
        <v>46</v>
      </c>
      <c r="F150" s="57" t="s">
        <v>45</v>
      </c>
      <c r="G150" s="57" t="s">
        <v>39</v>
      </c>
      <c r="H150" s="56">
        <v>716.45</v>
      </c>
      <c r="I150" s="44"/>
    </row>
    <row r="151" spans="2:9">
      <c r="B151" s="57" t="s">
        <v>507</v>
      </c>
      <c r="C151" s="57" t="s">
        <v>506</v>
      </c>
      <c r="D151" s="57" t="s">
        <v>505</v>
      </c>
      <c r="E151" s="57" t="s">
        <v>46</v>
      </c>
      <c r="F151" s="57" t="s">
        <v>45</v>
      </c>
      <c r="G151" s="57" t="s">
        <v>39</v>
      </c>
      <c r="H151" s="56">
        <v>805.48</v>
      </c>
      <c r="I151" s="44"/>
    </row>
    <row r="152" spans="2:9">
      <c r="B152" s="57" t="s">
        <v>504</v>
      </c>
      <c r="C152" s="57" t="s">
        <v>501</v>
      </c>
      <c r="D152" s="57" t="s">
        <v>503</v>
      </c>
      <c r="E152" s="57" t="s">
        <v>46</v>
      </c>
      <c r="F152" s="57" t="s">
        <v>45</v>
      </c>
      <c r="G152" s="57" t="s">
        <v>39</v>
      </c>
      <c r="H152" s="56">
        <v>289.38</v>
      </c>
      <c r="I152" s="44"/>
    </row>
    <row r="153" spans="2:9">
      <c r="B153" s="57" t="s">
        <v>502</v>
      </c>
      <c r="C153" s="57" t="s">
        <v>501</v>
      </c>
      <c r="D153" s="57" t="s">
        <v>500</v>
      </c>
      <c r="E153" s="57" t="s">
        <v>46</v>
      </c>
      <c r="F153" s="57" t="s">
        <v>45</v>
      </c>
      <c r="G153" s="57" t="s">
        <v>39</v>
      </c>
      <c r="H153" s="56">
        <v>289.16000000000003</v>
      </c>
      <c r="I153" s="44"/>
    </row>
    <row r="154" spans="2:9">
      <c r="B154" s="57" t="s">
        <v>499</v>
      </c>
      <c r="C154" s="57" t="s">
        <v>139</v>
      </c>
      <c r="D154" s="57" t="s">
        <v>498</v>
      </c>
      <c r="E154" s="57" t="s">
        <v>46</v>
      </c>
      <c r="F154" s="57" t="s">
        <v>45</v>
      </c>
      <c r="G154" s="57" t="s">
        <v>39</v>
      </c>
      <c r="H154" s="56">
        <v>1487.66</v>
      </c>
      <c r="I154" s="44"/>
    </row>
    <row r="155" spans="2:9">
      <c r="B155" s="57" t="s">
        <v>497</v>
      </c>
      <c r="C155" s="57" t="s">
        <v>209</v>
      </c>
      <c r="D155" s="57" t="s">
        <v>496</v>
      </c>
      <c r="E155" s="57" t="s">
        <v>492</v>
      </c>
      <c r="F155" s="57" t="s">
        <v>112</v>
      </c>
      <c r="G155" s="57" t="s">
        <v>39</v>
      </c>
      <c r="H155" s="56">
        <v>3695.1132999999995</v>
      </c>
      <c r="I155" s="44"/>
    </row>
    <row r="156" spans="2:9">
      <c r="B156" s="57" t="s">
        <v>495</v>
      </c>
      <c r="C156" s="57" t="s">
        <v>494</v>
      </c>
      <c r="D156" s="57" t="s">
        <v>493</v>
      </c>
      <c r="E156" s="57" t="s">
        <v>492</v>
      </c>
      <c r="F156" s="57" t="s">
        <v>112</v>
      </c>
      <c r="G156" s="57" t="s">
        <v>39</v>
      </c>
      <c r="H156" s="56">
        <v>1641.0329999999999</v>
      </c>
      <c r="I156" s="44"/>
    </row>
    <row r="157" spans="2:9">
      <c r="B157" s="57" t="s">
        <v>491</v>
      </c>
      <c r="C157" s="57" t="s">
        <v>490</v>
      </c>
      <c r="D157" s="57" t="s">
        <v>489</v>
      </c>
      <c r="E157" s="57" t="s">
        <v>488</v>
      </c>
      <c r="F157" s="57" t="s">
        <v>487</v>
      </c>
      <c r="G157" s="57" t="s">
        <v>39</v>
      </c>
      <c r="H157" s="56">
        <v>1161.71</v>
      </c>
      <c r="I157" s="44"/>
    </row>
    <row r="158" spans="2:9">
      <c r="B158" s="57" t="s">
        <v>485</v>
      </c>
      <c r="C158" s="57" t="s">
        <v>484</v>
      </c>
      <c r="D158" s="57" t="s">
        <v>486</v>
      </c>
      <c r="E158" s="57" t="s">
        <v>262</v>
      </c>
      <c r="F158" s="57" t="s">
        <v>261</v>
      </c>
      <c r="G158" s="57" t="s">
        <v>39</v>
      </c>
      <c r="H158" s="56">
        <v>9764.5400000000009</v>
      </c>
      <c r="I158" s="44"/>
    </row>
    <row r="159" spans="2:9">
      <c r="B159" s="57" t="s">
        <v>485</v>
      </c>
      <c r="C159" s="57" t="s">
        <v>484</v>
      </c>
      <c r="D159" s="57" t="s">
        <v>483</v>
      </c>
      <c r="E159" s="57" t="s">
        <v>262</v>
      </c>
      <c r="F159" s="57" t="s">
        <v>261</v>
      </c>
      <c r="G159" s="57" t="s">
        <v>39</v>
      </c>
      <c r="H159" s="56">
        <v>9764.5400000000009</v>
      </c>
      <c r="I159" s="44"/>
    </row>
    <row r="160" spans="2:9">
      <c r="B160" s="57" t="s">
        <v>482</v>
      </c>
      <c r="C160" s="57" t="s">
        <v>481</v>
      </c>
      <c r="D160" s="57" t="s">
        <v>480</v>
      </c>
      <c r="E160" s="57" t="s">
        <v>479</v>
      </c>
      <c r="F160" s="57" t="s">
        <v>478</v>
      </c>
      <c r="G160" s="57" t="s">
        <v>39</v>
      </c>
      <c r="H160" s="56">
        <v>298.90999999999997</v>
      </c>
      <c r="I160" s="44"/>
    </row>
    <row r="161" spans="2:9">
      <c r="B161" s="57" t="s">
        <v>477</v>
      </c>
      <c r="C161" s="57" t="s">
        <v>476</v>
      </c>
      <c r="D161" s="57" t="s">
        <v>475</v>
      </c>
      <c r="E161" s="57" t="s">
        <v>435</v>
      </c>
      <c r="F161" s="57" t="s">
        <v>434</v>
      </c>
      <c r="G161" s="57" t="s">
        <v>39</v>
      </c>
      <c r="H161" s="56">
        <v>9448.6189000000013</v>
      </c>
      <c r="I161" s="44"/>
    </row>
    <row r="162" spans="2:9">
      <c r="B162" s="57" t="s">
        <v>474</v>
      </c>
      <c r="C162" s="57" t="s">
        <v>473</v>
      </c>
      <c r="D162" s="57" t="s">
        <v>472</v>
      </c>
      <c r="E162" s="57" t="s">
        <v>435</v>
      </c>
      <c r="F162" s="57" t="s">
        <v>434</v>
      </c>
      <c r="G162" s="57" t="s">
        <v>39</v>
      </c>
      <c r="H162" s="56">
        <v>2674.83</v>
      </c>
      <c r="I162" s="44"/>
    </row>
    <row r="163" spans="2:9">
      <c r="B163" s="57" t="s">
        <v>471</v>
      </c>
      <c r="C163" s="57" t="s">
        <v>130</v>
      </c>
      <c r="D163" s="57" t="s">
        <v>470</v>
      </c>
      <c r="E163" s="57" t="s">
        <v>113</v>
      </c>
      <c r="F163" s="57" t="s">
        <v>112</v>
      </c>
      <c r="G163" s="57" t="s">
        <v>39</v>
      </c>
      <c r="H163" s="56">
        <v>1790.5600000000002</v>
      </c>
      <c r="I163" s="44"/>
    </row>
    <row r="164" spans="2:9">
      <c r="B164" s="57" t="s">
        <v>216</v>
      </c>
      <c r="C164" s="57" t="s">
        <v>215</v>
      </c>
      <c r="D164" s="57" t="s">
        <v>469</v>
      </c>
      <c r="E164" s="57" t="s">
        <v>113</v>
      </c>
      <c r="F164" s="57" t="s">
        <v>112</v>
      </c>
      <c r="G164" s="57" t="s">
        <v>39</v>
      </c>
      <c r="H164" s="56">
        <v>3050.29</v>
      </c>
      <c r="I164" s="44"/>
    </row>
    <row r="165" spans="2:9">
      <c r="B165" s="57" t="s">
        <v>116</v>
      </c>
      <c r="C165" s="57" t="s">
        <v>115</v>
      </c>
      <c r="D165" s="57" t="s">
        <v>468</v>
      </c>
      <c r="E165" s="57" t="s">
        <v>113</v>
      </c>
      <c r="F165" s="57" t="s">
        <v>112</v>
      </c>
      <c r="G165" s="57" t="s">
        <v>39</v>
      </c>
      <c r="H165" s="56">
        <v>5430.4790000000003</v>
      </c>
      <c r="I165" s="44"/>
    </row>
    <row r="166" spans="2:9">
      <c r="B166" s="57" t="s">
        <v>467</v>
      </c>
      <c r="C166" s="57" t="s">
        <v>290</v>
      </c>
      <c r="D166" s="57" t="s">
        <v>466</v>
      </c>
      <c r="E166" s="57" t="s">
        <v>113</v>
      </c>
      <c r="F166" s="57" t="s">
        <v>112</v>
      </c>
      <c r="G166" s="57" t="s">
        <v>39</v>
      </c>
      <c r="H166" s="56">
        <v>3024.79</v>
      </c>
      <c r="I166" s="44"/>
    </row>
    <row r="167" spans="2:9">
      <c r="B167" s="57" t="s">
        <v>465</v>
      </c>
      <c r="C167" s="57" t="s">
        <v>209</v>
      </c>
      <c r="D167" s="57" t="s">
        <v>464</v>
      </c>
      <c r="E167" s="57" t="s">
        <v>113</v>
      </c>
      <c r="F167" s="57" t="s">
        <v>112</v>
      </c>
      <c r="G167" s="57" t="s">
        <v>39</v>
      </c>
      <c r="H167" s="56">
        <v>1369.5500000000002</v>
      </c>
      <c r="I167" s="44"/>
    </row>
    <row r="168" spans="2:9">
      <c r="B168" s="57" t="s">
        <v>463</v>
      </c>
      <c r="C168" s="57" t="s">
        <v>462</v>
      </c>
      <c r="D168" s="57" t="s">
        <v>461</v>
      </c>
      <c r="E168" s="57" t="s">
        <v>113</v>
      </c>
      <c r="F168" s="57" t="s">
        <v>112</v>
      </c>
      <c r="G168" s="57" t="s">
        <v>39</v>
      </c>
      <c r="H168" s="56">
        <v>1581.6399999999999</v>
      </c>
      <c r="I168" s="44"/>
    </row>
    <row r="169" spans="2:9">
      <c r="B169" s="57" t="s">
        <v>460</v>
      </c>
      <c r="C169" s="57" t="s">
        <v>459</v>
      </c>
      <c r="D169" s="57" t="s">
        <v>458</v>
      </c>
      <c r="E169" s="57" t="s">
        <v>113</v>
      </c>
      <c r="F169" s="57" t="s">
        <v>112</v>
      </c>
      <c r="G169" s="57" t="s">
        <v>39</v>
      </c>
      <c r="H169" s="56">
        <v>778.56</v>
      </c>
      <c r="I169" s="44"/>
    </row>
    <row r="170" spans="2:9">
      <c r="B170" s="57" t="s">
        <v>457</v>
      </c>
      <c r="C170" s="57" t="s">
        <v>456</v>
      </c>
      <c r="D170" s="57" t="s">
        <v>455</v>
      </c>
      <c r="E170" s="57" t="s">
        <v>113</v>
      </c>
      <c r="F170" s="57" t="s">
        <v>112</v>
      </c>
      <c r="G170" s="57" t="s">
        <v>39</v>
      </c>
      <c r="H170" s="56">
        <v>862.88</v>
      </c>
      <c r="I170" s="44"/>
    </row>
    <row r="171" spans="2:9">
      <c r="B171" s="57" t="s">
        <v>454</v>
      </c>
      <c r="C171" s="57" t="s">
        <v>148</v>
      </c>
      <c r="D171" s="57" t="s">
        <v>453</v>
      </c>
      <c r="E171" s="57" t="s">
        <v>113</v>
      </c>
      <c r="F171" s="57" t="s">
        <v>112</v>
      </c>
      <c r="G171" s="57" t="s">
        <v>39</v>
      </c>
      <c r="H171" s="56">
        <v>253.93</v>
      </c>
      <c r="I171" s="44"/>
    </row>
    <row r="172" spans="2:9">
      <c r="B172" s="57" t="s">
        <v>452</v>
      </c>
      <c r="C172" s="57" t="s">
        <v>451</v>
      </c>
      <c r="D172" s="57" t="s">
        <v>450</v>
      </c>
      <c r="E172" s="57" t="s">
        <v>113</v>
      </c>
      <c r="F172" s="57" t="s">
        <v>112</v>
      </c>
      <c r="G172" s="57" t="s">
        <v>39</v>
      </c>
      <c r="H172" s="56">
        <v>867.72</v>
      </c>
      <c r="I172" s="44"/>
    </row>
    <row r="173" spans="2:9">
      <c r="B173" s="57" t="s">
        <v>449</v>
      </c>
      <c r="C173" s="57" t="s">
        <v>448</v>
      </c>
      <c r="D173" s="57" t="s">
        <v>447</v>
      </c>
      <c r="E173" s="57" t="s">
        <v>113</v>
      </c>
      <c r="F173" s="57" t="s">
        <v>112</v>
      </c>
      <c r="G173" s="57" t="s">
        <v>39</v>
      </c>
      <c r="H173" s="56">
        <v>728.91</v>
      </c>
      <c r="I173" s="44"/>
    </row>
    <row r="174" spans="2:9">
      <c r="B174" s="57" t="s">
        <v>446</v>
      </c>
      <c r="C174" s="57" t="s">
        <v>445</v>
      </c>
      <c r="D174" s="57" t="s">
        <v>444</v>
      </c>
      <c r="E174" s="57" t="s">
        <v>113</v>
      </c>
      <c r="F174" s="57" t="s">
        <v>112</v>
      </c>
      <c r="G174" s="57" t="s">
        <v>39</v>
      </c>
      <c r="H174" s="56">
        <v>1131.1600000000001</v>
      </c>
      <c r="I174" s="44"/>
    </row>
    <row r="175" spans="2:9">
      <c r="B175" s="57" t="s">
        <v>443</v>
      </c>
      <c r="C175" s="57" t="s">
        <v>442</v>
      </c>
      <c r="D175" s="57" t="s">
        <v>441</v>
      </c>
      <c r="E175" s="57" t="s">
        <v>440</v>
      </c>
      <c r="F175" s="57" t="s">
        <v>439</v>
      </c>
      <c r="G175" s="57" t="s">
        <v>39</v>
      </c>
      <c r="H175" s="56">
        <v>2993.3036000000002</v>
      </c>
      <c r="I175" s="44"/>
    </row>
    <row r="176" spans="2:9">
      <c r="B176" s="57" t="s">
        <v>438</v>
      </c>
      <c r="C176" s="57" t="s">
        <v>437</v>
      </c>
      <c r="D176" s="57" t="s">
        <v>436</v>
      </c>
      <c r="E176" s="57" t="s">
        <v>435</v>
      </c>
      <c r="F176" s="57" t="s">
        <v>434</v>
      </c>
      <c r="G176" s="57" t="s">
        <v>39</v>
      </c>
      <c r="H176" s="56">
        <v>1563.46</v>
      </c>
      <c r="I176" s="44"/>
    </row>
    <row r="177" spans="2:9">
      <c r="B177" s="57" t="s">
        <v>433</v>
      </c>
      <c r="C177" s="57" t="s">
        <v>136</v>
      </c>
      <c r="D177" s="57" t="s">
        <v>432</v>
      </c>
      <c r="E177" s="57" t="s">
        <v>253</v>
      </c>
      <c r="F177" s="57" t="s">
        <v>252</v>
      </c>
      <c r="G177" s="57" t="s">
        <v>39</v>
      </c>
      <c r="H177" s="56">
        <v>1805.73</v>
      </c>
      <c r="I177" s="44"/>
    </row>
    <row r="178" spans="2:9">
      <c r="B178" s="57" t="s">
        <v>431</v>
      </c>
      <c r="C178" s="57" t="s">
        <v>430</v>
      </c>
      <c r="D178" s="57" t="s">
        <v>429</v>
      </c>
      <c r="E178" s="57" t="s">
        <v>113</v>
      </c>
      <c r="F178" s="57" t="s">
        <v>112</v>
      </c>
      <c r="G178" s="57" t="s">
        <v>39</v>
      </c>
      <c r="H178" s="56">
        <v>2279.91</v>
      </c>
      <c r="I178" s="44"/>
    </row>
    <row r="179" spans="2:9">
      <c r="B179" s="57" t="s">
        <v>428</v>
      </c>
      <c r="C179" s="57" t="s">
        <v>427</v>
      </c>
      <c r="D179" s="57" t="s">
        <v>426</v>
      </c>
      <c r="E179" s="57" t="s">
        <v>113</v>
      </c>
      <c r="F179" s="57" t="s">
        <v>112</v>
      </c>
      <c r="G179" s="57" t="s">
        <v>39</v>
      </c>
      <c r="H179" s="56">
        <v>191.04</v>
      </c>
      <c r="I179" s="44"/>
    </row>
    <row r="180" spans="2:9">
      <c r="B180" s="57" t="s">
        <v>425</v>
      </c>
      <c r="C180" s="57" t="s">
        <v>424</v>
      </c>
      <c r="D180" s="57" t="s">
        <v>423</v>
      </c>
      <c r="E180" s="57" t="s">
        <v>113</v>
      </c>
      <c r="F180" s="57" t="s">
        <v>112</v>
      </c>
      <c r="G180" s="57" t="s">
        <v>39</v>
      </c>
      <c r="H180" s="56">
        <v>1176.8399999999999</v>
      </c>
      <c r="I180" s="44"/>
    </row>
    <row r="181" spans="2:9">
      <c r="B181" s="57" t="s">
        <v>422</v>
      </c>
      <c r="C181" s="57" t="s">
        <v>421</v>
      </c>
      <c r="D181" s="57" t="s">
        <v>420</v>
      </c>
      <c r="E181" s="57" t="s">
        <v>113</v>
      </c>
      <c r="F181" s="57" t="s">
        <v>112</v>
      </c>
      <c r="G181" s="57" t="s">
        <v>39</v>
      </c>
      <c r="H181" s="56">
        <v>5435.4280000000008</v>
      </c>
      <c r="I181" s="44"/>
    </row>
    <row r="182" spans="2:9">
      <c r="B182" s="57" t="s">
        <v>419</v>
      </c>
      <c r="C182" s="57" t="s">
        <v>418</v>
      </c>
      <c r="D182" s="57" t="s">
        <v>417</v>
      </c>
      <c r="E182" s="57" t="s">
        <v>113</v>
      </c>
      <c r="F182" s="57" t="s">
        <v>112</v>
      </c>
      <c r="G182" s="57" t="s">
        <v>39</v>
      </c>
      <c r="H182" s="56">
        <v>238.21</v>
      </c>
      <c r="I182" s="44"/>
    </row>
    <row r="183" spans="2:9">
      <c r="B183" s="57" t="s">
        <v>416</v>
      </c>
      <c r="C183" s="57" t="s">
        <v>415</v>
      </c>
      <c r="D183" s="57" t="s">
        <v>414</v>
      </c>
      <c r="E183" s="57" t="s">
        <v>113</v>
      </c>
      <c r="F183" s="57" t="s">
        <v>112</v>
      </c>
      <c r="G183" s="57" t="s">
        <v>39</v>
      </c>
      <c r="H183" s="56">
        <v>5297.8989999999994</v>
      </c>
      <c r="I183" s="44"/>
    </row>
    <row r="184" spans="2:9">
      <c r="B184" s="57" t="s">
        <v>413</v>
      </c>
      <c r="C184" s="57" t="s">
        <v>412</v>
      </c>
      <c r="D184" s="57" t="s">
        <v>411</v>
      </c>
      <c r="E184" s="57" t="s">
        <v>113</v>
      </c>
      <c r="F184" s="57" t="s">
        <v>112</v>
      </c>
      <c r="G184" s="57" t="s">
        <v>39</v>
      </c>
      <c r="H184" s="56">
        <v>4585.4500000000007</v>
      </c>
      <c r="I184" s="44"/>
    </row>
    <row r="185" spans="2:9">
      <c r="B185" s="57" t="s">
        <v>410</v>
      </c>
      <c r="C185" s="57" t="s">
        <v>409</v>
      </c>
      <c r="D185" s="57" t="s">
        <v>408</v>
      </c>
      <c r="E185" s="57" t="s">
        <v>113</v>
      </c>
      <c r="F185" s="57" t="s">
        <v>112</v>
      </c>
      <c r="G185" s="57" t="s">
        <v>39</v>
      </c>
      <c r="H185" s="56">
        <v>4318.5290000000005</v>
      </c>
      <c r="I185" s="44"/>
    </row>
    <row r="186" spans="2:9">
      <c r="B186" s="57" t="s">
        <v>407</v>
      </c>
      <c r="C186" s="57" t="s">
        <v>406</v>
      </c>
      <c r="D186" s="57" t="s">
        <v>405</v>
      </c>
      <c r="E186" s="57" t="s">
        <v>113</v>
      </c>
      <c r="F186" s="57" t="s">
        <v>112</v>
      </c>
      <c r="G186" s="57" t="s">
        <v>39</v>
      </c>
      <c r="H186" s="56">
        <v>2685.46</v>
      </c>
      <c r="I186" s="44"/>
    </row>
    <row r="187" spans="2:9">
      <c r="B187" s="57" t="s">
        <v>404</v>
      </c>
      <c r="C187" s="57" t="s">
        <v>403</v>
      </c>
      <c r="D187" s="57" t="s">
        <v>402</v>
      </c>
      <c r="E187" s="57" t="s">
        <v>113</v>
      </c>
      <c r="F187" s="57" t="s">
        <v>112</v>
      </c>
      <c r="G187" s="57" t="s">
        <v>39</v>
      </c>
      <c r="H187" s="56">
        <v>318.33</v>
      </c>
      <c r="I187" s="44"/>
    </row>
    <row r="188" spans="2:9">
      <c r="B188" s="57" t="s">
        <v>401</v>
      </c>
      <c r="C188" s="57" t="s">
        <v>400</v>
      </c>
      <c r="D188" s="57" t="s">
        <v>399</v>
      </c>
      <c r="E188" s="57" t="s">
        <v>113</v>
      </c>
      <c r="F188" s="57" t="s">
        <v>112</v>
      </c>
      <c r="G188" s="57" t="s">
        <v>39</v>
      </c>
      <c r="H188" s="56">
        <v>2074.86</v>
      </c>
      <c r="I188" s="44"/>
    </row>
    <row r="189" spans="2:9">
      <c r="B189" s="57" t="s">
        <v>398</v>
      </c>
      <c r="C189" s="57" t="s">
        <v>245</v>
      </c>
      <c r="D189" s="57" t="s">
        <v>397</v>
      </c>
      <c r="E189" s="57" t="s">
        <v>113</v>
      </c>
      <c r="F189" s="57" t="s">
        <v>112</v>
      </c>
      <c r="G189" s="57" t="s">
        <v>39</v>
      </c>
      <c r="H189" s="56">
        <v>2112.3649999999998</v>
      </c>
      <c r="I189" s="44"/>
    </row>
    <row r="190" spans="2:9">
      <c r="B190" s="57" t="s">
        <v>396</v>
      </c>
      <c r="C190" s="57" t="s">
        <v>290</v>
      </c>
      <c r="D190" s="57" t="s">
        <v>395</v>
      </c>
      <c r="E190" s="57" t="s">
        <v>113</v>
      </c>
      <c r="F190" s="57" t="s">
        <v>112</v>
      </c>
      <c r="G190" s="57" t="s">
        <v>39</v>
      </c>
      <c r="H190" s="56">
        <v>3042.2539999999999</v>
      </c>
      <c r="I190" s="44"/>
    </row>
    <row r="191" spans="2:9">
      <c r="B191" s="57" t="s">
        <v>394</v>
      </c>
      <c r="C191" s="57" t="s">
        <v>393</v>
      </c>
      <c r="D191" s="57" t="s">
        <v>392</v>
      </c>
      <c r="E191" s="57" t="s">
        <v>113</v>
      </c>
      <c r="F191" s="57" t="s">
        <v>112</v>
      </c>
      <c r="G191" s="57" t="s">
        <v>39</v>
      </c>
      <c r="H191" s="56">
        <v>1162.32</v>
      </c>
      <c r="I191" s="44"/>
    </row>
    <row r="192" spans="2:9">
      <c r="B192" s="57" t="s">
        <v>391</v>
      </c>
      <c r="C192" s="57" t="s">
        <v>390</v>
      </c>
      <c r="D192" s="57" t="s">
        <v>389</v>
      </c>
      <c r="E192" s="57" t="s">
        <v>113</v>
      </c>
      <c r="F192" s="57" t="s">
        <v>112</v>
      </c>
      <c r="G192" s="57" t="s">
        <v>39</v>
      </c>
      <c r="H192" s="56">
        <v>2059.83</v>
      </c>
      <c r="I192" s="44"/>
    </row>
    <row r="193" spans="2:9">
      <c r="B193" s="57" t="s">
        <v>388</v>
      </c>
      <c r="C193" s="57" t="s">
        <v>387</v>
      </c>
      <c r="D193" s="57" t="s">
        <v>386</v>
      </c>
      <c r="E193" s="57" t="s">
        <v>113</v>
      </c>
      <c r="F193" s="57" t="s">
        <v>112</v>
      </c>
      <c r="G193" s="57" t="s">
        <v>39</v>
      </c>
      <c r="H193" s="56">
        <v>165.01999999999998</v>
      </c>
      <c r="I193" s="44"/>
    </row>
    <row r="194" spans="2:9">
      <c r="B194" s="57" t="s">
        <v>385</v>
      </c>
      <c r="C194" s="57" t="s">
        <v>384</v>
      </c>
      <c r="D194" s="57" t="s">
        <v>383</v>
      </c>
      <c r="E194" s="57" t="s">
        <v>113</v>
      </c>
      <c r="F194" s="57" t="s">
        <v>112</v>
      </c>
      <c r="G194" s="57" t="s">
        <v>39</v>
      </c>
      <c r="H194" s="56">
        <v>2352.56</v>
      </c>
      <c r="I194" s="44"/>
    </row>
    <row r="195" spans="2:9">
      <c r="B195" s="57" t="s">
        <v>382</v>
      </c>
      <c r="C195" s="57" t="s">
        <v>381</v>
      </c>
      <c r="D195" s="57" t="s">
        <v>380</v>
      </c>
      <c r="E195" s="57" t="s">
        <v>113</v>
      </c>
      <c r="F195" s="57" t="s">
        <v>112</v>
      </c>
      <c r="G195" s="57" t="s">
        <v>39</v>
      </c>
      <c r="H195" s="56">
        <v>1364.58</v>
      </c>
      <c r="I195" s="44"/>
    </row>
    <row r="196" spans="2:9">
      <c r="B196" s="57" t="s">
        <v>379</v>
      </c>
      <c r="C196" s="57" t="s">
        <v>378</v>
      </c>
      <c r="D196" s="57" t="s">
        <v>377</v>
      </c>
      <c r="E196" s="57" t="s">
        <v>376</v>
      </c>
      <c r="F196" s="57" t="s">
        <v>311</v>
      </c>
      <c r="G196" s="57" t="s">
        <v>39</v>
      </c>
      <c r="H196" s="56">
        <v>13424.060000000001</v>
      </c>
      <c r="I196" s="44"/>
    </row>
    <row r="197" spans="2:9">
      <c r="B197" s="57" t="s">
        <v>375</v>
      </c>
      <c r="C197" s="57" t="s">
        <v>136</v>
      </c>
      <c r="D197" s="57" t="s">
        <v>374</v>
      </c>
      <c r="E197" s="57" t="s">
        <v>373</v>
      </c>
      <c r="F197" s="57" t="s">
        <v>311</v>
      </c>
      <c r="G197" s="57" t="s">
        <v>39</v>
      </c>
      <c r="H197" s="56">
        <v>4277.7870000000003</v>
      </c>
      <c r="I197" s="44"/>
    </row>
    <row r="198" spans="2:9">
      <c r="B198" s="57" t="s">
        <v>372</v>
      </c>
      <c r="C198" s="57" t="s">
        <v>371</v>
      </c>
      <c r="D198" s="57" t="s">
        <v>370</v>
      </c>
      <c r="E198" s="57" t="s">
        <v>369</v>
      </c>
      <c r="F198" s="57" t="s">
        <v>368</v>
      </c>
      <c r="G198" s="57" t="s">
        <v>39</v>
      </c>
      <c r="H198" s="56">
        <v>1003.12</v>
      </c>
      <c r="I198" s="44"/>
    </row>
    <row r="199" spans="2:9">
      <c r="B199" s="57" t="s">
        <v>367</v>
      </c>
      <c r="C199" s="57" t="s">
        <v>366</v>
      </c>
      <c r="D199" s="57" t="s">
        <v>365</v>
      </c>
      <c r="E199" s="57" t="s">
        <v>361</v>
      </c>
      <c r="F199" s="57" t="s">
        <v>360</v>
      </c>
      <c r="G199" s="57" t="s">
        <v>39</v>
      </c>
      <c r="H199" s="56">
        <v>1181.4639999999999</v>
      </c>
      <c r="I199" s="44"/>
    </row>
    <row r="200" spans="2:9">
      <c r="B200" s="57" t="s">
        <v>364</v>
      </c>
      <c r="C200" s="57" t="s">
        <v>363</v>
      </c>
      <c r="D200" s="57" t="s">
        <v>362</v>
      </c>
      <c r="E200" s="57" t="s">
        <v>361</v>
      </c>
      <c r="F200" s="57" t="s">
        <v>360</v>
      </c>
      <c r="G200" s="57" t="s">
        <v>39</v>
      </c>
      <c r="H200" s="56">
        <v>242.28</v>
      </c>
      <c r="I200" s="44"/>
    </row>
    <row r="201" spans="2:9">
      <c r="B201" s="57" t="s">
        <v>359</v>
      </c>
      <c r="C201" s="57" t="s">
        <v>358</v>
      </c>
      <c r="D201" s="57" t="s">
        <v>357</v>
      </c>
      <c r="E201" s="57" t="s">
        <v>262</v>
      </c>
      <c r="F201" s="57" t="s">
        <v>261</v>
      </c>
      <c r="G201" s="57" t="s">
        <v>39</v>
      </c>
      <c r="H201" s="56">
        <v>664.73</v>
      </c>
      <c r="I201" s="44"/>
    </row>
    <row r="202" spans="2:9">
      <c r="B202" s="57" t="s">
        <v>356</v>
      </c>
      <c r="C202" s="57" t="s">
        <v>355</v>
      </c>
      <c r="D202" s="57" t="s">
        <v>354</v>
      </c>
      <c r="E202" s="57" t="s">
        <v>262</v>
      </c>
      <c r="F202" s="57" t="s">
        <v>261</v>
      </c>
      <c r="G202" s="57" t="s">
        <v>39</v>
      </c>
      <c r="H202" s="56">
        <v>666.97</v>
      </c>
      <c r="I202" s="44"/>
    </row>
    <row r="203" spans="2:9">
      <c r="B203" s="57" t="s">
        <v>353</v>
      </c>
      <c r="C203" s="57" t="s">
        <v>352</v>
      </c>
      <c r="D203" s="57" t="s">
        <v>351</v>
      </c>
      <c r="E203" s="57" t="s">
        <v>262</v>
      </c>
      <c r="F203" s="57" t="s">
        <v>261</v>
      </c>
      <c r="G203" s="57" t="s">
        <v>39</v>
      </c>
      <c r="H203" s="56">
        <v>3094.37</v>
      </c>
      <c r="I203" s="44"/>
    </row>
    <row r="204" spans="2:9">
      <c r="B204" s="57" t="s">
        <v>350</v>
      </c>
      <c r="C204" s="57" t="s">
        <v>290</v>
      </c>
      <c r="D204" s="57" t="s">
        <v>349</v>
      </c>
      <c r="E204" s="57" t="s">
        <v>262</v>
      </c>
      <c r="F204" s="57" t="s">
        <v>261</v>
      </c>
      <c r="G204" s="57" t="s">
        <v>39</v>
      </c>
      <c r="H204" s="56">
        <v>986.29700000000003</v>
      </c>
      <c r="I204" s="44"/>
    </row>
    <row r="205" spans="2:9">
      <c r="B205" s="57" t="s">
        <v>348</v>
      </c>
      <c r="C205" s="57" t="s">
        <v>347</v>
      </c>
      <c r="D205" s="57" t="s">
        <v>346</v>
      </c>
      <c r="E205" s="57" t="s">
        <v>262</v>
      </c>
      <c r="F205" s="57" t="s">
        <v>261</v>
      </c>
      <c r="G205" s="57" t="s">
        <v>39</v>
      </c>
      <c r="H205" s="56">
        <v>1005.369</v>
      </c>
      <c r="I205" s="44"/>
    </row>
    <row r="206" spans="2:9">
      <c r="B206" s="57" t="s">
        <v>345</v>
      </c>
      <c r="C206" s="57" t="s">
        <v>344</v>
      </c>
      <c r="D206" s="57" t="s">
        <v>343</v>
      </c>
      <c r="E206" s="57" t="s">
        <v>262</v>
      </c>
      <c r="F206" s="57" t="s">
        <v>261</v>
      </c>
      <c r="G206" s="57" t="s">
        <v>39</v>
      </c>
      <c r="H206" s="56">
        <v>1004.37</v>
      </c>
      <c r="I206" s="44"/>
    </row>
    <row r="207" spans="2:9">
      <c r="B207" s="57" t="s">
        <v>342</v>
      </c>
      <c r="C207" s="57" t="s">
        <v>341</v>
      </c>
      <c r="D207" s="57" t="s">
        <v>340</v>
      </c>
      <c r="E207" s="57" t="s">
        <v>262</v>
      </c>
      <c r="F207" s="57" t="s">
        <v>261</v>
      </c>
      <c r="G207" s="57" t="s">
        <v>39</v>
      </c>
      <c r="H207" s="56">
        <v>672.02</v>
      </c>
      <c r="I207" s="44"/>
    </row>
    <row r="208" spans="2:9">
      <c r="B208" s="57" t="s">
        <v>339</v>
      </c>
      <c r="C208" s="57" t="s">
        <v>338</v>
      </c>
      <c r="D208" s="57" t="s">
        <v>337</v>
      </c>
      <c r="E208" s="57" t="s">
        <v>262</v>
      </c>
      <c r="F208" s="57" t="s">
        <v>261</v>
      </c>
      <c r="G208" s="57" t="s">
        <v>39</v>
      </c>
      <c r="H208" s="56">
        <v>22215.133999999998</v>
      </c>
      <c r="I208" s="44"/>
    </row>
    <row r="209" spans="2:9">
      <c r="B209" s="57" t="s">
        <v>336</v>
      </c>
      <c r="C209" s="57" t="s">
        <v>335</v>
      </c>
      <c r="D209" s="57" t="s">
        <v>334</v>
      </c>
      <c r="E209" s="57" t="s">
        <v>262</v>
      </c>
      <c r="F209" s="57" t="s">
        <v>261</v>
      </c>
      <c r="G209" s="57" t="s">
        <v>39</v>
      </c>
      <c r="H209" s="56">
        <v>1498.49</v>
      </c>
      <c r="I209" s="44"/>
    </row>
    <row r="210" spans="2:9">
      <c r="B210" s="57" t="s">
        <v>333</v>
      </c>
      <c r="C210" s="57" t="s">
        <v>332</v>
      </c>
      <c r="D210" s="57" t="s">
        <v>331</v>
      </c>
      <c r="E210" s="57" t="s">
        <v>262</v>
      </c>
      <c r="F210" s="57" t="s">
        <v>261</v>
      </c>
      <c r="G210" s="57" t="s">
        <v>39</v>
      </c>
      <c r="H210" s="56">
        <v>1116.7668000000001</v>
      </c>
      <c r="I210" s="44"/>
    </row>
    <row r="211" spans="2:9">
      <c r="B211" s="57" t="s">
        <v>330</v>
      </c>
      <c r="C211" s="57" t="s">
        <v>290</v>
      </c>
      <c r="D211" s="57" t="s">
        <v>329</v>
      </c>
      <c r="E211" s="57" t="s">
        <v>262</v>
      </c>
      <c r="F211" s="57" t="s">
        <v>261</v>
      </c>
      <c r="G211" s="57" t="s">
        <v>39</v>
      </c>
      <c r="H211" s="56">
        <v>7817.22</v>
      </c>
      <c r="I211" s="44"/>
    </row>
    <row r="212" spans="2:9">
      <c r="B212" s="57" t="s">
        <v>328</v>
      </c>
      <c r="C212" s="57" t="s">
        <v>290</v>
      </c>
      <c r="D212" s="57" t="s">
        <v>327</v>
      </c>
      <c r="E212" s="57" t="s">
        <v>262</v>
      </c>
      <c r="F212" s="57" t="s">
        <v>261</v>
      </c>
      <c r="G212" s="57" t="s">
        <v>39</v>
      </c>
      <c r="H212" s="56">
        <v>2607.3629999999998</v>
      </c>
      <c r="I212" s="44"/>
    </row>
    <row r="213" spans="2:9">
      <c r="B213" s="57" t="s">
        <v>326</v>
      </c>
      <c r="C213" s="57" t="s">
        <v>325</v>
      </c>
      <c r="D213" s="57" t="s">
        <v>324</v>
      </c>
      <c r="E213" s="57" t="s">
        <v>262</v>
      </c>
      <c r="F213" s="57" t="s">
        <v>261</v>
      </c>
      <c r="G213" s="57" t="s">
        <v>39</v>
      </c>
      <c r="H213" s="56">
        <v>2066.4899999999998</v>
      </c>
      <c r="I213" s="44"/>
    </row>
    <row r="214" spans="2:9">
      <c r="B214" s="57" t="s">
        <v>323</v>
      </c>
      <c r="C214" s="57" t="s">
        <v>322</v>
      </c>
      <c r="D214" s="57" t="s">
        <v>321</v>
      </c>
      <c r="E214" s="57" t="s">
        <v>316</v>
      </c>
      <c r="F214" s="57" t="s">
        <v>311</v>
      </c>
      <c r="G214" s="57" t="s">
        <v>39</v>
      </c>
      <c r="H214" s="56">
        <v>1515.57</v>
      </c>
      <c r="I214" s="44"/>
    </row>
    <row r="215" spans="2:9">
      <c r="B215" s="57" t="s">
        <v>320</v>
      </c>
      <c r="C215" s="57" t="s">
        <v>245</v>
      </c>
      <c r="D215" s="57" t="s">
        <v>319</v>
      </c>
      <c r="E215" s="57" t="s">
        <v>316</v>
      </c>
      <c r="F215" s="57" t="s">
        <v>311</v>
      </c>
      <c r="G215" s="57" t="s">
        <v>39</v>
      </c>
      <c r="H215" s="56">
        <v>2125.7359999999999</v>
      </c>
      <c r="I215" s="44"/>
    </row>
    <row r="216" spans="2:9">
      <c r="B216" s="57" t="s">
        <v>318</v>
      </c>
      <c r="C216" s="57" t="s">
        <v>209</v>
      </c>
      <c r="D216" s="57" t="s">
        <v>317</v>
      </c>
      <c r="E216" s="57" t="s">
        <v>316</v>
      </c>
      <c r="F216" s="57" t="s">
        <v>311</v>
      </c>
      <c r="G216" s="57" t="s">
        <v>39</v>
      </c>
      <c r="H216" s="56">
        <v>644.95000000000005</v>
      </c>
      <c r="I216" s="44"/>
    </row>
    <row r="217" spans="2:9">
      <c r="B217" s="57" t="s">
        <v>315</v>
      </c>
      <c r="C217" s="57" t="s">
        <v>314</v>
      </c>
      <c r="D217" s="57" t="s">
        <v>313</v>
      </c>
      <c r="E217" s="57" t="s">
        <v>312</v>
      </c>
      <c r="F217" s="57" t="s">
        <v>311</v>
      </c>
      <c r="G217" s="57" t="s">
        <v>39</v>
      </c>
      <c r="H217" s="56">
        <v>4169.5600000000004</v>
      </c>
      <c r="I217" s="44"/>
    </row>
    <row r="218" spans="2:9">
      <c r="B218" s="57" t="s">
        <v>308</v>
      </c>
      <c r="C218" s="57" t="s">
        <v>307</v>
      </c>
      <c r="D218" s="57" t="s">
        <v>310</v>
      </c>
      <c r="E218" s="57" t="s">
        <v>262</v>
      </c>
      <c r="F218" s="57" t="s">
        <v>261</v>
      </c>
      <c r="G218" s="57" t="s">
        <v>39</v>
      </c>
      <c r="H218" s="56">
        <v>9267.92</v>
      </c>
      <c r="I218" s="44"/>
    </row>
    <row r="219" spans="2:9">
      <c r="B219" s="57" t="s">
        <v>308</v>
      </c>
      <c r="C219" s="57" t="s">
        <v>307</v>
      </c>
      <c r="D219" s="57" t="s">
        <v>309</v>
      </c>
      <c r="E219" s="57" t="s">
        <v>262</v>
      </c>
      <c r="F219" s="57" t="s">
        <v>261</v>
      </c>
      <c r="G219" s="57" t="s">
        <v>39</v>
      </c>
      <c r="H219" s="56">
        <v>9267.92</v>
      </c>
      <c r="I219" s="44"/>
    </row>
    <row r="220" spans="2:9">
      <c r="B220" s="57" t="s">
        <v>308</v>
      </c>
      <c r="C220" s="57" t="s">
        <v>307</v>
      </c>
      <c r="D220" s="57" t="s">
        <v>306</v>
      </c>
      <c r="E220" s="57" t="s">
        <v>262</v>
      </c>
      <c r="F220" s="57" t="s">
        <v>261</v>
      </c>
      <c r="G220" s="57" t="s">
        <v>39</v>
      </c>
      <c r="H220" s="56">
        <v>9267.92</v>
      </c>
      <c r="I220" s="44"/>
    </row>
    <row r="221" spans="2:9">
      <c r="B221" s="57" t="s">
        <v>305</v>
      </c>
      <c r="C221" s="57" t="s">
        <v>304</v>
      </c>
      <c r="D221" s="57" t="s">
        <v>303</v>
      </c>
      <c r="E221" s="57" t="s">
        <v>262</v>
      </c>
      <c r="F221" s="57" t="s">
        <v>261</v>
      </c>
      <c r="G221" s="57" t="s">
        <v>39</v>
      </c>
      <c r="H221" s="56">
        <v>2279.8200000000002</v>
      </c>
      <c r="I221" s="44"/>
    </row>
    <row r="222" spans="2:9">
      <c r="B222" s="57" t="s">
        <v>302</v>
      </c>
      <c r="C222" s="57" t="s">
        <v>301</v>
      </c>
      <c r="D222" s="57" t="s">
        <v>300</v>
      </c>
      <c r="E222" s="57" t="s">
        <v>262</v>
      </c>
      <c r="F222" s="57" t="s">
        <v>261</v>
      </c>
      <c r="G222" s="57" t="s">
        <v>39</v>
      </c>
      <c r="H222" s="56">
        <v>801.36</v>
      </c>
      <c r="I222" s="44"/>
    </row>
    <row r="223" spans="2:9">
      <c r="B223" s="57" t="s">
        <v>299</v>
      </c>
      <c r="C223" s="57" t="s">
        <v>290</v>
      </c>
      <c r="D223" s="57" t="s">
        <v>298</v>
      </c>
      <c r="E223" s="57" t="s">
        <v>262</v>
      </c>
      <c r="F223" s="57" t="s">
        <v>261</v>
      </c>
      <c r="G223" s="57" t="s">
        <v>39</v>
      </c>
      <c r="H223" s="56">
        <v>3644.576</v>
      </c>
      <c r="I223" s="44"/>
    </row>
    <row r="224" spans="2:9">
      <c r="B224" s="57" t="s">
        <v>297</v>
      </c>
      <c r="C224" s="57" t="s">
        <v>245</v>
      </c>
      <c r="D224" s="57" t="s">
        <v>296</v>
      </c>
      <c r="E224" s="57" t="s">
        <v>262</v>
      </c>
      <c r="F224" s="57" t="s">
        <v>261</v>
      </c>
      <c r="G224" s="57" t="s">
        <v>39</v>
      </c>
      <c r="H224" s="56">
        <v>3553.16</v>
      </c>
      <c r="I224" s="44"/>
    </row>
    <row r="225" spans="2:9">
      <c r="B225" s="57" t="s">
        <v>294</v>
      </c>
      <c r="C225" s="57" t="s">
        <v>290</v>
      </c>
      <c r="D225" s="57" t="s">
        <v>295</v>
      </c>
      <c r="E225" s="57" t="s">
        <v>262</v>
      </c>
      <c r="F225" s="57" t="s">
        <v>261</v>
      </c>
      <c r="G225" s="57" t="s">
        <v>39</v>
      </c>
      <c r="H225" s="56">
        <v>3073.8900000000003</v>
      </c>
      <c r="I225" s="44"/>
    </row>
    <row r="226" spans="2:9">
      <c r="B226" s="57" t="s">
        <v>294</v>
      </c>
      <c r="C226" s="57" t="s">
        <v>290</v>
      </c>
      <c r="D226" s="57" t="s">
        <v>293</v>
      </c>
      <c r="E226" s="57" t="s">
        <v>262</v>
      </c>
      <c r="F226" s="57" t="s">
        <v>261</v>
      </c>
      <c r="G226" s="57" t="s">
        <v>39</v>
      </c>
      <c r="H226" s="56">
        <v>3073.8900000000003</v>
      </c>
      <c r="I226" s="44"/>
    </row>
    <row r="227" spans="2:9">
      <c r="B227" s="57" t="s">
        <v>291</v>
      </c>
      <c r="C227" s="57" t="s">
        <v>290</v>
      </c>
      <c r="D227" s="57" t="s">
        <v>292</v>
      </c>
      <c r="E227" s="57" t="s">
        <v>262</v>
      </c>
      <c r="F227" s="57" t="s">
        <v>261</v>
      </c>
      <c r="G227" s="57" t="s">
        <v>39</v>
      </c>
      <c r="H227" s="56">
        <v>3037.0299999999997</v>
      </c>
      <c r="I227" s="44"/>
    </row>
    <row r="228" spans="2:9">
      <c r="B228" s="57" t="s">
        <v>291</v>
      </c>
      <c r="C228" s="57" t="s">
        <v>290</v>
      </c>
      <c r="D228" s="57" t="s">
        <v>289</v>
      </c>
      <c r="E228" s="57" t="s">
        <v>262</v>
      </c>
      <c r="F228" s="57" t="s">
        <v>261</v>
      </c>
      <c r="G228" s="57" t="s">
        <v>39</v>
      </c>
      <c r="H228" s="56">
        <v>3037.0299999999997</v>
      </c>
      <c r="I228" s="44"/>
    </row>
    <row r="229" spans="2:9">
      <c r="B229" s="57" t="s">
        <v>288</v>
      </c>
      <c r="C229" s="57" t="s">
        <v>287</v>
      </c>
      <c r="D229" s="57" t="s">
        <v>286</v>
      </c>
      <c r="E229" s="57" t="s">
        <v>262</v>
      </c>
      <c r="F229" s="57" t="s">
        <v>261</v>
      </c>
      <c r="G229" s="57" t="s">
        <v>39</v>
      </c>
      <c r="H229" s="56">
        <v>13871.827000000001</v>
      </c>
      <c r="I229" s="44"/>
    </row>
    <row r="230" spans="2:9">
      <c r="B230" s="57" t="s">
        <v>285</v>
      </c>
      <c r="C230" s="57" t="s">
        <v>284</v>
      </c>
      <c r="D230" s="57" t="s">
        <v>283</v>
      </c>
      <c r="E230" s="57" t="s">
        <v>262</v>
      </c>
      <c r="F230" s="57" t="s">
        <v>261</v>
      </c>
      <c r="G230" s="57" t="s">
        <v>39</v>
      </c>
      <c r="H230" s="56">
        <v>690</v>
      </c>
      <c r="I230" s="44"/>
    </row>
    <row r="231" spans="2:9">
      <c r="B231" s="57" t="s">
        <v>281</v>
      </c>
      <c r="C231" s="57" t="s">
        <v>136</v>
      </c>
      <c r="D231" s="57" t="s">
        <v>282</v>
      </c>
      <c r="E231" s="57" t="s">
        <v>262</v>
      </c>
      <c r="F231" s="57" t="s">
        <v>261</v>
      </c>
      <c r="G231" s="57" t="s">
        <v>39</v>
      </c>
      <c r="H231" s="56">
        <v>2755.8199999999997</v>
      </c>
      <c r="I231" s="44"/>
    </row>
    <row r="232" spans="2:9">
      <c r="B232" s="57" t="s">
        <v>281</v>
      </c>
      <c r="C232" s="57" t="s">
        <v>136</v>
      </c>
      <c r="D232" s="57" t="s">
        <v>280</v>
      </c>
      <c r="E232" s="57" t="s">
        <v>262</v>
      </c>
      <c r="F232" s="57" t="s">
        <v>261</v>
      </c>
      <c r="G232" s="57" t="s">
        <v>39</v>
      </c>
      <c r="H232" s="56">
        <v>2755.8199999999997</v>
      </c>
      <c r="I232" s="44"/>
    </row>
    <row r="233" spans="2:9">
      <c r="B233" s="57" t="s">
        <v>279</v>
      </c>
      <c r="C233" s="57" t="s">
        <v>130</v>
      </c>
      <c r="D233" s="57" t="s">
        <v>278</v>
      </c>
      <c r="E233" s="57" t="s">
        <v>262</v>
      </c>
      <c r="F233" s="57" t="s">
        <v>261</v>
      </c>
      <c r="G233" s="57" t="s">
        <v>39</v>
      </c>
      <c r="H233" s="56">
        <v>1112.32</v>
      </c>
      <c r="I233" s="44"/>
    </row>
    <row r="234" spans="2:9">
      <c r="B234" s="57" t="s">
        <v>277</v>
      </c>
      <c r="C234" s="57" t="s">
        <v>276</v>
      </c>
      <c r="D234" s="57" t="s">
        <v>275</v>
      </c>
      <c r="E234" s="57" t="s">
        <v>262</v>
      </c>
      <c r="F234" s="57" t="s">
        <v>261</v>
      </c>
      <c r="G234" s="57" t="s">
        <v>39</v>
      </c>
      <c r="H234" s="56">
        <v>846.5</v>
      </c>
      <c r="I234" s="44"/>
    </row>
    <row r="235" spans="2:9">
      <c r="B235" s="57" t="s">
        <v>274</v>
      </c>
      <c r="C235" s="57" t="s">
        <v>273</v>
      </c>
      <c r="D235" s="57" t="s">
        <v>272</v>
      </c>
      <c r="E235" s="57" t="s">
        <v>262</v>
      </c>
      <c r="F235" s="57" t="s">
        <v>261</v>
      </c>
      <c r="G235" s="57" t="s">
        <v>39</v>
      </c>
      <c r="H235" s="56">
        <v>3575.02</v>
      </c>
      <c r="I235" s="44"/>
    </row>
    <row r="236" spans="2:9">
      <c r="B236" s="57" t="s">
        <v>271</v>
      </c>
      <c r="C236" s="57" t="s">
        <v>270</v>
      </c>
      <c r="D236" s="57" t="s">
        <v>269</v>
      </c>
      <c r="E236" s="57" t="s">
        <v>262</v>
      </c>
      <c r="F236" s="57" t="s">
        <v>261</v>
      </c>
      <c r="G236" s="57" t="s">
        <v>39</v>
      </c>
      <c r="H236" s="56">
        <v>1740.67</v>
      </c>
      <c r="I236" s="44"/>
    </row>
    <row r="237" spans="2:9">
      <c r="B237" s="57" t="s">
        <v>268</v>
      </c>
      <c r="C237" s="57" t="s">
        <v>267</v>
      </c>
      <c r="D237" s="57" t="s">
        <v>266</v>
      </c>
      <c r="E237" s="57" t="s">
        <v>262</v>
      </c>
      <c r="F237" s="57" t="s">
        <v>261</v>
      </c>
      <c r="G237" s="57" t="s">
        <v>39</v>
      </c>
      <c r="H237" s="56">
        <v>1391.45</v>
      </c>
      <c r="I237" s="44"/>
    </row>
    <row r="238" spans="2:9">
      <c r="B238" s="57" t="s">
        <v>265</v>
      </c>
      <c r="C238" s="57" t="s">
        <v>264</v>
      </c>
      <c r="D238" s="57" t="s">
        <v>263</v>
      </c>
      <c r="E238" s="57" t="s">
        <v>262</v>
      </c>
      <c r="F238" s="57" t="s">
        <v>261</v>
      </c>
      <c r="G238" s="57" t="s">
        <v>39</v>
      </c>
      <c r="H238" s="56">
        <v>1424.22</v>
      </c>
      <c r="I238" s="44"/>
    </row>
    <row r="239" spans="2:9">
      <c r="B239" s="57" t="s">
        <v>260</v>
      </c>
      <c r="C239" s="57" t="s">
        <v>259</v>
      </c>
      <c r="D239" s="57" t="s">
        <v>258</v>
      </c>
      <c r="E239" s="57" t="s">
        <v>253</v>
      </c>
      <c r="F239" s="57" t="s">
        <v>252</v>
      </c>
      <c r="G239" s="57" t="s">
        <v>39</v>
      </c>
      <c r="H239" s="56">
        <v>3793.88</v>
      </c>
      <c r="I239" s="44"/>
    </row>
    <row r="240" spans="2:9">
      <c r="B240" s="57" t="s">
        <v>257</v>
      </c>
      <c r="C240" s="57" t="s">
        <v>118</v>
      </c>
      <c r="D240" s="57" t="s">
        <v>256</v>
      </c>
      <c r="E240" s="57" t="s">
        <v>253</v>
      </c>
      <c r="F240" s="57" t="s">
        <v>252</v>
      </c>
      <c r="G240" s="57" t="s">
        <v>39</v>
      </c>
      <c r="H240" s="56">
        <v>3508.7700000000004</v>
      </c>
      <c r="I240" s="44"/>
    </row>
    <row r="241" spans="2:9">
      <c r="B241" s="57" t="s">
        <v>255</v>
      </c>
      <c r="C241" s="57" t="s">
        <v>209</v>
      </c>
      <c r="D241" s="57" t="s">
        <v>254</v>
      </c>
      <c r="E241" s="57" t="s">
        <v>253</v>
      </c>
      <c r="F241" s="57" t="s">
        <v>252</v>
      </c>
      <c r="G241" s="57" t="s">
        <v>39</v>
      </c>
      <c r="H241" s="56">
        <v>444.56</v>
      </c>
      <c r="I241" s="44"/>
    </row>
    <row r="242" spans="2:9">
      <c r="B242" s="57" t="s">
        <v>251</v>
      </c>
      <c r="C242" s="57" t="s">
        <v>250</v>
      </c>
      <c r="D242" s="57" t="s">
        <v>249</v>
      </c>
      <c r="E242" s="57" t="s">
        <v>234</v>
      </c>
      <c r="F242" s="57" t="s">
        <v>233</v>
      </c>
      <c r="G242" s="57" t="s">
        <v>39</v>
      </c>
      <c r="H242" s="56">
        <v>1024.4100000000001</v>
      </c>
      <c r="I242" s="44"/>
    </row>
    <row r="243" spans="2:9">
      <c r="B243" s="57" t="s">
        <v>248</v>
      </c>
      <c r="C243" s="57" t="s">
        <v>209</v>
      </c>
      <c r="D243" s="57" t="s">
        <v>247</v>
      </c>
      <c r="E243" s="57" t="s">
        <v>234</v>
      </c>
      <c r="F243" s="57" t="s">
        <v>233</v>
      </c>
      <c r="G243" s="57" t="s">
        <v>39</v>
      </c>
      <c r="H243" s="56">
        <v>4880.1849999999995</v>
      </c>
      <c r="I243" s="44"/>
    </row>
    <row r="244" spans="2:9">
      <c r="B244" s="57" t="s">
        <v>246</v>
      </c>
      <c r="C244" s="57" t="s">
        <v>245</v>
      </c>
      <c r="D244" s="57" t="s">
        <v>244</v>
      </c>
      <c r="E244" s="57" t="s">
        <v>234</v>
      </c>
      <c r="F244" s="57" t="s">
        <v>233</v>
      </c>
      <c r="G244" s="57" t="s">
        <v>39</v>
      </c>
      <c r="H244" s="56">
        <v>4127.57</v>
      </c>
      <c r="I244" s="44"/>
    </row>
    <row r="245" spans="2:9">
      <c r="B245" s="57" t="s">
        <v>243</v>
      </c>
      <c r="C245" s="57" t="s">
        <v>236</v>
      </c>
      <c r="D245" s="57" t="s">
        <v>242</v>
      </c>
      <c r="E245" s="57" t="s">
        <v>234</v>
      </c>
      <c r="F245" s="57" t="s">
        <v>233</v>
      </c>
      <c r="G245" s="57" t="s">
        <v>39</v>
      </c>
      <c r="H245" s="56">
        <v>2827.3599999999997</v>
      </c>
      <c r="I245" s="44"/>
    </row>
    <row r="246" spans="2:9">
      <c r="B246" s="57" t="s">
        <v>241</v>
      </c>
      <c r="C246" s="57" t="s">
        <v>236</v>
      </c>
      <c r="D246" s="57" t="s">
        <v>240</v>
      </c>
      <c r="E246" s="57" t="s">
        <v>234</v>
      </c>
      <c r="F246" s="57" t="s">
        <v>233</v>
      </c>
      <c r="G246" s="57" t="s">
        <v>39</v>
      </c>
      <c r="H246" s="56">
        <v>2319.86</v>
      </c>
      <c r="I246" s="44"/>
    </row>
    <row r="247" spans="2:9">
      <c r="B247" s="57" t="s">
        <v>239</v>
      </c>
      <c r="C247" s="57" t="s">
        <v>236</v>
      </c>
      <c r="D247" s="57" t="s">
        <v>238</v>
      </c>
      <c r="E247" s="57" t="s">
        <v>234</v>
      </c>
      <c r="F247" s="57" t="s">
        <v>233</v>
      </c>
      <c r="G247" s="57" t="s">
        <v>39</v>
      </c>
      <c r="H247" s="56">
        <v>2204.06</v>
      </c>
      <c r="I247" s="44"/>
    </row>
    <row r="248" spans="2:9">
      <c r="B248" s="57" t="s">
        <v>237</v>
      </c>
      <c r="C248" s="57" t="s">
        <v>236</v>
      </c>
      <c r="D248" s="57" t="s">
        <v>235</v>
      </c>
      <c r="E248" s="57" t="s">
        <v>234</v>
      </c>
      <c r="F248" s="57" t="s">
        <v>233</v>
      </c>
      <c r="G248" s="57" t="s">
        <v>39</v>
      </c>
      <c r="H248" s="56">
        <v>2319.0299999999997</v>
      </c>
      <c r="I248" s="44"/>
    </row>
    <row r="249" spans="2:9">
      <c r="B249" s="57" t="s">
        <v>232</v>
      </c>
      <c r="C249" s="57" t="s">
        <v>209</v>
      </c>
      <c r="D249" s="57" t="s">
        <v>231</v>
      </c>
      <c r="E249" s="57" t="s">
        <v>221</v>
      </c>
      <c r="F249" s="57" t="s">
        <v>220</v>
      </c>
      <c r="G249" s="57" t="s">
        <v>39</v>
      </c>
      <c r="H249" s="56">
        <v>1737.92</v>
      </c>
      <c r="I249" s="44"/>
    </row>
    <row r="250" spans="2:9">
      <c r="B250" s="57" t="s">
        <v>230</v>
      </c>
      <c r="C250" s="57" t="s">
        <v>229</v>
      </c>
      <c r="D250" s="57" t="s">
        <v>228</v>
      </c>
      <c r="E250" s="57" t="s">
        <v>221</v>
      </c>
      <c r="F250" s="57" t="s">
        <v>220</v>
      </c>
      <c r="G250" s="57" t="s">
        <v>39</v>
      </c>
      <c r="H250" s="56">
        <v>1019.19</v>
      </c>
      <c r="I250" s="44"/>
    </row>
    <row r="251" spans="2:9">
      <c r="B251" s="57" t="s">
        <v>227</v>
      </c>
      <c r="C251" s="57" t="s">
        <v>226</v>
      </c>
      <c r="D251" s="57" t="s">
        <v>225</v>
      </c>
      <c r="E251" s="57" t="s">
        <v>221</v>
      </c>
      <c r="F251" s="57" t="s">
        <v>220</v>
      </c>
      <c r="G251" s="57" t="s">
        <v>39</v>
      </c>
      <c r="H251" s="56">
        <v>7189.6749999999993</v>
      </c>
      <c r="I251" s="44"/>
    </row>
    <row r="252" spans="2:9">
      <c r="B252" s="57" t="s">
        <v>224</v>
      </c>
      <c r="C252" s="57" t="s">
        <v>223</v>
      </c>
      <c r="D252" s="57" t="s">
        <v>222</v>
      </c>
      <c r="E252" s="57" t="s">
        <v>221</v>
      </c>
      <c r="F252" s="57" t="s">
        <v>220</v>
      </c>
      <c r="G252" s="57" t="s">
        <v>39</v>
      </c>
      <c r="H252" s="56">
        <v>1363.14</v>
      </c>
      <c r="I252" s="44"/>
    </row>
    <row r="253" spans="2:9">
      <c r="B253" s="57" t="s">
        <v>216</v>
      </c>
      <c r="C253" s="57" t="s">
        <v>215</v>
      </c>
      <c r="D253" s="57" t="s">
        <v>219</v>
      </c>
      <c r="E253" s="57" t="s">
        <v>113</v>
      </c>
      <c r="F253" s="57" t="s">
        <v>112</v>
      </c>
      <c r="G253" s="57" t="s">
        <v>39</v>
      </c>
      <c r="H253" s="56">
        <v>3050.29</v>
      </c>
      <c r="I253" s="44"/>
    </row>
    <row r="254" spans="2:9">
      <c r="B254" s="57" t="s">
        <v>116</v>
      </c>
      <c r="C254" s="57" t="s">
        <v>115</v>
      </c>
      <c r="D254" s="57" t="s">
        <v>218</v>
      </c>
      <c r="E254" s="57" t="s">
        <v>113</v>
      </c>
      <c r="F254" s="57" t="s">
        <v>112</v>
      </c>
      <c r="G254" s="57" t="s">
        <v>39</v>
      </c>
      <c r="H254" s="56">
        <v>5430.4790000000003</v>
      </c>
      <c r="I254" s="44"/>
    </row>
    <row r="255" spans="2:9">
      <c r="B255" s="57" t="s">
        <v>116</v>
      </c>
      <c r="C255" s="57" t="s">
        <v>115</v>
      </c>
      <c r="D255" s="57" t="s">
        <v>217</v>
      </c>
      <c r="E255" s="57" t="s">
        <v>113</v>
      </c>
      <c r="F255" s="57" t="s">
        <v>112</v>
      </c>
      <c r="G255" s="57" t="s">
        <v>39</v>
      </c>
      <c r="H255" s="56">
        <v>5430.4790000000003</v>
      </c>
      <c r="I255" s="44"/>
    </row>
    <row r="256" spans="2:9">
      <c r="B256" s="57" t="s">
        <v>216</v>
      </c>
      <c r="C256" s="57" t="s">
        <v>215</v>
      </c>
      <c r="D256" s="57" t="s">
        <v>214</v>
      </c>
      <c r="E256" s="57" t="s">
        <v>113</v>
      </c>
      <c r="F256" s="57" t="s">
        <v>112</v>
      </c>
      <c r="G256" s="57" t="s">
        <v>39</v>
      </c>
      <c r="H256" s="56">
        <v>3050.29</v>
      </c>
      <c r="I256" s="44"/>
    </row>
    <row r="257" spans="2:9">
      <c r="B257" s="57" t="s">
        <v>213</v>
      </c>
      <c r="C257" s="57" t="s">
        <v>212</v>
      </c>
      <c r="D257" s="57" t="s">
        <v>211</v>
      </c>
      <c r="E257" s="57" t="s">
        <v>113</v>
      </c>
      <c r="F257" s="57" t="s">
        <v>112</v>
      </c>
      <c r="G257" s="57" t="s">
        <v>39</v>
      </c>
      <c r="H257" s="56">
        <v>2941.7</v>
      </c>
      <c r="I257" s="44"/>
    </row>
    <row r="258" spans="2:9">
      <c r="B258" s="57" t="s">
        <v>210</v>
      </c>
      <c r="C258" s="57" t="s">
        <v>209</v>
      </c>
      <c r="D258" s="57" t="s">
        <v>208</v>
      </c>
      <c r="E258" s="57" t="s">
        <v>204</v>
      </c>
      <c r="F258" s="57" t="s">
        <v>203</v>
      </c>
      <c r="G258" s="57" t="s">
        <v>39</v>
      </c>
      <c r="H258" s="56">
        <v>4460.0265999999983</v>
      </c>
      <c r="I258" s="44"/>
    </row>
    <row r="259" spans="2:9">
      <c r="B259" s="57" t="s">
        <v>207</v>
      </c>
      <c r="C259" s="57" t="s">
        <v>206</v>
      </c>
      <c r="D259" s="57" t="s">
        <v>205</v>
      </c>
      <c r="E259" s="57" t="s">
        <v>204</v>
      </c>
      <c r="F259" s="57" t="s">
        <v>203</v>
      </c>
      <c r="G259" s="57" t="s">
        <v>39</v>
      </c>
      <c r="H259" s="56">
        <v>694.49</v>
      </c>
      <c r="I259" s="44"/>
    </row>
    <row r="260" spans="2:9">
      <c r="B260" s="57" t="s">
        <v>202</v>
      </c>
      <c r="C260" s="57" t="s">
        <v>201</v>
      </c>
      <c r="D260" s="57" t="s">
        <v>200</v>
      </c>
      <c r="E260" s="57" t="s">
        <v>113</v>
      </c>
      <c r="F260" s="57" t="s">
        <v>112</v>
      </c>
      <c r="G260" s="57" t="s">
        <v>39</v>
      </c>
      <c r="H260" s="56">
        <v>307.87</v>
      </c>
      <c r="I260" s="44"/>
    </row>
    <row r="261" spans="2:9">
      <c r="B261" s="57" t="s">
        <v>199</v>
      </c>
      <c r="C261" s="57" t="s">
        <v>198</v>
      </c>
      <c r="D261" s="57" t="s">
        <v>197</v>
      </c>
      <c r="E261" s="57" t="s">
        <v>41</v>
      </c>
      <c r="F261" s="57" t="s">
        <v>40</v>
      </c>
      <c r="G261" s="57" t="s">
        <v>39</v>
      </c>
      <c r="H261" s="56">
        <v>129.58600000000001</v>
      </c>
      <c r="I261" s="44"/>
    </row>
    <row r="262" spans="2:9">
      <c r="B262" s="57" t="s">
        <v>196</v>
      </c>
      <c r="C262" s="57" t="s">
        <v>195</v>
      </c>
      <c r="D262" s="57" t="s">
        <v>194</v>
      </c>
      <c r="E262" s="57" t="s">
        <v>41</v>
      </c>
      <c r="F262" s="57" t="s">
        <v>40</v>
      </c>
      <c r="G262" s="57" t="s">
        <v>39</v>
      </c>
      <c r="H262" s="56">
        <v>52.49</v>
      </c>
      <c r="I262" s="44"/>
    </row>
    <row r="263" spans="2:9">
      <c r="B263" s="57" t="s">
        <v>193</v>
      </c>
      <c r="C263" s="57" t="s">
        <v>192</v>
      </c>
      <c r="D263" s="57" t="s">
        <v>191</v>
      </c>
      <c r="E263" s="57" t="s">
        <v>41</v>
      </c>
      <c r="F263" s="57" t="s">
        <v>40</v>
      </c>
      <c r="G263" s="57" t="s">
        <v>39</v>
      </c>
      <c r="H263" s="56">
        <v>3669.9809999999998</v>
      </c>
      <c r="I263" s="44"/>
    </row>
    <row r="264" spans="2:9">
      <c r="B264" s="57" t="s">
        <v>189</v>
      </c>
      <c r="C264" s="57" t="s">
        <v>188</v>
      </c>
      <c r="D264" s="57" t="s">
        <v>190</v>
      </c>
      <c r="E264" s="57" t="s">
        <v>41</v>
      </c>
      <c r="F264" s="57" t="s">
        <v>40</v>
      </c>
      <c r="G264" s="57" t="s">
        <v>39</v>
      </c>
      <c r="H264" s="56">
        <v>28550.154000000002</v>
      </c>
      <c r="I264" s="44"/>
    </row>
    <row r="265" spans="2:9">
      <c r="B265" s="57" t="s">
        <v>189</v>
      </c>
      <c r="C265" s="57" t="s">
        <v>188</v>
      </c>
      <c r="D265" s="57" t="s">
        <v>187</v>
      </c>
      <c r="E265" s="57" t="s">
        <v>41</v>
      </c>
      <c r="F265" s="57" t="s">
        <v>40</v>
      </c>
      <c r="G265" s="57" t="s">
        <v>39</v>
      </c>
      <c r="H265" s="56">
        <v>28550.154000000002</v>
      </c>
      <c r="I265" s="44"/>
    </row>
    <row r="266" spans="2:9">
      <c r="B266" s="57" t="s">
        <v>186</v>
      </c>
      <c r="C266" s="57" t="s">
        <v>185</v>
      </c>
      <c r="D266" s="57" t="s">
        <v>184</v>
      </c>
      <c r="E266" s="57" t="s">
        <v>41</v>
      </c>
      <c r="F266" s="57" t="s">
        <v>40</v>
      </c>
      <c r="G266" s="57" t="s">
        <v>39</v>
      </c>
      <c r="H266" s="56">
        <v>11018.921</v>
      </c>
      <c r="I266" s="44"/>
    </row>
    <row r="267" spans="2:9">
      <c r="B267" s="57" t="s">
        <v>183</v>
      </c>
      <c r="C267" s="57" t="s">
        <v>182</v>
      </c>
      <c r="D267" s="57" t="s">
        <v>181</v>
      </c>
      <c r="E267" s="57" t="s">
        <v>41</v>
      </c>
      <c r="F267" s="57" t="s">
        <v>40</v>
      </c>
      <c r="G267" s="57" t="s">
        <v>39</v>
      </c>
      <c r="H267" s="56">
        <v>396.18</v>
      </c>
      <c r="I267" s="44"/>
    </row>
    <row r="268" spans="2:9">
      <c r="B268" s="57" t="s">
        <v>180</v>
      </c>
      <c r="C268" s="57" t="s">
        <v>179</v>
      </c>
      <c r="D268" s="57" t="s">
        <v>178</v>
      </c>
      <c r="E268" s="57" t="s">
        <v>41</v>
      </c>
      <c r="F268" s="57" t="s">
        <v>40</v>
      </c>
      <c r="G268" s="57" t="s">
        <v>39</v>
      </c>
      <c r="H268" s="56">
        <v>380.25</v>
      </c>
      <c r="I268" s="44"/>
    </row>
    <row r="269" spans="2:9">
      <c r="B269" s="57" t="s">
        <v>177</v>
      </c>
      <c r="C269" s="57" t="s">
        <v>176</v>
      </c>
      <c r="D269" s="57" t="s">
        <v>175</v>
      </c>
      <c r="E269" s="57" t="s">
        <v>41</v>
      </c>
      <c r="F269" s="57" t="s">
        <v>40</v>
      </c>
      <c r="G269" s="57" t="s">
        <v>39</v>
      </c>
      <c r="H269" s="56">
        <v>3473.5439999999999</v>
      </c>
      <c r="I269" s="44"/>
    </row>
    <row r="270" spans="2:9">
      <c r="B270" s="57" t="s">
        <v>174</v>
      </c>
      <c r="C270" s="57" t="s">
        <v>173</v>
      </c>
      <c r="D270" s="57" t="s">
        <v>172</v>
      </c>
      <c r="E270" s="57" t="s">
        <v>41</v>
      </c>
      <c r="F270" s="57" t="s">
        <v>40</v>
      </c>
      <c r="G270" s="57" t="s">
        <v>39</v>
      </c>
      <c r="H270" s="56">
        <v>839.32</v>
      </c>
      <c r="I270" s="44"/>
    </row>
    <row r="271" spans="2:9">
      <c r="B271" s="57" t="s">
        <v>170</v>
      </c>
      <c r="C271" s="57" t="s">
        <v>169</v>
      </c>
      <c r="D271" s="57" t="s">
        <v>171</v>
      </c>
      <c r="E271" s="57" t="s">
        <v>41</v>
      </c>
      <c r="F271" s="57" t="s">
        <v>40</v>
      </c>
      <c r="G271" s="57" t="s">
        <v>39</v>
      </c>
      <c r="H271" s="56">
        <v>3673.6</v>
      </c>
      <c r="I271" s="44"/>
    </row>
    <row r="272" spans="2:9">
      <c r="B272" s="57" t="s">
        <v>170</v>
      </c>
      <c r="C272" s="57" t="s">
        <v>169</v>
      </c>
      <c r="D272" s="57" t="s">
        <v>168</v>
      </c>
      <c r="E272" s="57" t="s">
        <v>41</v>
      </c>
      <c r="F272" s="57" t="s">
        <v>40</v>
      </c>
      <c r="G272" s="57" t="s">
        <v>39</v>
      </c>
      <c r="H272" s="56">
        <v>3673.6</v>
      </c>
      <c r="I272" s="44"/>
    </row>
    <row r="273" spans="2:9">
      <c r="B273" s="57" t="s">
        <v>167</v>
      </c>
      <c r="C273" s="57" t="s">
        <v>166</v>
      </c>
      <c r="D273" s="57" t="s">
        <v>165</v>
      </c>
      <c r="E273" s="57" t="s">
        <v>41</v>
      </c>
      <c r="F273" s="57" t="s">
        <v>40</v>
      </c>
      <c r="G273" s="57" t="s">
        <v>39</v>
      </c>
      <c r="H273" s="56">
        <v>225.27</v>
      </c>
      <c r="I273" s="44"/>
    </row>
    <row r="274" spans="2:9">
      <c r="B274" s="57" t="s">
        <v>164</v>
      </c>
      <c r="C274" s="57" t="s">
        <v>163</v>
      </c>
      <c r="D274" s="57" t="s">
        <v>162</v>
      </c>
      <c r="E274" s="57" t="s">
        <v>41</v>
      </c>
      <c r="F274" s="57" t="s">
        <v>40</v>
      </c>
      <c r="G274" s="57" t="s">
        <v>39</v>
      </c>
      <c r="H274" s="56">
        <v>1035.28</v>
      </c>
      <c r="I274" s="44"/>
    </row>
    <row r="275" spans="2:9">
      <c r="B275" s="57" t="s">
        <v>161</v>
      </c>
      <c r="C275" s="57" t="s">
        <v>160</v>
      </c>
      <c r="D275" s="57" t="s">
        <v>159</v>
      </c>
      <c r="E275" s="57" t="s">
        <v>41</v>
      </c>
      <c r="F275" s="57" t="s">
        <v>40</v>
      </c>
      <c r="G275" s="57" t="s">
        <v>39</v>
      </c>
      <c r="H275" s="56">
        <v>1303.02</v>
      </c>
      <c r="I275" s="44"/>
    </row>
    <row r="276" spans="2:9">
      <c r="B276" s="57" t="s">
        <v>158</v>
      </c>
      <c r="C276" s="57" t="s">
        <v>157</v>
      </c>
      <c r="D276" s="57" t="s">
        <v>156</v>
      </c>
      <c r="E276" s="57" t="s">
        <v>41</v>
      </c>
      <c r="F276" s="57" t="s">
        <v>40</v>
      </c>
      <c r="G276" s="57" t="s">
        <v>39</v>
      </c>
      <c r="H276" s="56">
        <v>3801.06</v>
      </c>
      <c r="I276" s="44"/>
    </row>
    <row r="277" spans="2:9">
      <c r="B277" s="57" t="s">
        <v>155</v>
      </c>
      <c r="C277" s="57" t="s">
        <v>154</v>
      </c>
      <c r="D277" s="57" t="s">
        <v>153</v>
      </c>
      <c r="E277" s="57" t="s">
        <v>41</v>
      </c>
      <c r="F277" s="57" t="s">
        <v>40</v>
      </c>
      <c r="G277" s="57" t="s">
        <v>39</v>
      </c>
      <c r="H277" s="56">
        <v>8450.3353999999999</v>
      </c>
      <c r="I277" s="44"/>
    </row>
    <row r="278" spans="2:9">
      <c r="B278" s="57" t="s">
        <v>152</v>
      </c>
      <c r="C278" s="57" t="s">
        <v>151</v>
      </c>
      <c r="D278" s="57" t="s">
        <v>150</v>
      </c>
      <c r="E278" s="57" t="s">
        <v>41</v>
      </c>
      <c r="F278" s="57" t="s">
        <v>40</v>
      </c>
      <c r="G278" s="57" t="s">
        <v>39</v>
      </c>
      <c r="H278" s="56">
        <v>791.24</v>
      </c>
      <c r="I278" s="44"/>
    </row>
    <row r="279" spans="2:9">
      <c r="B279" s="57" t="s">
        <v>149</v>
      </c>
      <c r="C279" s="57" t="s">
        <v>148</v>
      </c>
      <c r="D279" s="57" t="s">
        <v>147</v>
      </c>
      <c r="E279" s="57" t="s">
        <v>41</v>
      </c>
      <c r="F279" s="57" t="s">
        <v>40</v>
      </c>
      <c r="G279" s="57" t="s">
        <v>39</v>
      </c>
      <c r="H279" s="56">
        <v>260.08999999999997</v>
      </c>
      <c r="I279" s="44"/>
    </row>
    <row r="280" spans="2:9">
      <c r="B280" s="57" t="s">
        <v>146</v>
      </c>
      <c r="C280" s="57" t="s">
        <v>145</v>
      </c>
      <c r="D280" s="57" t="s">
        <v>144</v>
      </c>
      <c r="E280" s="57" t="s">
        <v>41</v>
      </c>
      <c r="F280" s="57" t="s">
        <v>40</v>
      </c>
      <c r="G280" s="57" t="s">
        <v>39</v>
      </c>
      <c r="H280" s="56">
        <v>1797.904</v>
      </c>
      <c r="I280" s="44"/>
    </row>
    <row r="281" spans="2:9">
      <c r="B281" s="57" t="s">
        <v>143</v>
      </c>
      <c r="C281" s="57" t="s">
        <v>142</v>
      </c>
      <c r="D281" s="57" t="s">
        <v>141</v>
      </c>
      <c r="E281" s="57" t="s">
        <v>41</v>
      </c>
      <c r="F281" s="57" t="s">
        <v>40</v>
      </c>
      <c r="G281" s="57" t="s">
        <v>39</v>
      </c>
      <c r="H281" s="56">
        <v>16195.320000000002</v>
      </c>
      <c r="I281" s="44"/>
    </row>
    <row r="282" spans="2:9">
      <c r="B282" s="57" t="s">
        <v>140</v>
      </c>
      <c r="C282" s="57" t="s">
        <v>139</v>
      </c>
      <c r="D282" s="57" t="s">
        <v>138</v>
      </c>
      <c r="E282" s="57" t="s">
        <v>41</v>
      </c>
      <c r="F282" s="57" t="s">
        <v>40</v>
      </c>
      <c r="G282" s="57" t="s">
        <v>39</v>
      </c>
      <c r="H282" s="56">
        <v>1881.96</v>
      </c>
      <c r="I282" s="44"/>
    </row>
    <row r="283" spans="2:9">
      <c r="B283" s="57" t="s">
        <v>137</v>
      </c>
      <c r="C283" s="57" t="s">
        <v>136</v>
      </c>
      <c r="D283" s="57" t="s">
        <v>135</v>
      </c>
      <c r="E283" s="57" t="s">
        <v>41</v>
      </c>
      <c r="F283" s="57" t="s">
        <v>40</v>
      </c>
      <c r="G283" s="57" t="s">
        <v>39</v>
      </c>
      <c r="H283" s="56">
        <v>2776.32</v>
      </c>
      <c r="I283" s="44"/>
    </row>
    <row r="284" spans="2:9">
      <c r="B284" s="57" t="s">
        <v>134</v>
      </c>
      <c r="C284" s="57" t="s">
        <v>133</v>
      </c>
      <c r="D284" s="57" t="s">
        <v>132</v>
      </c>
      <c r="E284" s="57" t="s">
        <v>41</v>
      </c>
      <c r="F284" s="57" t="s">
        <v>40</v>
      </c>
      <c r="G284" s="57" t="s">
        <v>39</v>
      </c>
      <c r="H284" s="56">
        <v>13606.332</v>
      </c>
      <c r="I284" s="44"/>
    </row>
    <row r="285" spans="2:9">
      <c r="B285" s="57" t="s">
        <v>131</v>
      </c>
      <c r="C285" s="57" t="s">
        <v>130</v>
      </c>
      <c r="D285" s="57" t="s">
        <v>129</v>
      </c>
      <c r="E285" s="57" t="s">
        <v>41</v>
      </c>
      <c r="F285" s="57" t="s">
        <v>40</v>
      </c>
      <c r="G285" s="57" t="s">
        <v>39</v>
      </c>
      <c r="H285" s="56">
        <v>2024.89</v>
      </c>
      <c r="I285" s="44"/>
    </row>
    <row r="286" spans="2:9">
      <c r="B286" s="57" t="s">
        <v>128</v>
      </c>
      <c r="C286" s="57" t="s">
        <v>127</v>
      </c>
      <c r="D286" s="57" t="s">
        <v>126</v>
      </c>
      <c r="E286" s="57" t="s">
        <v>41</v>
      </c>
      <c r="F286" s="57" t="s">
        <v>40</v>
      </c>
      <c r="G286" s="57" t="s">
        <v>39</v>
      </c>
      <c r="H286" s="56">
        <v>8056.75</v>
      </c>
      <c r="I286" s="44"/>
    </row>
    <row r="287" spans="2:9">
      <c r="B287" s="57" t="s">
        <v>125</v>
      </c>
      <c r="C287" s="57" t="s">
        <v>124</v>
      </c>
      <c r="D287" s="57" t="s">
        <v>123</v>
      </c>
      <c r="E287" s="57" t="s">
        <v>41</v>
      </c>
      <c r="F287" s="57" t="s">
        <v>40</v>
      </c>
      <c r="G287" s="57" t="s">
        <v>39</v>
      </c>
      <c r="H287" s="56">
        <v>2171.0070000000001</v>
      </c>
      <c r="I287" s="44"/>
    </row>
    <row r="288" spans="2:9">
      <c r="B288" s="57" t="s">
        <v>122</v>
      </c>
      <c r="C288" s="57" t="s">
        <v>121</v>
      </c>
      <c r="D288" s="57" t="s">
        <v>120</v>
      </c>
      <c r="E288" s="57" t="s">
        <v>41</v>
      </c>
      <c r="F288" s="57" t="s">
        <v>40</v>
      </c>
      <c r="G288" s="57" t="s">
        <v>39</v>
      </c>
      <c r="H288" s="56">
        <v>7748.83</v>
      </c>
      <c r="I288" s="44"/>
    </row>
    <row r="289" spans="2:9">
      <c r="B289" s="57" t="s">
        <v>119</v>
      </c>
      <c r="C289" s="57" t="s">
        <v>118</v>
      </c>
      <c r="D289" s="57" t="s">
        <v>117</v>
      </c>
      <c r="E289" s="57" t="s">
        <v>41</v>
      </c>
      <c r="F289" s="57" t="s">
        <v>40</v>
      </c>
      <c r="G289" s="57" t="s">
        <v>39</v>
      </c>
      <c r="H289" s="56">
        <v>941.58</v>
      </c>
      <c r="I289" s="44"/>
    </row>
    <row r="290" spans="2:9">
      <c r="B290" s="57" t="s">
        <v>116</v>
      </c>
      <c r="C290" s="57" t="s">
        <v>115</v>
      </c>
      <c r="D290" s="57" t="s">
        <v>114</v>
      </c>
      <c r="E290" s="57" t="s">
        <v>113</v>
      </c>
      <c r="F290" s="57" t="s">
        <v>112</v>
      </c>
      <c r="G290" s="57" t="s">
        <v>39</v>
      </c>
      <c r="H290" s="56">
        <v>5430.4790000000003</v>
      </c>
      <c r="I290" s="44"/>
    </row>
    <row r="291" spans="2:9">
      <c r="B291" s="57" t="s">
        <v>111</v>
      </c>
      <c r="C291" s="57" t="s">
        <v>48</v>
      </c>
      <c r="D291" s="57" t="s">
        <v>110</v>
      </c>
      <c r="E291" s="57" t="s">
        <v>46</v>
      </c>
      <c r="F291" s="57" t="s">
        <v>45</v>
      </c>
      <c r="G291" s="57" t="s">
        <v>39</v>
      </c>
      <c r="H291" s="56">
        <v>558.91</v>
      </c>
      <c r="I291" s="44"/>
    </row>
    <row r="292" spans="2:9">
      <c r="B292" s="57" t="s">
        <v>109</v>
      </c>
      <c r="C292" s="57" t="s">
        <v>48</v>
      </c>
      <c r="D292" s="57" t="s">
        <v>108</v>
      </c>
      <c r="E292" s="57" t="s">
        <v>46</v>
      </c>
      <c r="F292" s="57" t="s">
        <v>45</v>
      </c>
      <c r="G292" s="57" t="s">
        <v>39</v>
      </c>
      <c r="H292" s="56">
        <v>558.91</v>
      </c>
      <c r="I292" s="44"/>
    </row>
    <row r="293" spans="2:9">
      <c r="B293" s="57" t="s">
        <v>107</v>
      </c>
      <c r="C293" s="57" t="s">
        <v>48</v>
      </c>
      <c r="D293" s="57" t="s">
        <v>106</v>
      </c>
      <c r="E293" s="57" t="s">
        <v>46</v>
      </c>
      <c r="F293" s="57" t="s">
        <v>45</v>
      </c>
      <c r="G293" s="57" t="s">
        <v>39</v>
      </c>
      <c r="H293" s="56">
        <v>558.91</v>
      </c>
      <c r="I293" s="44"/>
    </row>
    <row r="294" spans="2:9">
      <c r="B294" s="57" t="s">
        <v>105</v>
      </c>
      <c r="C294" s="57" t="s">
        <v>48</v>
      </c>
      <c r="D294" s="57" t="s">
        <v>104</v>
      </c>
      <c r="E294" s="57" t="s">
        <v>46</v>
      </c>
      <c r="F294" s="57" t="s">
        <v>45</v>
      </c>
      <c r="G294" s="57" t="s">
        <v>39</v>
      </c>
      <c r="H294" s="56">
        <v>558.91</v>
      </c>
      <c r="I294" s="44"/>
    </row>
    <row r="295" spans="2:9">
      <c r="B295" s="57" t="s">
        <v>103</v>
      </c>
      <c r="C295" s="57" t="s">
        <v>48</v>
      </c>
      <c r="D295" s="57" t="s">
        <v>102</v>
      </c>
      <c r="E295" s="57" t="s">
        <v>46</v>
      </c>
      <c r="F295" s="57" t="s">
        <v>45</v>
      </c>
      <c r="G295" s="57" t="s">
        <v>39</v>
      </c>
      <c r="H295" s="56">
        <v>558.91</v>
      </c>
      <c r="I295" s="44"/>
    </row>
    <row r="296" spans="2:9">
      <c r="B296" s="57" t="s">
        <v>101</v>
      </c>
      <c r="C296" s="57" t="s">
        <v>48</v>
      </c>
      <c r="D296" s="57" t="s">
        <v>100</v>
      </c>
      <c r="E296" s="57" t="s">
        <v>46</v>
      </c>
      <c r="F296" s="57" t="s">
        <v>45</v>
      </c>
      <c r="G296" s="57" t="s">
        <v>39</v>
      </c>
      <c r="H296" s="56">
        <v>558.91</v>
      </c>
      <c r="I296" s="44"/>
    </row>
    <row r="297" spans="2:9">
      <c r="B297" s="57" t="s">
        <v>99</v>
      </c>
      <c r="C297" s="57" t="s">
        <v>48</v>
      </c>
      <c r="D297" s="57" t="s">
        <v>98</v>
      </c>
      <c r="E297" s="57" t="s">
        <v>46</v>
      </c>
      <c r="F297" s="57" t="s">
        <v>45</v>
      </c>
      <c r="G297" s="57" t="s">
        <v>39</v>
      </c>
      <c r="H297" s="56">
        <v>558.91</v>
      </c>
      <c r="I297" s="44"/>
    </row>
    <row r="298" spans="2:9">
      <c r="B298" s="57" t="s">
        <v>97</v>
      </c>
      <c r="C298" s="57" t="s">
        <v>48</v>
      </c>
      <c r="D298" s="57" t="s">
        <v>96</v>
      </c>
      <c r="E298" s="57" t="s">
        <v>46</v>
      </c>
      <c r="F298" s="57" t="s">
        <v>45</v>
      </c>
      <c r="G298" s="57" t="s">
        <v>39</v>
      </c>
      <c r="H298" s="56">
        <v>558.91</v>
      </c>
      <c r="I298" s="44"/>
    </row>
    <row r="299" spans="2:9">
      <c r="B299" s="57" t="s">
        <v>95</v>
      </c>
      <c r="C299" s="57" t="s">
        <v>48</v>
      </c>
      <c r="D299" s="57" t="s">
        <v>94</v>
      </c>
      <c r="E299" s="57" t="s">
        <v>46</v>
      </c>
      <c r="F299" s="57" t="s">
        <v>45</v>
      </c>
      <c r="G299" s="57" t="s">
        <v>39</v>
      </c>
      <c r="H299" s="56">
        <v>558.91</v>
      </c>
      <c r="I299" s="44"/>
    </row>
    <row r="300" spans="2:9">
      <c r="B300" s="57" t="s">
        <v>93</v>
      </c>
      <c r="C300" s="57" t="s">
        <v>48</v>
      </c>
      <c r="D300" s="57" t="s">
        <v>92</v>
      </c>
      <c r="E300" s="57" t="s">
        <v>46</v>
      </c>
      <c r="F300" s="57" t="s">
        <v>45</v>
      </c>
      <c r="G300" s="57" t="s">
        <v>39</v>
      </c>
      <c r="H300" s="56">
        <v>558.91</v>
      </c>
      <c r="I300" s="44"/>
    </row>
    <row r="301" spans="2:9">
      <c r="B301" s="57" t="s">
        <v>91</v>
      </c>
      <c r="C301" s="57" t="s">
        <v>48</v>
      </c>
      <c r="D301" s="57" t="s">
        <v>90</v>
      </c>
      <c r="E301" s="57" t="s">
        <v>46</v>
      </c>
      <c r="F301" s="57" t="s">
        <v>45</v>
      </c>
      <c r="G301" s="57" t="s">
        <v>39</v>
      </c>
      <c r="H301" s="56">
        <v>558.91</v>
      </c>
      <c r="I301" s="44"/>
    </row>
    <row r="302" spans="2:9">
      <c r="B302" s="57" t="s">
        <v>89</v>
      </c>
      <c r="C302" s="57" t="s">
        <v>48</v>
      </c>
      <c r="D302" s="57" t="s">
        <v>88</v>
      </c>
      <c r="E302" s="57" t="s">
        <v>46</v>
      </c>
      <c r="F302" s="57" t="s">
        <v>45</v>
      </c>
      <c r="G302" s="57" t="s">
        <v>39</v>
      </c>
      <c r="H302" s="56">
        <v>558.91</v>
      </c>
      <c r="I302" s="44"/>
    </row>
    <row r="303" spans="2:9">
      <c r="B303" s="57" t="s">
        <v>87</v>
      </c>
      <c r="C303" s="57" t="s">
        <v>48</v>
      </c>
      <c r="D303" s="57" t="s">
        <v>86</v>
      </c>
      <c r="E303" s="57" t="s">
        <v>46</v>
      </c>
      <c r="F303" s="57" t="s">
        <v>45</v>
      </c>
      <c r="G303" s="57" t="s">
        <v>39</v>
      </c>
      <c r="H303" s="56">
        <v>558.91</v>
      </c>
      <c r="I303" s="44"/>
    </row>
    <row r="304" spans="2:9">
      <c r="B304" s="57" t="s">
        <v>85</v>
      </c>
      <c r="C304" s="57" t="s">
        <v>48</v>
      </c>
      <c r="D304" s="57" t="s">
        <v>84</v>
      </c>
      <c r="E304" s="57" t="s">
        <v>46</v>
      </c>
      <c r="F304" s="57" t="s">
        <v>45</v>
      </c>
      <c r="G304" s="57" t="s">
        <v>39</v>
      </c>
      <c r="H304" s="56">
        <v>558.91</v>
      </c>
      <c r="I304" s="44"/>
    </row>
    <row r="305" spans="2:9">
      <c r="B305" s="57" t="s">
        <v>83</v>
      </c>
      <c r="C305" s="57" t="s">
        <v>48</v>
      </c>
      <c r="D305" s="57" t="s">
        <v>82</v>
      </c>
      <c r="E305" s="57" t="s">
        <v>46</v>
      </c>
      <c r="F305" s="57" t="s">
        <v>45</v>
      </c>
      <c r="G305" s="57" t="s">
        <v>39</v>
      </c>
      <c r="H305" s="56">
        <v>558.91</v>
      </c>
      <c r="I305" s="44"/>
    </row>
    <row r="306" spans="2:9">
      <c r="B306" s="57" t="s">
        <v>81</v>
      </c>
      <c r="C306" s="57" t="s">
        <v>48</v>
      </c>
      <c r="D306" s="57" t="s">
        <v>80</v>
      </c>
      <c r="E306" s="57" t="s">
        <v>46</v>
      </c>
      <c r="F306" s="57" t="s">
        <v>45</v>
      </c>
      <c r="G306" s="57" t="s">
        <v>39</v>
      </c>
      <c r="H306" s="56">
        <v>558.91</v>
      </c>
      <c r="I306" s="44"/>
    </row>
    <row r="307" spans="2:9">
      <c r="B307" s="57" t="s">
        <v>79</v>
      </c>
      <c r="C307" s="57" t="s">
        <v>48</v>
      </c>
      <c r="D307" s="57" t="s">
        <v>78</v>
      </c>
      <c r="E307" s="57" t="s">
        <v>46</v>
      </c>
      <c r="F307" s="57" t="s">
        <v>45</v>
      </c>
      <c r="G307" s="57" t="s">
        <v>39</v>
      </c>
      <c r="H307" s="56">
        <v>558.91</v>
      </c>
      <c r="I307" s="44"/>
    </row>
    <row r="308" spans="2:9">
      <c r="B308" s="57" t="s">
        <v>77</v>
      </c>
      <c r="C308" s="57" t="s">
        <v>48</v>
      </c>
      <c r="D308" s="57" t="s">
        <v>76</v>
      </c>
      <c r="E308" s="57" t="s">
        <v>46</v>
      </c>
      <c r="F308" s="57" t="s">
        <v>45</v>
      </c>
      <c r="G308" s="57" t="s">
        <v>39</v>
      </c>
      <c r="H308" s="56">
        <v>558.91</v>
      </c>
      <c r="I308" s="44"/>
    </row>
    <row r="309" spans="2:9">
      <c r="B309" s="57" t="s">
        <v>75</v>
      </c>
      <c r="C309" s="57" t="s">
        <v>48</v>
      </c>
      <c r="D309" s="57" t="s">
        <v>74</v>
      </c>
      <c r="E309" s="57" t="s">
        <v>46</v>
      </c>
      <c r="F309" s="57" t="s">
        <v>45</v>
      </c>
      <c r="G309" s="57" t="s">
        <v>39</v>
      </c>
      <c r="H309" s="56">
        <v>558.91</v>
      </c>
      <c r="I309" s="44"/>
    </row>
    <row r="310" spans="2:9">
      <c r="B310" s="57" t="s">
        <v>73</v>
      </c>
      <c r="C310" s="57" t="s">
        <v>48</v>
      </c>
      <c r="D310" s="57" t="s">
        <v>72</v>
      </c>
      <c r="E310" s="57" t="s">
        <v>46</v>
      </c>
      <c r="F310" s="57" t="s">
        <v>45</v>
      </c>
      <c r="G310" s="57" t="s">
        <v>39</v>
      </c>
      <c r="H310" s="56">
        <v>558.91</v>
      </c>
      <c r="I310" s="44"/>
    </row>
    <row r="311" spans="2:9">
      <c r="B311" s="57" t="s">
        <v>71</v>
      </c>
      <c r="C311" s="57" t="s">
        <v>48</v>
      </c>
      <c r="D311" s="57" t="s">
        <v>70</v>
      </c>
      <c r="E311" s="57" t="s">
        <v>46</v>
      </c>
      <c r="F311" s="57" t="s">
        <v>45</v>
      </c>
      <c r="G311" s="57" t="s">
        <v>39</v>
      </c>
      <c r="H311" s="56">
        <v>558.91</v>
      </c>
      <c r="I311" s="44"/>
    </row>
    <row r="312" spans="2:9">
      <c r="B312" s="57" t="s">
        <v>69</v>
      </c>
      <c r="C312" s="57" t="s">
        <v>48</v>
      </c>
      <c r="D312" s="57" t="s">
        <v>68</v>
      </c>
      <c r="E312" s="57" t="s">
        <v>46</v>
      </c>
      <c r="F312" s="57" t="s">
        <v>45</v>
      </c>
      <c r="G312" s="57" t="s">
        <v>39</v>
      </c>
      <c r="H312" s="56">
        <v>558.91</v>
      </c>
      <c r="I312" s="44"/>
    </row>
    <row r="313" spans="2:9">
      <c r="B313" s="57" t="s">
        <v>67</v>
      </c>
      <c r="C313" s="57" t="s">
        <v>48</v>
      </c>
      <c r="D313" s="57" t="s">
        <v>66</v>
      </c>
      <c r="E313" s="57" t="s">
        <v>46</v>
      </c>
      <c r="F313" s="57" t="s">
        <v>45</v>
      </c>
      <c r="G313" s="57" t="s">
        <v>39</v>
      </c>
      <c r="H313" s="56">
        <v>558.91</v>
      </c>
      <c r="I313" s="44"/>
    </row>
    <row r="314" spans="2:9">
      <c r="B314" s="57" t="s">
        <v>65</v>
      </c>
      <c r="C314" s="57" t="s">
        <v>48</v>
      </c>
      <c r="D314" s="57" t="s">
        <v>64</v>
      </c>
      <c r="E314" s="57" t="s">
        <v>46</v>
      </c>
      <c r="F314" s="57" t="s">
        <v>45</v>
      </c>
      <c r="G314" s="57" t="s">
        <v>39</v>
      </c>
      <c r="H314" s="56">
        <v>558.91</v>
      </c>
      <c r="I314" s="44"/>
    </row>
    <row r="315" spans="2:9">
      <c r="B315" s="57" t="s">
        <v>63</v>
      </c>
      <c r="C315" s="57" t="s">
        <v>48</v>
      </c>
      <c r="D315" s="57" t="s">
        <v>62</v>
      </c>
      <c r="E315" s="57" t="s">
        <v>46</v>
      </c>
      <c r="F315" s="57" t="s">
        <v>45</v>
      </c>
      <c r="G315" s="57" t="s">
        <v>39</v>
      </c>
      <c r="H315" s="56">
        <v>558.91</v>
      </c>
      <c r="I315" s="44"/>
    </row>
    <row r="316" spans="2:9">
      <c r="B316" s="57" t="s">
        <v>61</v>
      </c>
      <c r="C316" s="57" t="s">
        <v>48</v>
      </c>
      <c r="D316" s="57" t="s">
        <v>60</v>
      </c>
      <c r="E316" s="57" t="s">
        <v>46</v>
      </c>
      <c r="F316" s="57" t="s">
        <v>45</v>
      </c>
      <c r="G316" s="57" t="s">
        <v>39</v>
      </c>
      <c r="H316" s="56">
        <v>558.91</v>
      </c>
      <c r="I316" s="44"/>
    </row>
    <row r="317" spans="2:9">
      <c r="B317" s="57" t="s">
        <v>59</v>
      </c>
      <c r="C317" s="57" t="s">
        <v>48</v>
      </c>
      <c r="D317" s="57" t="s">
        <v>58</v>
      </c>
      <c r="E317" s="57" t="s">
        <v>46</v>
      </c>
      <c r="F317" s="57" t="s">
        <v>45</v>
      </c>
      <c r="G317" s="57" t="s">
        <v>39</v>
      </c>
      <c r="H317" s="56">
        <v>558.91</v>
      </c>
      <c r="I317" s="44"/>
    </row>
    <row r="318" spans="2:9">
      <c r="B318" s="57" t="s">
        <v>57</v>
      </c>
      <c r="C318" s="57" t="s">
        <v>48</v>
      </c>
      <c r="D318" s="57" t="s">
        <v>56</v>
      </c>
      <c r="E318" s="57" t="s">
        <v>46</v>
      </c>
      <c r="F318" s="57" t="s">
        <v>45</v>
      </c>
      <c r="G318" s="57" t="s">
        <v>39</v>
      </c>
      <c r="H318" s="56">
        <v>558.91</v>
      </c>
      <c r="I318" s="44"/>
    </row>
    <row r="319" spans="2:9">
      <c r="B319" s="57" t="s">
        <v>55</v>
      </c>
      <c r="C319" s="57" t="s">
        <v>48</v>
      </c>
      <c r="D319" s="57" t="s">
        <v>54</v>
      </c>
      <c r="E319" s="57" t="s">
        <v>46</v>
      </c>
      <c r="F319" s="57" t="s">
        <v>45</v>
      </c>
      <c r="G319" s="57" t="s">
        <v>39</v>
      </c>
      <c r="H319" s="56">
        <v>558.91</v>
      </c>
      <c r="I319" s="44"/>
    </row>
    <row r="320" spans="2:9">
      <c r="B320" s="57" t="s">
        <v>53</v>
      </c>
      <c r="C320" s="57" t="s">
        <v>48</v>
      </c>
      <c r="D320" s="57" t="s">
        <v>52</v>
      </c>
      <c r="E320" s="57" t="s">
        <v>46</v>
      </c>
      <c r="F320" s="57" t="s">
        <v>45</v>
      </c>
      <c r="G320" s="57" t="s">
        <v>39</v>
      </c>
      <c r="H320" s="56">
        <v>558.91</v>
      </c>
      <c r="I320" s="44"/>
    </row>
    <row r="321" spans="2:9">
      <c r="B321" s="57" t="s">
        <v>51</v>
      </c>
      <c r="C321" s="57" t="s">
        <v>48</v>
      </c>
      <c r="D321" s="57" t="s">
        <v>50</v>
      </c>
      <c r="E321" s="57" t="s">
        <v>46</v>
      </c>
      <c r="F321" s="57" t="s">
        <v>45</v>
      </c>
      <c r="G321" s="57" t="s">
        <v>39</v>
      </c>
      <c r="H321" s="56">
        <v>558.91</v>
      </c>
      <c r="I321" s="44"/>
    </row>
    <row r="322" spans="2:9">
      <c r="B322" s="57" t="s">
        <v>49</v>
      </c>
      <c r="C322" s="57" t="s">
        <v>48</v>
      </c>
      <c r="D322" s="57" t="s">
        <v>47</v>
      </c>
      <c r="E322" s="57" t="s">
        <v>46</v>
      </c>
      <c r="F322" s="57" t="s">
        <v>45</v>
      </c>
      <c r="G322" s="57" t="s">
        <v>39</v>
      </c>
      <c r="H322" s="56">
        <v>558.91</v>
      </c>
      <c r="I322" s="44"/>
    </row>
    <row r="323" spans="2:9">
      <c r="B323" s="57" t="s">
        <v>44</v>
      </c>
      <c r="C323" s="57" t="s">
        <v>43</v>
      </c>
      <c r="D323" s="57" t="s">
        <v>42</v>
      </c>
      <c r="E323" s="57" t="s">
        <v>41</v>
      </c>
      <c r="F323" s="57" t="s">
        <v>40</v>
      </c>
      <c r="G323" s="57" t="s">
        <v>39</v>
      </c>
      <c r="H323" s="56">
        <v>1195.98</v>
      </c>
      <c r="I323" s="44"/>
    </row>
    <row r="324" spans="2:9">
      <c r="B324" t="s">
        <v>38</v>
      </c>
    </row>
  </sheetData>
  <autoFilter ref="B4:I324" xr:uid="{622187A2-5BB2-4E25-B605-F38E697D671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Inschrijfstaat</vt:lpstr>
      <vt:lpstr>Staat van Verrekenprijzen</vt:lpstr>
      <vt:lpstr>Prijs per Regio BVO ZUID</vt:lpstr>
      <vt:lpstr>'Staat van 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Bont, José de</dc:creator>
  <cp:lastModifiedBy>Bont, José de</cp:lastModifiedBy>
  <dcterms:created xsi:type="dcterms:W3CDTF">2026-07-28T10:23:09Z</dcterms:created>
  <dcterms:modified xsi:type="dcterms:W3CDTF">2026-08-31T08:28:15Z</dcterms:modified>
</cp:coreProperties>
</file>