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sgvo.sharepoint.com/sites/SB-Inkoop-AanbestedingWarmedrankenvoorziening/Gedeelde documenten/nvi/nvi2/"/>
    </mc:Choice>
  </mc:AlternateContent>
  <xr:revisionPtr revIDLastSave="0" documentId="8_{A828BF0F-2D6B-4E12-9216-EC88958D13CA}" xr6:coauthVersionLast="47" xr6:coauthVersionMax="47" xr10:uidLastSave="{00000000-0000-0000-0000-000000000000}"/>
  <bookViews>
    <workbookView xWindow="-108" yWindow="-108" windowWidth="23256" windowHeight="12456" xr2:uid="{DD630729-767F-4DCC-BC09-205DED6A63B2}"/>
  </bookViews>
  <sheets>
    <sheet name="Waardes" sheetId="7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7" i="7" l="1"/>
  <c r="B13" i="7"/>
  <c r="B15" i="7" s="1"/>
  <c r="F4" i="7" s="1"/>
  <c r="F3" i="7"/>
  <c r="F5" i="7" l="1"/>
  <c r="B7" i="7"/>
  <c r="C7" i="7"/>
  <c r="D7" i="7"/>
  <c r="E7" i="7"/>
  <c r="C4" i="7"/>
  <c r="C5" i="7" s="1"/>
  <c r="E4" i="7"/>
  <c r="E5" i="7" s="1"/>
  <c r="B4" i="7"/>
  <c r="B5" i="7" s="1"/>
  <c r="D4" i="7"/>
  <c r="D5" i="7" s="1"/>
  <c r="F6" i="7" l="1"/>
</calcChain>
</file>

<file path=xl/sharedStrings.xml><?xml version="1.0" encoding="utf-8"?>
<sst xmlns="http://schemas.openxmlformats.org/spreadsheetml/2006/main" count="20" uniqueCount="17">
  <si>
    <t>SCORE</t>
  </si>
  <si>
    <t>1. Plan van aanpak, planning en implementatie</t>
  </si>
  <si>
    <t>2. Klanttevredenheid, service en kwaliteit</t>
  </si>
  <si>
    <t>3. Duurzaamheid</t>
  </si>
  <si>
    <t>4. Smaaktest</t>
  </si>
  <si>
    <t>Totaal:</t>
  </si>
  <si>
    <t>Percentage</t>
  </si>
  <si>
    <t>Uitmuntend</t>
  </si>
  <si>
    <t>Goed</t>
  </si>
  <si>
    <t>Voldoende</t>
  </si>
  <si>
    <t>Matig</t>
  </si>
  <si>
    <t>Onvoldoende</t>
  </si>
  <si>
    <t>KO</t>
  </si>
  <si>
    <t>Score</t>
  </si>
  <si>
    <t>% voor waardering kwaliteit</t>
  </si>
  <si>
    <t>Totaal kwaliteit:</t>
  </si>
  <si>
    <t>Geraamde omvang per 5 jaar (exclusief BTW):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</si>
</sst>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 * #,##0.00_ ;_ * \-#,##0.00_ ;_ * &quot;-&quot;??_ ;_ @_ "/>
    <numFmt numFmtId="164" formatCode="&quot;€&quot;\ #,##0"/>
  </numFmts>
  <fonts count="9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8"/>
      <color rgb="FF000000"/>
      <name val="Verdana"/>
      <family val="2"/>
    </font>
    <font>
      <b/>
      <sz val="8"/>
      <color theme="1"/>
      <name val="Aptos Narrow"/>
      <family val="2"/>
      <scheme val="minor"/>
    </font>
    <font>
      <sz val="8"/>
      <color theme="1"/>
      <name val="Aptos Narrow"/>
      <family val="2"/>
      <scheme val="minor"/>
    </font>
    <font>
      <sz val="8"/>
      <color theme="1"/>
      <name val="Verdana"/>
      <family val="2"/>
    </font>
    <font>
      <sz val="8"/>
      <color rgb="FF000000"/>
      <name val="Verdana"/>
      <family val="2"/>
    </font>
    <font>
      <b/>
      <sz val="8"/>
      <color rgb="FFFF0000"/>
      <name val="Verdana"/>
      <family val="2"/>
    </font>
    <font>
      <sz val="8"/>
      <color theme="0"/>
      <name val="Aptos Narrow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BFBFBF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59999389629810485"/>
        <bgColor indexed="64"/>
      </patternFill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20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3" fillId="0" borderId="0" xfId="0" applyFont="1"/>
    <xf numFmtId="0" fontId="4" fillId="0" borderId="0" xfId="0" applyFont="1"/>
    <xf numFmtId="0" fontId="2" fillId="2" borderId="1" xfId="0" applyFont="1" applyFill="1" applyBorder="1" applyAlignment="1">
      <alignment horizontal="justify" vertical="center" wrapText="1"/>
    </xf>
    <xf numFmtId="0" fontId="2" fillId="3" borderId="1" xfId="0" applyFont="1" applyFill="1" applyBorder="1" applyAlignment="1">
      <alignment horizontal="justify" vertical="center" wrapText="1"/>
    </xf>
    <xf numFmtId="9" fontId="2" fillId="3" borderId="1" xfId="2" applyFont="1" applyFill="1" applyBorder="1" applyAlignment="1">
      <alignment horizontal="center" vertical="center" wrapText="1"/>
    </xf>
    <xf numFmtId="9" fontId="5" fillId="4" borderId="1" xfId="0" applyNumberFormat="1" applyFont="1" applyFill="1" applyBorder="1" applyAlignment="1">
      <alignment horizontal="center" vertical="center"/>
    </xf>
    <xf numFmtId="164" fontId="6" fillId="5" borderId="3" xfId="1" applyNumberFormat="1" applyFont="1" applyFill="1" applyBorder="1" applyAlignment="1">
      <alignment horizontal="center" vertical="center" wrapText="1"/>
    </xf>
    <xf numFmtId="164" fontId="5" fillId="6" borderId="1" xfId="1" applyNumberFormat="1" applyFont="1" applyFill="1" applyBorder="1" applyAlignment="1">
      <alignment horizontal="center" vertical="center"/>
    </xf>
    <xf numFmtId="164" fontId="5" fillId="4" borderId="1" xfId="1" applyNumberFormat="1" applyFont="1" applyFill="1" applyBorder="1" applyAlignment="1">
      <alignment horizontal="center" vertical="center"/>
    </xf>
    <xf numFmtId="164" fontId="7" fillId="5" borderId="3" xfId="1" applyNumberFormat="1" applyFont="1" applyFill="1" applyBorder="1" applyAlignment="1">
      <alignment horizontal="center" vertical="center" wrapText="1"/>
    </xf>
    <xf numFmtId="0" fontId="7" fillId="5" borderId="3" xfId="0" applyFont="1" applyFill="1" applyBorder="1" applyAlignment="1">
      <alignment horizontal="center" vertical="center" wrapText="1"/>
    </xf>
    <xf numFmtId="164" fontId="4" fillId="6" borderId="1" xfId="0" applyNumberFormat="1" applyFont="1" applyFill="1" applyBorder="1" applyAlignment="1">
      <alignment vertical="center"/>
    </xf>
    <xf numFmtId="164" fontId="4" fillId="0" borderId="1" xfId="0" applyNumberFormat="1" applyFont="1" applyBorder="1" applyAlignment="1">
      <alignment vertical="center"/>
    </xf>
    <xf numFmtId="0" fontId="4" fillId="0" borderId="2" xfId="0" applyFont="1" applyBorder="1"/>
    <xf numFmtId="9" fontId="4" fillId="0" borderId="2" xfId="0" applyNumberFormat="1" applyFont="1" applyBorder="1"/>
    <xf numFmtId="0" fontId="8" fillId="0" borderId="0" xfId="0" applyFont="1"/>
    <xf numFmtId="0" fontId="2" fillId="2" borderId="4" xfId="0" applyFont="1" applyFill="1" applyBorder="1" applyAlignment="1">
      <alignment horizontal="left" vertical="center" wrapText="1"/>
    </xf>
    <xf numFmtId="164" fontId="6" fillId="6" borderId="3" xfId="1" applyNumberFormat="1" applyFont="1" applyFill="1" applyBorder="1" applyAlignment="1">
      <alignment horizontal="center" vertical="center" wrapText="1"/>
    </xf>
  </cellXfs>
  <cellStyles count="3">
    <cellStyle name="Komma" xfId="1" builtinId="3"/>
    <cellStyle name="Procent" xfId="2" builtinId="5"/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5DBECD-CC9B-4DE6-8D2B-9360931C76A0}">
  <dimension ref="A1:G17"/>
  <sheetViews>
    <sheetView tabSelected="1" workbookViewId="0">
      <selection activeCell="E16" sqref="E16"/>
    </sheetView>
  </sheetViews>
  <sheetFormatPr defaultRowHeight="14.4" x14ac:dyDescent="0.3"/>
  <cols>
    <col min="1" max="6" width="21.6640625" customWidth="1"/>
  </cols>
  <sheetData>
    <row r="1" spans="1:7" ht="15" thickBot="1" x14ac:dyDescent="0.35">
      <c r="A1" s="2"/>
      <c r="B1" s="2"/>
      <c r="C1" s="2"/>
      <c r="D1" s="3"/>
      <c r="E1" s="3"/>
      <c r="F1" s="3"/>
      <c r="G1" s="3"/>
    </row>
    <row r="2" spans="1:7" ht="31.2" thickBot="1" x14ac:dyDescent="0.35">
      <c r="A2" s="4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2"/>
    </row>
    <row r="3" spans="1:7" ht="15" thickBot="1" x14ac:dyDescent="0.35">
      <c r="A3" s="5" t="s">
        <v>6</v>
      </c>
      <c r="B3" s="6">
        <v>0.2</v>
      </c>
      <c r="C3" s="6">
        <v>0.4</v>
      </c>
      <c r="D3" s="6">
        <v>0.05</v>
      </c>
      <c r="E3" s="6">
        <v>0.35</v>
      </c>
      <c r="F3" s="7">
        <f>SUM(B3:E3)</f>
        <v>1</v>
      </c>
      <c r="G3" s="3"/>
    </row>
    <row r="4" spans="1:7" ht="15" thickBot="1" x14ac:dyDescent="0.35">
      <c r="A4" s="4" t="s">
        <v>7</v>
      </c>
      <c r="B4" s="8">
        <f>$F$4*B3</f>
        <v>90000</v>
      </c>
      <c r="C4" s="8">
        <f>$F$4*C3</f>
        <v>180000</v>
      </c>
      <c r="D4" s="8">
        <f>$F$4*D3</f>
        <v>22500</v>
      </c>
      <c r="E4" s="8">
        <f>$F$4*E3</f>
        <v>157500</v>
      </c>
      <c r="F4" s="9">
        <f>B15</f>
        <v>450000</v>
      </c>
      <c r="G4" s="3"/>
    </row>
    <row r="5" spans="1:7" ht="15" thickBot="1" x14ac:dyDescent="0.35">
      <c r="A5" s="4" t="s">
        <v>8</v>
      </c>
      <c r="B5" s="8">
        <f t="shared" ref="B5:E5" si="0">B4*0.8</f>
        <v>72000</v>
      </c>
      <c r="C5" s="8">
        <f t="shared" si="0"/>
        <v>144000</v>
      </c>
      <c r="D5" s="8">
        <f t="shared" si="0"/>
        <v>18000</v>
      </c>
      <c r="E5" s="8">
        <f t="shared" si="0"/>
        <v>126000</v>
      </c>
      <c r="F5" s="19">
        <f>F4*0.8</f>
        <v>360000</v>
      </c>
      <c r="G5" s="3"/>
    </row>
    <row r="6" spans="1:7" ht="15" thickBot="1" x14ac:dyDescent="0.35">
      <c r="A6" s="4" t="s">
        <v>9</v>
      </c>
      <c r="B6" s="8">
        <v>0</v>
      </c>
      <c r="C6" s="8">
        <v>0</v>
      </c>
      <c r="D6" s="8">
        <v>0</v>
      </c>
      <c r="E6" s="8">
        <v>0</v>
      </c>
      <c r="F6" s="9">
        <f>F5*0</f>
        <v>0</v>
      </c>
      <c r="G6" s="3"/>
    </row>
    <row r="7" spans="1:7" ht="15" thickBot="1" x14ac:dyDescent="0.35">
      <c r="A7" s="4" t="s">
        <v>10</v>
      </c>
      <c r="B7" s="11">
        <f>-$F$4*B3</f>
        <v>-90000</v>
      </c>
      <c r="C7" s="11">
        <f>-$F$4*C3</f>
        <v>-180000</v>
      </c>
      <c r="D7" s="11">
        <f>-$F$4*D3</f>
        <v>-22500</v>
      </c>
      <c r="E7" s="11">
        <f>-$F$4*E3</f>
        <v>-157500</v>
      </c>
      <c r="F7" s="10">
        <f>-F4</f>
        <v>-450000</v>
      </c>
      <c r="G7" s="3"/>
    </row>
    <row r="8" spans="1:7" ht="15" thickBot="1" x14ac:dyDescent="0.35">
      <c r="A8" s="4" t="s">
        <v>11</v>
      </c>
      <c r="B8" s="12" t="s">
        <v>12</v>
      </c>
      <c r="C8" s="12" t="s">
        <v>12</v>
      </c>
      <c r="D8" s="12" t="s">
        <v>12</v>
      </c>
      <c r="E8" s="12" t="s">
        <v>12</v>
      </c>
      <c r="F8" s="3"/>
      <c r="G8" s="3"/>
    </row>
    <row r="9" spans="1:7" x14ac:dyDescent="0.3">
      <c r="A9" s="17" t="s">
        <v>13</v>
      </c>
      <c r="B9" s="3"/>
      <c r="C9" s="3"/>
      <c r="D9" s="3"/>
      <c r="E9" s="3"/>
      <c r="F9" s="3"/>
      <c r="G9" s="3"/>
    </row>
    <row r="10" spans="1:7" x14ac:dyDescent="0.3">
      <c r="A10" s="3"/>
      <c r="B10" s="3"/>
      <c r="C10" s="3"/>
      <c r="D10" s="3"/>
      <c r="E10" s="3"/>
      <c r="F10" s="3"/>
      <c r="G10" s="3"/>
    </row>
    <row r="11" spans="1:7" x14ac:dyDescent="0.3">
      <c r="A11" s="3"/>
      <c r="B11" s="3"/>
      <c r="C11" s="3"/>
      <c r="D11" s="3"/>
      <c r="E11" s="3"/>
      <c r="F11" s="3"/>
      <c r="G11" s="3"/>
    </row>
    <row r="12" spans="1:7" ht="15" thickBot="1" x14ac:dyDescent="0.35">
      <c r="A12" s="3"/>
      <c r="B12" s="3"/>
      <c r="C12" s="3"/>
      <c r="D12" s="3"/>
      <c r="E12" s="3"/>
      <c r="F12" s="3"/>
      <c r="G12" s="3"/>
    </row>
    <row r="13" spans="1:7" ht="21" thickBot="1" x14ac:dyDescent="0.35">
      <c r="A13" s="18" t="s">
        <v>16</v>
      </c>
      <c r="B13" s="14">
        <f>180000*5</f>
        <v>900000</v>
      </c>
      <c r="C13" s="3"/>
      <c r="D13" s="3"/>
      <c r="E13" s="3"/>
      <c r="F13" s="3"/>
      <c r="G13" s="3"/>
    </row>
    <row r="14" spans="1:7" ht="15" thickBot="1" x14ac:dyDescent="0.35">
      <c r="A14" s="15" t="s">
        <v>14</v>
      </c>
      <c r="B14" s="16">
        <v>0.5</v>
      </c>
      <c r="C14" s="3"/>
      <c r="D14" s="3"/>
      <c r="E14" s="3"/>
      <c r="F14" s="3"/>
      <c r="G14" s="3"/>
    </row>
    <row r="15" spans="1:7" ht="15" thickBot="1" x14ac:dyDescent="0.35">
      <c r="A15" s="4" t="s">
        <v>15</v>
      </c>
      <c r="B15" s="13">
        <f>B13*B14</f>
        <v>450000</v>
      </c>
      <c r="C15" s="3"/>
      <c r="D15" s="3"/>
      <c r="E15" s="3"/>
      <c r="F15" s="3"/>
      <c r="G15" s="3"/>
    </row>
    <row r="16" spans="1:7" x14ac:dyDescent="0.3">
      <c r="A16" s="3"/>
      <c r="B16" s="3"/>
      <c r="C16" s="3"/>
      <c r="D16" s="3"/>
      <c r="E16" s="3"/>
      <c r="F16" s="3"/>
      <c r="G16" s="3"/>
    </row>
    <row r="17" spans="1:7" x14ac:dyDescent="0.3">
      <c r="A17" s="3"/>
      <c r="B17" s="3"/>
      <c r="C17" s="3"/>
      <c r="D17" s="3"/>
      <c r="E17" s="3"/>
      <c r="F17" s="3"/>
      <c r="G17" s="3"/>
    </row>
  </sheetData>
  <sheetProtection algorithmName="SHA-512" hashValue="3oyigArr5VAbguVJC3KzEQ2kd0HeDstxd6/kGnAdgWGS5iTo5T59Ojb/fE9ZqkICZfw1c/+zP3lWssB0EwiTpA==" saltValue="Bq3WuJ0fGrQyF3ndBaUgOQ==" spinCount="100000" sheet="1" objects="1" scenarios="1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4738D60B90FFB4A844B795E2F87B0A8" ma:contentTypeVersion="8" ma:contentTypeDescription="Een nieuw document maken." ma:contentTypeScope="" ma:versionID="b6d8930b447d81793bf1f0395023db6a">
  <xsd:schema xmlns:xsd="http://www.w3.org/2001/XMLSchema" xmlns:xs="http://www.w3.org/2001/XMLSchema" xmlns:p="http://schemas.microsoft.com/office/2006/metadata/properties" xmlns:ns2="8c083c39-e43f-4ab5-85b5-a1883333ff2b" targetNamespace="http://schemas.microsoft.com/office/2006/metadata/properties" ma:root="true" ma:fieldsID="a1d1fcfa977972167b79fb82afdc9540" ns2:_="">
    <xsd:import namespace="8c083c39-e43f-4ab5-85b5-a1883333ff2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83c39-e43f-4ab5-85b5-a1883333ff2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Afbeeldingtags" ma:readOnly="false" ma:fieldId="{5cf76f15-5ced-4ddc-b409-7134ff3c332f}" ma:taxonomyMulti="true" ma:sspId="edeb370a-edd8-4389-8828-0270d1b2620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8c083c39-e43f-4ab5-85b5-a1883333ff2b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8AA7CA08-12AE-485D-9285-27B522B3045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c083c39-e43f-4ab5-85b5-a1883333ff2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0FA1A2F9-0E71-4759-98E8-65CFC5AE7004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BA37FF59-3747-454C-AC04-FB82482C09C9}">
  <ds:schemaRefs>
    <ds:schemaRef ds:uri="http://schemas.openxmlformats.org/package/2006/metadata/core-properties"/>
    <ds:schemaRef ds:uri="http://schemas.microsoft.com/office/2006/metadata/properties"/>
    <ds:schemaRef ds:uri="http://purl.org/dc/dcmitype/"/>
    <ds:schemaRef ds:uri="http://purl.org/dc/elements/1.1/"/>
    <ds:schemaRef ds:uri="http://schemas.microsoft.com/office/2006/documentManagement/types"/>
    <ds:schemaRef ds:uri="http://purl.org/dc/terms/"/>
    <ds:schemaRef ds:uri="http://schemas.microsoft.com/office/infopath/2007/PartnerControls"/>
    <ds:schemaRef ds:uri="http://www.w3.org/XML/1998/namespace"/>
    <ds:schemaRef ds:uri="8c083c39-e43f-4ab5-85b5-a1883333ff2b"/>
  </ds:schemaRefs>
</ds:datastoreItem>
</file>

<file path=docMetadata/LabelInfo.xml><?xml version="1.0" encoding="utf-8"?>
<clbl:labelList xmlns:clbl="http://schemas.microsoft.com/office/2020/mipLabelMetadata">
  <clbl:label id="{406c9a79-cd2f-4406-af54-da39c22f38f9}" enabled="0" method="" siteId="{406c9a79-cd2f-4406-af54-da39c22f38f9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Waardes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Janine Postma - Theebe</dc:creator>
  <cp:keywords/>
  <dc:description/>
  <cp:lastModifiedBy>Janine Postma - Theebe</cp:lastModifiedBy>
  <cp:revision/>
  <dcterms:created xsi:type="dcterms:W3CDTF">2024-06-23T07:10:51Z</dcterms:created>
  <dcterms:modified xsi:type="dcterms:W3CDTF">2026-10-14T09:36:47Z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0x010100D4738D60B90FFB4A844B795E2F87B0A8</vt:lpwstr>
  </property>
  <property fmtid="{D5CDD505-2E9C-101B-9397-08002B2CF9AE}" pid="3" name="MediaServiceImageTags">
    <vt:lpwstr/>
  </property>
  <property fmtid="{D5CDD505-2E9C-101B-9397-08002B2CF9AE}" pid="4" name="Order">
    <vt:r8>7400</vt:r8>
  </property>
  <property fmtid="{D5CDD505-2E9C-101B-9397-08002B2CF9AE}" pid="5" name="xd_Signature">
    <vt:bool>false</vt:bool>
  </property>
  <property fmtid="{D5CDD505-2E9C-101B-9397-08002B2CF9AE}" pid="6" name="xd_ProgID">
    <vt:lpwstr/>
  </property>
  <property fmtid="{D5CDD505-2E9C-101B-9397-08002B2CF9AE}" pid="7" name="ComplianceAssetId">
    <vt:lpwstr/>
  </property>
  <property fmtid="{D5CDD505-2E9C-101B-9397-08002B2CF9AE}" pid="8" name="TemplateUrl">
    <vt:lpwstr/>
  </property>
  <property fmtid="{D5CDD505-2E9C-101B-9397-08002B2CF9AE}" pid="9" name="_ExtendedDescription">
    <vt:lpwstr/>
  </property>
  <property fmtid="{D5CDD505-2E9C-101B-9397-08002B2CF9AE}" pid="10" name="TriggerFlowInfo">
    <vt:lpwstr/>
  </property>
</Properties>
</file>