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sgvo.sharepoint.com/sites/SB-Inkoop-AanbestedingWarmedrankenvoorziening/Gedeelde documenten/te publiceren in bewerking/"/>
    </mc:Choice>
  </mc:AlternateContent>
  <xr:revisionPtr revIDLastSave="83" documentId="8_{D6FE2C8F-4B71-4ED0-B39D-230049606404}" xr6:coauthVersionLast="47" xr6:coauthVersionMax="47" xr10:uidLastSave="{6C647E9B-4C13-45A5-A274-1D09791CAC40}"/>
  <bookViews>
    <workbookView xWindow="28680" yWindow="-120" windowWidth="29040" windowHeight="15720" xr2:uid="{81AF7465-E098-4EBF-B81A-011B0A739FCE}"/>
  </bookViews>
  <sheets>
    <sheet name="invulinstructie" sheetId="1" r:id="rId1"/>
    <sheet name="kosten machines incl onderhoud" sheetId="2" r:id="rId2"/>
    <sheet name="kosten ingredienten" sheetId="3" r:id="rId3"/>
    <sheet name="inschrijfprijs totaal 5 jaar" sheetId="4" r:id="rId4"/>
  </sheets>
  <externalReferences>
    <externalReference r:id="rId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Q6" i="2" l="1"/>
  <c r="R6" i="2" s="1"/>
  <c r="G5" i="3"/>
  <c r="R5" i="2"/>
  <c r="C5" i="4" s="1"/>
  <c r="Q5" i="2"/>
  <c r="B1" i="3"/>
  <c r="O5" i="3" l="1"/>
  <c r="L5" i="3"/>
  <c r="Q5" i="3" s="1"/>
  <c r="C6" i="4" s="1"/>
  <c r="C7" i="4" s="1"/>
</calcChain>
</file>

<file path=xl/sharedStrings.xml><?xml version="1.0" encoding="utf-8"?>
<sst xmlns="http://schemas.openxmlformats.org/spreadsheetml/2006/main" count="83" uniqueCount="74">
  <si>
    <t>Invulinstructie prijzenblad</t>
  </si>
  <si>
    <t>Algemeen</t>
  </si>
  <si>
    <t xml:space="preserve">Alle tarieven zijn exclusief btw, maar inclusief alle overige kosten. </t>
  </si>
  <si>
    <t>Alle tarieven staan vast gedurende de looptijd van de raamovereenkomst en bijbehorende nadere overeenkomsten, met uitzondering van eventuele indexeringsmogelijkheden.</t>
  </si>
  <si>
    <t>Het niet of niet juist invullen van dit prijzenblad kan leiden tot een ongeldige inschrijving en derhalve uitsluiting van de aanbestedingsprocedure.</t>
  </si>
  <si>
    <t>Alle tarieven dienen marktconform te zijn. Bij vermoeden van non-marktconformiteit kan aanbestedende dienst overgaan tot verificatie van de aangeboden tarieven.</t>
  </si>
  <si>
    <t>Tabblad 'Machines'</t>
  </si>
  <si>
    <t>Inschrijver dient alle groen gemarkeerde cellen in te vullen. Indien niet alle groen gemarkeerde cellen zijn ingevuld is het prijzenblad niet geldig en kan uitsluiting volgen.</t>
  </si>
  <si>
    <t>In de eerste tabel dient u per type machine de maandelijke tarieven voor de machine inclusief alle bijkomende kosten (huur inclusief onderhoud) zoals beschreven in het Programma van Eisen.</t>
  </si>
  <si>
    <t xml:space="preserve">De overige cellen in de tabel zijn gerelateerd aan de eerste cel in de kolom. De tarieven staan vast gedurende de looptijd van de raamovereenkomst en nadere overeenkomsten. Indexering is niet mogelijk. </t>
  </si>
  <si>
    <t>In de onderste tabel dient inschrijver de aangeboden typen machines (merknaam en type) te benoemen.</t>
  </si>
  <si>
    <t>De tarieven en het kortingspercentage rekenen door tot een fictieve totaalprijs voor de gehele looptijd van de raamovereenkomst. Deze totaalprijs is onderdeel van de inschrijfprijs die op het tabblad 'Overzicht' wordt berekend.</t>
  </si>
  <si>
    <t>Tabblad 'Ingrediënten'</t>
  </si>
  <si>
    <t>Inschrijver dient alle groen gemarkeerde cellen in te vullen. Indien niet alle groen gemarkeerde cellen zijn ingevuld is het prijzenblad niet geldig en volgt uitsluiting.</t>
  </si>
  <si>
    <t xml:space="preserve">U dient het verwachte aantal kilogram 'instant' koffie op te geven op basis van het maandelijkse aantal consumpties in 2025. De overige kolommen voor kilogrammen zijn gerelateerd aan de kolom van Kilogram instant koffie. </t>
  </si>
  <si>
    <t>U dient de berekening voor het aantal kilogram Instant koffie te vermelden in de daarvoor bestemde cel.</t>
  </si>
  <si>
    <t>De tarieven en de kilogrammen rekenen door tot een fictieve totaalprijs voor de gehele looptijd van de raamovereenkomst. Deze totaalprijs is onderdeel van de inschrijfprijs die op het tabblad 'Overzicht' wordt berekend.</t>
  </si>
  <si>
    <t>Tabblad 'Overzicht'</t>
  </si>
  <si>
    <t xml:space="preserve">Op dit tabblad wordt de totale inschrijfprijs berekend (blauw gemarkeerde cel), die zal worden gebruikt bij het bepalen van de score voor prijs (conform aanbestedingsleidraad). </t>
  </si>
  <si>
    <t>Inschrijver dient op dit tabblad alle groen gemarkeerde cellen in te vullen. Een rechtsgeldig bevoegde vertegenwoordiger van inschrijver dient dit tabblad te ondertekenen.</t>
  </si>
  <si>
    <t>Voeg zowel het ingevulde Excel-bestand als het ondertekende tabblad 'Overzicht' bij uw inschrijving.</t>
  </si>
  <si>
    <t>Kosten machines</t>
  </si>
  <si>
    <t>zie voor invulinstructies het eerste tabblad.
Voor de eerste vijf jaar (regel 5) zijn de kosten inclusief: een bedrag voor huur en onderhoud.
Voor de verlengingsjaren (regel 6) geldt alleen een bedrag voor onderhoud, de huur komt na de eerste 5 jaar te vervallen.</t>
  </si>
  <si>
    <t xml:space="preserve">Start </t>
  </si>
  <si>
    <t>Instant groot kosten</t>
  </si>
  <si>
    <t>Aantal</t>
  </si>
  <si>
    <t>Instant klein kosten</t>
  </si>
  <si>
    <t>Bonen groot verse melk kosten</t>
  </si>
  <si>
    <t>Bonen groot topping kosten</t>
  </si>
  <si>
    <t>Bonen klein topping kosten</t>
  </si>
  <si>
    <t xml:space="preserve">Totaal maanden </t>
  </si>
  <si>
    <t>Totaal kosten per jaar</t>
  </si>
  <si>
    <t>2027-2031</t>
  </si>
  <si>
    <t>2032 en verder</t>
  </si>
  <si>
    <t>Kortingspercentage refurbished (vanaf 2028)</t>
  </si>
  <si>
    <t>Aangeboden machines (type, capaciteit, etc. (ter info))</t>
  </si>
  <si>
    <t>Instant groot</t>
  </si>
  <si>
    <t>Instant klein</t>
  </si>
  <si>
    <t>Bonen groot verse melk</t>
  </si>
  <si>
    <t>Bonen groot topping</t>
  </si>
  <si>
    <t>Bonen klein</t>
  </si>
  <si>
    <t>Kosten ingrediënten</t>
  </si>
  <si>
    <t>zie voor invulinstructies het eerste tabblad.</t>
  </si>
  <si>
    <t>Aantal consumpties per jaar bonen</t>
  </si>
  <si>
    <t>Aantal Consumpties per jaar vriesdroog</t>
  </si>
  <si>
    <t>Kilogram vriesdroog Koffie</t>
  </si>
  <si>
    <t>Prijs per kg</t>
  </si>
  <si>
    <t>Kilogram Bonen koffie *</t>
  </si>
  <si>
    <t>Prijs per kg  luxe variant</t>
  </si>
  <si>
    <t>Prijs per kg  standaard variant</t>
  </si>
  <si>
    <t>Prijs per kg  budget variant</t>
  </si>
  <si>
    <t>Kilogram Cacao **</t>
  </si>
  <si>
    <t>Kilogram topping ***</t>
  </si>
  <si>
    <t>Per jaar</t>
  </si>
  <si>
    <t>Berekening kilogram vriesdroog koffie</t>
  </si>
  <si>
    <t>*</t>
  </si>
  <si>
    <t xml:space="preserve">Voor de bonenkoffie wordt uitgegaan van 8 gram per kop </t>
  </si>
  <si>
    <t>**</t>
  </si>
  <si>
    <t>Voor cacao wordt uitgegaan van 10% van het gewicht aan bonen</t>
  </si>
  <si>
    <t>***</t>
  </si>
  <si>
    <t>Voor topping wordt uitgegaan van 20% van het gewicht aan bonen</t>
  </si>
  <si>
    <t>Voor de bepaling van de totaalprijs wordt uitgegaan van een evenredig deel luxe, standaard en budgetbonen.
Na gunning zijn de scholen vrij een keuze voor één van de bonen te maken.</t>
  </si>
  <si>
    <t xml:space="preserve">Deze aantallen zijn een inschatting, er kunnen geen rechten aan worden ontleend.
</t>
  </si>
  <si>
    <t>Voor deze overeenkomst geldt geen minimale afname verplichting</t>
  </si>
  <si>
    <t>Overzicht</t>
  </si>
  <si>
    <t>Totale inschrijfprijs 5 jaar</t>
  </si>
  <si>
    <t>Totale inschrijfprijs</t>
  </si>
  <si>
    <t>Voor akkoord</t>
  </si>
  <si>
    <t>Organisatie</t>
  </si>
  <si>
    <t>Naam rechtsgeldig vertegenwoordiger</t>
  </si>
  <si>
    <t>Functie rechtsgeldig vertegenwoordiger</t>
  </si>
  <si>
    <t>Datum</t>
  </si>
  <si>
    <t>Handtekening</t>
  </si>
  <si>
    <t xml:space="preserve">U dient het tarief per kilogram in te vullen in de betreffende kolom. De tarieven staan vast gedurende de looptijd van de raamovereenkomst en nadere overeenkomsten. Indexering is mogelijk (zie programma van eisen, eis 25), maar is in dit prijzenblad niet meegenomen.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</si>
</sst>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0.0"/>
    <numFmt numFmtId="165" formatCode="_ * #,##0_ ;_ * \-#,##0_ ;_ * &quot;-&quot;??_ ;_ @_ "/>
  </numFmts>
  <fonts count="9"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9"/>
      <color theme="1"/>
      <name val="Aptos Narrow"/>
      <family val="2"/>
      <scheme val="minor"/>
    </font>
    <font>
      <b/>
      <sz val="20"/>
      <color theme="1"/>
      <name val="Aptos Narrow"/>
      <family val="2"/>
      <scheme val="minor"/>
    </font>
    <font>
      <sz val="10"/>
      <color theme="1"/>
      <name val="Arial"/>
      <family val="2"/>
    </font>
    <font>
      <b/>
      <sz val="10"/>
      <color theme="1"/>
      <name val="Arial"/>
      <family val="2"/>
    </font>
    <font>
      <sz val="9.5"/>
      <color theme="1"/>
      <name val="Arial"/>
      <family val="2"/>
    </font>
  </fonts>
  <fills count="6">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9" tint="0.59999389629810485"/>
        <bgColor indexed="64"/>
      </patternFill>
    </fill>
    <fill>
      <patternFill patternType="solid">
        <fgColor theme="4" tint="0.39997558519241921"/>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3">
    <xf numFmtId="0" fontId="0" fillId="0" borderId="0" xfId="0"/>
    <xf numFmtId="0" fontId="4" fillId="2" borderId="0" xfId="0" applyFont="1" applyFill="1" applyAlignment="1">
      <alignment horizontal="right" vertical="top"/>
    </xf>
    <xf numFmtId="0" fontId="5" fillId="2" borderId="0" xfId="0" applyFont="1" applyFill="1" applyAlignment="1">
      <alignment vertical="top"/>
    </xf>
    <xf numFmtId="0" fontId="2" fillId="3" borderId="1" xfId="0" applyFont="1" applyFill="1" applyBorder="1" applyAlignment="1">
      <alignment vertical="top"/>
    </xf>
    <xf numFmtId="0" fontId="0" fillId="2" borderId="2" xfId="0" applyFill="1" applyBorder="1" applyAlignment="1">
      <alignment vertical="top" wrapText="1"/>
    </xf>
    <xf numFmtId="0" fontId="0" fillId="2" borderId="3" xfId="0" applyFill="1" applyBorder="1" applyAlignment="1">
      <alignment vertical="top" wrapText="1"/>
    </xf>
    <xf numFmtId="0" fontId="0" fillId="2" borderId="4" xfId="0" applyFill="1" applyBorder="1" applyAlignment="1">
      <alignment vertical="top" wrapText="1"/>
    </xf>
    <xf numFmtId="0" fontId="0" fillId="2" borderId="5" xfId="0" applyFill="1" applyBorder="1" applyAlignment="1">
      <alignment vertical="top" wrapText="1"/>
    </xf>
    <xf numFmtId="0" fontId="0" fillId="2" borderId="0" xfId="0" applyFill="1" applyAlignment="1">
      <alignment vertical="top"/>
    </xf>
    <xf numFmtId="0" fontId="0" fillId="2" borderId="0" xfId="0" applyFill="1"/>
    <xf numFmtId="0" fontId="5" fillId="2" borderId="0" xfId="0" applyFont="1" applyFill="1"/>
    <xf numFmtId="0" fontId="4" fillId="2" borderId="0" xfId="0" applyFont="1" applyFill="1" applyAlignment="1">
      <alignment vertical="top"/>
    </xf>
    <xf numFmtId="0" fontId="2" fillId="3" borderId="6" xfId="0" applyFont="1" applyFill="1" applyBorder="1" applyAlignment="1">
      <alignment vertical="top" wrapText="1"/>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2" fillId="2" borderId="9" xfId="0" applyFont="1" applyFill="1" applyBorder="1" applyAlignment="1">
      <alignment vertical="top" wrapText="1"/>
    </xf>
    <xf numFmtId="0" fontId="2" fillId="3" borderId="10" xfId="0" applyFont="1" applyFill="1" applyBorder="1" applyAlignment="1">
      <alignment vertical="top" wrapText="1"/>
    </xf>
    <xf numFmtId="0" fontId="2" fillId="3" borderId="11" xfId="0" applyFont="1" applyFill="1" applyBorder="1" applyAlignment="1">
      <alignment horizontal="right" vertical="top" wrapText="1"/>
    </xf>
    <xf numFmtId="0" fontId="6" fillId="2" borderId="0" xfId="0" applyFont="1" applyFill="1" applyAlignment="1">
      <alignment wrapText="1"/>
    </xf>
    <xf numFmtId="0" fontId="2" fillId="3" borderId="12" xfId="0" applyFont="1" applyFill="1" applyBorder="1" applyAlignment="1">
      <alignment horizontal="left" vertical="top" wrapText="1"/>
    </xf>
    <xf numFmtId="44" fontId="0" fillId="4" borderId="13" xfId="0" applyNumberFormat="1" applyFill="1" applyBorder="1" applyProtection="1">
      <protection locked="0"/>
    </xf>
    <xf numFmtId="1" fontId="0" fillId="0" borderId="14" xfId="0" applyNumberFormat="1" applyBorder="1"/>
    <xf numFmtId="44" fontId="0" fillId="2" borderId="15" xfId="0" applyNumberFormat="1" applyFill="1" applyBorder="1"/>
    <xf numFmtId="0" fontId="7" fillId="2" borderId="0" xfId="0" applyFont="1" applyFill="1" applyAlignment="1">
      <alignment wrapText="1"/>
    </xf>
    <xf numFmtId="0" fontId="2" fillId="3" borderId="19" xfId="0" applyFont="1" applyFill="1" applyBorder="1" applyAlignment="1">
      <alignment horizontal="left" vertical="top" wrapText="1"/>
    </xf>
    <xf numFmtId="9" fontId="0" fillId="2" borderId="0" xfId="0" applyNumberFormat="1" applyFill="1"/>
    <xf numFmtId="9" fontId="0" fillId="4" borderId="1" xfId="0" applyNumberFormat="1" applyFill="1" applyBorder="1" applyProtection="1">
      <protection locked="0"/>
    </xf>
    <xf numFmtId="44" fontId="0" fillId="2" borderId="37" xfId="0" applyNumberFormat="1" applyFill="1" applyBorder="1"/>
    <xf numFmtId="0" fontId="2" fillId="3" borderId="27" xfId="0" applyFont="1" applyFill="1" applyBorder="1" applyAlignment="1">
      <alignment vertical="top" wrapText="1"/>
    </xf>
    <xf numFmtId="0" fontId="2" fillId="3" borderId="38" xfId="0" applyFont="1" applyFill="1" applyBorder="1" applyAlignment="1">
      <alignment vertical="top" wrapText="1"/>
    </xf>
    <xf numFmtId="0" fontId="2" fillId="3" borderId="39" xfId="0" applyFont="1" applyFill="1" applyBorder="1" applyAlignment="1">
      <alignment vertical="top" wrapText="1"/>
    </xf>
    <xf numFmtId="0" fontId="2" fillId="3" borderId="11" xfId="0" applyFont="1" applyFill="1" applyBorder="1" applyAlignment="1">
      <alignment vertical="top" wrapText="1"/>
    </xf>
    <xf numFmtId="0" fontId="3" fillId="0" borderId="29" xfId="0" applyFont="1" applyBorder="1"/>
    <xf numFmtId="1" fontId="3" fillId="0" borderId="6" xfId="0" applyNumberFormat="1" applyFont="1" applyBorder="1"/>
    <xf numFmtId="164" fontId="0" fillId="4" borderId="13" xfId="0" applyNumberFormat="1" applyFill="1" applyBorder="1" applyProtection="1">
      <protection locked="0"/>
    </xf>
    <xf numFmtId="44" fontId="0" fillId="4" borderId="14" xfId="0" applyNumberFormat="1" applyFill="1" applyBorder="1" applyProtection="1">
      <protection locked="0"/>
    </xf>
    <xf numFmtId="164" fontId="0" fillId="2" borderId="13" xfId="0" applyNumberFormat="1" applyFill="1" applyBorder="1"/>
    <xf numFmtId="164" fontId="0" fillId="0" borderId="30" xfId="0" applyNumberFormat="1" applyBorder="1"/>
    <xf numFmtId="165" fontId="0" fillId="2" borderId="13" xfId="1" applyNumberFormat="1" applyFont="1" applyFill="1" applyBorder="1"/>
    <xf numFmtId="0" fontId="3" fillId="0" borderId="0" xfId="0" applyFont="1" applyAlignment="1">
      <alignment horizontal="right"/>
    </xf>
    <xf numFmtId="44" fontId="3" fillId="0" borderId="0" xfId="0" applyNumberFormat="1" applyFont="1"/>
    <xf numFmtId="44" fontId="0" fillId="0" borderId="32" xfId="0" applyNumberFormat="1" applyBorder="1"/>
    <xf numFmtId="0" fontId="2" fillId="3" borderId="12" xfId="0" applyFont="1" applyFill="1" applyBorder="1" applyAlignment="1">
      <alignment vertical="top" wrapText="1"/>
    </xf>
    <xf numFmtId="0" fontId="2" fillId="3" borderId="44" xfId="0" applyFont="1" applyFill="1" applyBorder="1" applyAlignment="1">
      <alignment vertical="top" wrapText="1"/>
    </xf>
    <xf numFmtId="0" fontId="2" fillId="3" borderId="22" xfId="0" applyFont="1" applyFill="1" applyBorder="1" applyAlignment="1">
      <alignment vertical="top" wrapText="1"/>
    </xf>
    <xf numFmtId="44" fontId="0" fillId="4" borderId="32" xfId="0" applyNumberFormat="1" applyFill="1" applyBorder="1" applyProtection="1">
      <protection locked="0"/>
    </xf>
    <xf numFmtId="1" fontId="0" fillId="0" borderId="32" xfId="0" applyNumberFormat="1" applyBorder="1"/>
    <xf numFmtId="0" fontId="3" fillId="0" borderId="32" xfId="0" applyFont="1" applyBorder="1"/>
    <xf numFmtId="0" fontId="0" fillId="0" borderId="0" xfId="0" applyAlignment="1">
      <alignment horizontal="right"/>
    </xf>
    <xf numFmtId="0" fontId="2" fillId="2" borderId="42" xfId="0" applyFont="1" applyFill="1" applyBorder="1" applyAlignment="1">
      <alignment vertical="top" wrapText="1"/>
    </xf>
    <xf numFmtId="44" fontId="0" fillId="2" borderId="50" xfId="0" applyNumberFormat="1" applyFill="1" applyBorder="1"/>
    <xf numFmtId="0" fontId="2" fillId="3" borderId="32" xfId="0" applyFont="1" applyFill="1" applyBorder="1" applyAlignment="1">
      <alignment vertical="top" wrapText="1"/>
    </xf>
    <xf numFmtId="0" fontId="2" fillId="3" borderId="17" xfId="0" applyFont="1" applyFill="1" applyBorder="1" applyAlignment="1">
      <alignment horizontal="left" vertical="top" wrapText="1"/>
    </xf>
    <xf numFmtId="0" fontId="2" fillId="3" borderId="29" xfId="0" applyFont="1" applyFill="1" applyBorder="1" applyAlignment="1">
      <alignment horizontal="left" vertical="top" wrapText="1"/>
    </xf>
    <xf numFmtId="0" fontId="0" fillId="4" borderId="17" xfId="0" applyFill="1" applyBorder="1" applyAlignment="1" applyProtection="1">
      <alignment horizontal="center"/>
      <protection locked="0"/>
    </xf>
    <xf numFmtId="0" fontId="0" fillId="4" borderId="31" xfId="0" applyFill="1" applyBorder="1" applyAlignment="1" applyProtection="1">
      <alignment horizontal="center"/>
      <protection locked="0"/>
    </xf>
    <xf numFmtId="0" fontId="0" fillId="4" borderId="32" xfId="0" applyFill="1" applyBorder="1" applyAlignment="1" applyProtection="1">
      <alignment horizontal="center"/>
      <protection locked="0"/>
    </xf>
    <xf numFmtId="0" fontId="0" fillId="4" borderId="18" xfId="0" applyFill="1" applyBorder="1" applyAlignment="1" applyProtection="1">
      <alignment horizontal="center"/>
      <protection locked="0"/>
    </xf>
    <xf numFmtId="0" fontId="2" fillId="3" borderId="20" xfId="0" applyFont="1" applyFill="1" applyBorder="1" applyAlignment="1">
      <alignment horizontal="left" vertical="top" wrapText="1"/>
    </xf>
    <xf numFmtId="0" fontId="2" fillId="3" borderId="33" xfId="0" applyFont="1" applyFill="1" applyBorder="1" applyAlignment="1">
      <alignment horizontal="left" vertical="top" wrapText="1"/>
    </xf>
    <xf numFmtId="0" fontId="0" fillId="4" borderId="20" xfId="0" applyFill="1" applyBorder="1" applyAlignment="1" applyProtection="1">
      <alignment horizontal="center"/>
      <protection locked="0"/>
    </xf>
    <xf numFmtId="0" fontId="0" fillId="4" borderId="34" xfId="0" applyFill="1" applyBorder="1" applyAlignment="1" applyProtection="1">
      <alignment horizontal="center"/>
      <protection locked="0"/>
    </xf>
    <xf numFmtId="0" fontId="0" fillId="4" borderId="35" xfId="0" applyFill="1" applyBorder="1" applyAlignment="1" applyProtection="1">
      <alignment horizontal="center"/>
      <protection locked="0"/>
    </xf>
    <xf numFmtId="0" fontId="0" fillId="4" borderId="21" xfId="0" applyFill="1" applyBorder="1" applyAlignment="1" applyProtection="1">
      <alignment horizontal="center"/>
      <protection locked="0"/>
    </xf>
    <xf numFmtId="0" fontId="4" fillId="2" borderId="0" xfId="0" applyFont="1" applyFill="1" applyAlignment="1">
      <alignment horizontal="right"/>
    </xf>
    <xf numFmtId="0" fontId="2" fillId="3" borderId="24" xfId="0" applyFont="1" applyFill="1" applyBorder="1" applyAlignment="1">
      <alignment horizontal="left" vertical="top"/>
    </xf>
    <xf numFmtId="0" fontId="2" fillId="3" borderId="25" xfId="0" applyFont="1" applyFill="1" applyBorder="1" applyAlignment="1">
      <alignment horizontal="left" vertical="top"/>
    </xf>
    <xf numFmtId="0" fontId="2" fillId="3" borderId="26" xfId="0" applyFont="1" applyFill="1" applyBorder="1" applyAlignment="1">
      <alignment horizontal="left" vertical="top"/>
    </xf>
    <xf numFmtId="0" fontId="2" fillId="3" borderId="13" xfId="0" applyFont="1" applyFill="1" applyBorder="1" applyAlignment="1">
      <alignment horizontal="left" vertical="top"/>
    </xf>
    <xf numFmtId="0" fontId="2" fillId="3" borderId="27" xfId="0" applyFont="1" applyFill="1" applyBorder="1" applyAlignment="1">
      <alignment horizontal="left" vertical="top"/>
    </xf>
    <xf numFmtId="0" fontId="2" fillId="3" borderId="28" xfId="0" applyFont="1" applyFill="1" applyBorder="1" applyAlignment="1">
      <alignment horizontal="left" vertical="top"/>
    </xf>
    <xf numFmtId="0" fontId="2" fillId="3" borderId="11" xfId="0" applyFont="1" applyFill="1" applyBorder="1" applyAlignment="1">
      <alignment horizontal="left" vertical="top"/>
    </xf>
    <xf numFmtId="0" fontId="0" fillId="4" borderId="13" xfId="0" applyFill="1" applyBorder="1" applyAlignment="1" applyProtection="1">
      <alignment horizontal="center"/>
      <protection locked="0"/>
    </xf>
    <xf numFmtId="0" fontId="0" fillId="4" borderId="30" xfId="0" applyFill="1" applyBorder="1" applyAlignment="1" applyProtection="1">
      <alignment horizontal="center"/>
      <protection locked="0"/>
    </xf>
    <xf numFmtId="0" fontId="0" fillId="4" borderId="27" xfId="0" applyFill="1" applyBorder="1" applyAlignment="1" applyProtection="1">
      <alignment horizontal="center"/>
      <protection locked="0"/>
    </xf>
    <xf numFmtId="0" fontId="0" fillId="4" borderId="14" xfId="0" applyFill="1" applyBorder="1" applyAlignment="1" applyProtection="1">
      <alignment horizontal="center"/>
      <protection locked="0"/>
    </xf>
    <xf numFmtId="0" fontId="4" fillId="2" borderId="40" xfId="0" applyFont="1" applyFill="1" applyBorder="1" applyAlignment="1">
      <alignment horizontal="left" vertical="top" wrapText="1"/>
    </xf>
    <xf numFmtId="0" fontId="2" fillId="3" borderId="23" xfId="0" applyFont="1" applyFill="1" applyBorder="1" applyAlignment="1">
      <alignment horizontal="left" vertical="top"/>
    </xf>
    <xf numFmtId="0" fontId="2" fillId="4" borderId="22" xfId="0" applyFont="1" applyFill="1" applyBorder="1" applyAlignment="1" applyProtection="1">
      <alignment horizontal="center" vertical="top" wrapText="1"/>
      <protection locked="0"/>
    </xf>
    <xf numFmtId="0" fontId="2" fillId="4" borderId="40" xfId="0" applyFont="1" applyFill="1" applyBorder="1" applyAlignment="1" applyProtection="1">
      <alignment horizontal="center" vertical="top" wrapText="1"/>
      <protection locked="0"/>
    </xf>
    <xf numFmtId="0" fontId="2" fillId="4" borderId="23" xfId="0" applyFont="1" applyFill="1" applyBorder="1" applyAlignment="1" applyProtection="1">
      <alignment horizontal="center" vertical="top" wrapText="1"/>
      <protection locked="0"/>
    </xf>
    <xf numFmtId="0" fontId="0" fillId="0" borderId="0" xfId="0" applyAlignment="1">
      <alignment horizontal="left" wrapText="1"/>
    </xf>
    <xf numFmtId="44" fontId="8" fillId="4" borderId="13" xfId="2" applyFont="1" applyFill="1" applyBorder="1" applyAlignment="1" applyProtection="1">
      <alignment horizontal="left" vertical="top" wrapText="1"/>
      <protection locked="0"/>
    </xf>
    <xf numFmtId="44" fontId="8" fillId="4" borderId="27" xfId="2" applyFont="1" applyFill="1" applyBorder="1" applyAlignment="1" applyProtection="1">
      <alignment horizontal="left" vertical="top" wrapText="1"/>
      <protection locked="0"/>
    </xf>
    <xf numFmtId="44" fontId="8" fillId="4" borderId="14" xfId="2" applyFont="1" applyFill="1" applyBorder="1" applyAlignment="1" applyProtection="1">
      <alignment horizontal="left" vertical="top" wrapText="1"/>
      <protection locked="0"/>
    </xf>
    <xf numFmtId="44" fontId="8" fillId="4" borderId="17" xfId="2" applyFont="1" applyFill="1" applyBorder="1" applyAlignment="1" applyProtection="1">
      <alignment horizontal="left" vertical="top" wrapText="1"/>
      <protection locked="0"/>
    </xf>
    <xf numFmtId="44" fontId="8" fillId="4" borderId="32" xfId="2" applyFont="1" applyFill="1" applyBorder="1" applyAlignment="1" applyProtection="1">
      <alignment horizontal="left" vertical="top" wrapText="1"/>
      <protection locked="0"/>
    </xf>
    <xf numFmtId="44" fontId="8" fillId="4" borderId="18" xfId="2" applyFont="1" applyFill="1" applyBorder="1" applyAlignment="1" applyProtection="1">
      <alignment horizontal="left" vertical="top" wrapText="1"/>
      <protection locked="0"/>
    </xf>
    <xf numFmtId="44" fontId="8" fillId="2" borderId="20" xfId="2" applyFont="1" applyFill="1" applyBorder="1" applyAlignment="1" applyProtection="1">
      <alignment horizontal="left" vertical="top" wrapText="1"/>
      <protection locked="0"/>
    </xf>
    <xf numFmtId="44" fontId="8" fillId="2" borderId="35" xfId="2" applyFont="1" applyFill="1" applyBorder="1" applyAlignment="1" applyProtection="1">
      <alignment horizontal="left" vertical="top" wrapText="1"/>
      <protection locked="0"/>
    </xf>
    <xf numFmtId="44" fontId="8" fillId="2" borderId="21" xfId="2" applyFont="1" applyFill="1" applyBorder="1" applyAlignment="1" applyProtection="1">
      <alignment horizontal="left" vertical="top" wrapText="1"/>
      <protection locked="0"/>
    </xf>
    <xf numFmtId="0" fontId="2" fillId="3" borderId="36" xfId="0" applyFont="1" applyFill="1" applyBorder="1" applyAlignment="1">
      <alignment horizontal="center" vertical="top"/>
    </xf>
    <xf numFmtId="0" fontId="2" fillId="3" borderId="41" xfId="0" applyFont="1" applyFill="1" applyBorder="1" applyAlignment="1">
      <alignment horizontal="center" vertical="top"/>
    </xf>
    <xf numFmtId="0" fontId="2" fillId="3" borderId="42" xfId="0" applyFont="1" applyFill="1" applyBorder="1" applyAlignment="1">
      <alignment horizontal="center" vertical="top"/>
    </xf>
    <xf numFmtId="44" fontId="0" fillId="2" borderId="6" xfId="0" applyNumberFormat="1" applyFill="1" applyBorder="1" applyAlignment="1">
      <alignment horizontal="center"/>
    </xf>
    <xf numFmtId="44" fontId="0" fillId="2" borderId="43" xfId="0" applyNumberFormat="1" applyFill="1" applyBorder="1" applyAlignment="1">
      <alignment horizontal="center"/>
    </xf>
    <xf numFmtId="44" fontId="0" fillId="2" borderId="16" xfId="0" applyNumberFormat="1" applyFill="1" applyBorder="1" applyAlignment="1">
      <alignment horizontal="center"/>
    </xf>
    <xf numFmtId="44" fontId="0" fillId="2" borderId="44" xfId="0" applyNumberFormat="1" applyFill="1" applyBorder="1" applyAlignment="1">
      <alignment horizontal="center"/>
    </xf>
    <xf numFmtId="44" fontId="0" fillId="2" borderId="45" xfId="0" applyNumberFormat="1" applyFill="1" applyBorder="1" applyAlignment="1">
      <alignment horizontal="center"/>
    </xf>
    <xf numFmtId="44" fontId="0" fillId="2" borderId="46" xfId="0" applyNumberFormat="1" applyFill="1" applyBorder="1" applyAlignment="1">
      <alignment horizontal="center"/>
    </xf>
    <xf numFmtId="44" fontId="2" fillId="5" borderId="47" xfId="0" applyNumberFormat="1" applyFont="1" applyFill="1" applyBorder="1" applyAlignment="1">
      <alignment horizontal="center"/>
    </xf>
    <xf numFmtId="44" fontId="2" fillId="5" borderId="48" xfId="0" applyNumberFormat="1" applyFont="1" applyFill="1" applyBorder="1" applyAlignment="1">
      <alignment horizontal="center"/>
    </xf>
    <xf numFmtId="44" fontId="2" fillId="5" borderId="49" xfId="0" applyNumberFormat="1" applyFont="1" applyFill="1" applyBorder="1" applyAlignment="1">
      <alignment horizontal="center"/>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oude%20aanbestedingsstuken/Bijlage%20D%20-%20Prijzenblad.xlsx" TargetMode="External"/><Relationship Id="rId2" Type="http://schemas.openxmlformats.org/officeDocument/2006/relationships/externalLinkPath" Target="https://asgvo.sharepoint.com/sites/SB-Inkoop-AanbestedingWarmedrankenvoorziening/Gedeelde%20documenten/oude%20aanbestedingsstuken/Bijlage%20D%20-%20Prijzenblad.xlsx" TargetMode="External"/><Relationship Id="rId1" Type="http://schemas.openxmlformats.org/officeDocument/2006/relationships/externalLinkPath" Target="/sites/SB-Inkoop-AanbestedingWarmedrankenvoorziening/Gedeelde%20documenten/oude%20aanbestedingsstuken/Bijlage%20D%20-%20Prijzenbl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vulinstructie"/>
      <sheetName val="Machines"/>
      <sheetName val="Ingrediënten"/>
      <sheetName val="Overzicht "/>
    </sheetNames>
    <sheetDataSet>
      <sheetData sheetId="0"/>
      <sheetData sheetId="1"/>
      <sheetData sheetId="2"/>
      <sheetData sheetId="3"/>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EAD24-6DFF-481F-A0D4-0FCDFE934F2C}">
  <dimension ref="A1:A82"/>
  <sheetViews>
    <sheetView tabSelected="1" workbookViewId="0">
      <selection activeCell="A13" sqref="A13"/>
    </sheetView>
  </sheetViews>
  <sheetFormatPr defaultRowHeight="15" x14ac:dyDescent="0.25"/>
  <cols>
    <col min="1" max="1" width="98.42578125" customWidth="1"/>
  </cols>
  <sheetData>
    <row r="1" spans="1:1" x14ac:dyDescent="0.25">
      <c r="A1" s="1"/>
    </row>
    <row r="2" spans="1:1" ht="27" thickBot="1" x14ac:dyDescent="0.3">
      <c r="A2" s="2" t="s">
        <v>0</v>
      </c>
    </row>
    <row r="3" spans="1:1" ht="15.75" thickBot="1" x14ac:dyDescent="0.3">
      <c r="A3" s="3" t="s">
        <v>1</v>
      </c>
    </row>
    <row r="4" spans="1:1" x14ac:dyDescent="0.25">
      <c r="A4" s="4" t="s">
        <v>2</v>
      </c>
    </row>
    <row r="5" spans="1:1" ht="30" x14ac:dyDescent="0.25">
      <c r="A5" s="5" t="s">
        <v>3</v>
      </c>
    </row>
    <row r="6" spans="1:1" ht="30" x14ac:dyDescent="0.25">
      <c r="A6" s="5" t="s">
        <v>4</v>
      </c>
    </row>
    <row r="7" spans="1:1" ht="30.75" thickBot="1" x14ac:dyDescent="0.3">
      <c r="A7" s="5" t="s">
        <v>5</v>
      </c>
    </row>
    <row r="8" spans="1:1" ht="15.75" thickBot="1" x14ac:dyDescent="0.3">
      <c r="A8" s="3" t="s">
        <v>6</v>
      </c>
    </row>
    <row r="9" spans="1:1" ht="30" x14ac:dyDescent="0.25">
      <c r="A9" s="4" t="s">
        <v>7</v>
      </c>
    </row>
    <row r="10" spans="1:1" ht="30" x14ac:dyDescent="0.25">
      <c r="A10" s="5" t="s">
        <v>8</v>
      </c>
    </row>
    <row r="11" spans="1:1" ht="29.45" customHeight="1" x14ac:dyDescent="0.25">
      <c r="A11" s="5" t="s">
        <v>9</v>
      </c>
    </row>
    <row r="12" spans="1:1" x14ac:dyDescent="0.25">
      <c r="A12" s="5" t="s">
        <v>10</v>
      </c>
    </row>
    <row r="13" spans="1:1" ht="45.75" thickBot="1" x14ac:dyDescent="0.3">
      <c r="A13" s="6" t="s">
        <v>11</v>
      </c>
    </row>
    <row r="14" spans="1:1" ht="15.75" thickBot="1" x14ac:dyDescent="0.3">
      <c r="A14" s="3" t="s">
        <v>12</v>
      </c>
    </row>
    <row r="15" spans="1:1" ht="30" x14ac:dyDescent="0.25">
      <c r="A15" s="4" t="s">
        <v>13</v>
      </c>
    </row>
    <row r="16" spans="1:1" ht="45" x14ac:dyDescent="0.25">
      <c r="A16" s="5" t="s">
        <v>14</v>
      </c>
    </row>
    <row r="17" spans="1:1" ht="45" x14ac:dyDescent="0.25">
      <c r="A17" s="5" t="s">
        <v>73</v>
      </c>
    </row>
    <row r="18" spans="1:1" x14ac:dyDescent="0.25">
      <c r="A18" s="5" t="s">
        <v>15</v>
      </c>
    </row>
    <row r="19" spans="1:1" ht="45.75" thickBot="1" x14ac:dyDescent="0.3">
      <c r="A19" s="6" t="s">
        <v>16</v>
      </c>
    </row>
    <row r="20" spans="1:1" ht="15.75" thickBot="1" x14ac:dyDescent="0.3">
      <c r="A20" s="3" t="s">
        <v>17</v>
      </c>
    </row>
    <row r="21" spans="1:1" ht="30" x14ac:dyDescent="0.25">
      <c r="A21" s="7" t="s">
        <v>18</v>
      </c>
    </row>
    <row r="22" spans="1:1" ht="30" x14ac:dyDescent="0.25">
      <c r="A22" s="5" t="s">
        <v>19</v>
      </c>
    </row>
    <row r="23" spans="1:1" ht="15.75" thickBot="1" x14ac:dyDescent="0.3">
      <c r="A23" s="6" t="s">
        <v>20</v>
      </c>
    </row>
    <row r="24" spans="1:1" x14ac:dyDescent="0.25">
      <c r="A24" s="8"/>
    </row>
    <row r="25" spans="1:1" x14ac:dyDescent="0.25">
      <c r="A25" s="8"/>
    </row>
    <row r="26" spans="1:1" x14ac:dyDescent="0.25">
      <c r="A26" s="8"/>
    </row>
    <row r="27" spans="1:1" x14ac:dyDescent="0.25">
      <c r="A27" s="8"/>
    </row>
    <row r="28" spans="1:1" x14ac:dyDescent="0.25">
      <c r="A28" s="8"/>
    </row>
    <row r="29" spans="1:1" x14ac:dyDescent="0.25">
      <c r="A29" s="8"/>
    </row>
    <row r="30" spans="1:1" x14ac:dyDescent="0.25">
      <c r="A30" s="8"/>
    </row>
    <row r="31" spans="1:1" x14ac:dyDescent="0.25">
      <c r="A31" s="8"/>
    </row>
    <row r="32" spans="1:1" x14ac:dyDescent="0.25">
      <c r="A32" s="8"/>
    </row>
    <row r="33" spans="1:1" x14ac:dyDescent="0.25">
      <c r="A33" s="8"/>
    </row>
    <row r="34" spans="1:1" x14ac:dyDescent="0.25">
      <c r="A34" s="8"/>
    </row>
    <row r="35" spans="1:1" x14ac:dyDescent="0.25">
      <c r="A35" s="8"/>
    </row>
    <row r="36" spans="1:1" x14ac:dyDescent="0.25">
      <c r="A36" s="8"/>
    </row>
    <row r="37" spans="1:1" x14ac:dyDescent="0.25">
      <c r="A37" s="8"/>
    </row>
    <row r="38" spans="1:1" x14ac:dyDescent="0.25">
      <c r="A38" s="8"/>
    </row>
    <row r="39" spans="1:1" x14ac:dyDescent="0.25">
      <c r="A39" s="8"/>
    </row>
    <row r="40" spans="1:1" x14ac:dyDescent="0.25">
      <c r="A40" s="8"/>
    </row>
    <row r="41" spans="1:1" x14ac:dyDescent="0.25">
      <c r="A41" s="8"/>
    </row>
    <row r="42" spans="1:1" x14ac:dyDescent="0.25">
      <c r="A42" s="8"/>
    </row>
    <row r="43" spans="1:1" x14ac:dyDescent="0.25">
      <c r="A43" s="8"/>
    </row>
    <row r="44" spans="1:1" x14ac:dyDescent="0.25">
      <c r="A44" s="8"/>
    </row>
    <row r="45" spans="1:1" x14ac:dyDescent="0.25">
      <c r="A45" s="8"/>
    </row>
    <row r="46" spans="1:1" x14ac:dyDescent="0.25">
      <c r="A46" s="8"/>
    </row>
    <row r="47" spans="1:1" x14ac:dyDescent="0.25">
      <c r="A47" s="8"/>
    </row>
    <row r="48" spans="1:1" x14ac:dyDescent="0.25">
      <c r="A48" s="8"/>
    </row>
    <row r="49" spans="1:1" x14ac:dyDescent="0.25">
      <c r="A49" s="8"/>
    </row>
    <row r="50" spans="1:1" x14ac:dyDescent="0.25">
      <c r="A50" s="8"/>
    </row>
    <row r="51" spans="1:1" x14ac:dyDescent="0.25">
      <c r="A51" s="8"/>
    </row>
    <row r="52" spans="1:1" x14ac:dyDescent="0.25">
      <c r="A52" s="8"/>
    </row>
    <row r="53" spans="1:1" x14ac:dyDescent="0.25">
      <c r="A53" s="8"/>
    </row>
    <row r="54" spans="1:1" x14ac:dyDescent="0.25">
      <c r="A54" s="8"/>
    </row>
    <row r="55" spans="1:1" x14ac:dyDescent="0.25">
      <c r="A55" s="8"/>
    </row>
    <row r="56" spans="1:1" x14ac:dyDescent="0.25">
      <c r="A56" s="8"/>
    </row>
    <row r="57" spans="1:1" x14ac:dyDescent="0.25">
      <c r="A57" s="8"/>
    </row>
    <row r="58" spans="1:1" x14ac:dyDescent="0.25">
      <c r="A58" s="8"/>
    </row>
    <row r="59" spans="1:1" x14ac:dyDescent="0.25">
      <c r="A59" s="8"/>
    </row>
    <row r="60" spans="1:1" x14ac:dyDescent="0.25">
      <c r="A60" s="8"/>
    </row>
    <row r="61" spans="1:1" x14ac:dyDescent="0.25">
      <c r="A61" s="8"/>
    </row>
    <row r="62" spans="1:1" x14ac:dyDescent="0.25">
      <c r="A62" s="8"/>
    </row>
    <row r="63" spans="1:1" x14ac:dyDescent="0.25">
      <c r="A63" s="8"/>
    </row>
    <row r="64" spans="1:1" x14ac:dyDescent="0.25">
      <c r="A64" s="8"/>
    </row>
    <row r="65" spans="1:1" x14ac:dyDescent="0.25">
      <c r="A65" s="8"/>
    </row>
    <row r="66" spans="1:1" x14ac:dyDescent="0.25">
      <c r="A66" s="8"/>
    </row>
    <row r="67" spans="1:1" x14ac:dyDescent="0.25">
      <c r="A67" s="8"/>
    </row>
    <row r="68" spans="1:1" x14ac:dyDescent="0.25">
      <c r="A68" s="8"/>
    </row>
    <row r="69" spans="1:1" x14ac:dyDescent="0.25">
      <c r="A69" s="8"/>
    </row>
    <row r="70" spans="1:1" x14ac:dyDescent="0.25">
      <c r="A70" s="8"/>
    </row>
    <row r="71" spans="1:1" x14ac:dyDescent="0.25">
      <c r="A71" s="8"/>
    </row>
    <row r="72" spans="1:1" x14ac:dyDescent="0.25">
      <c r="A72" s="8"/>
    </row>
    <row r="73" spans="1:1" x14ac:dyDescent="0.25">
      <c r="A73" s="8"/>
    </row>
    <row r="74" spans="1:1" x14ac:dyDescent="0.25">
      <c r="A74" s="8"/>
    </row>
    <row r="75" spans="1:1" x14ac:dyDescent="0.25">
      <c r="A75" s="8"/>
    </row>
    <row r="76" spans="1:1" x14ac:dyDescent="0.25">
      <c r="A76" s="8"/>
    </row>
    <row r="77" spans="1:1" x14ac:dyDescent="0.25">
      <c r="A77" s="8"/>
    </row>
    <row r="78" spans="1:1" x14ac:dyDescent="0.25">
      <c r="A78" s="8"/>
    </row>
    <row r="79" spans="1:1" x14ac:dyDescent="0.25">
      <c r="A79" s="8"/>
    </row>
    <row r="80" spans="1:1" x14ac:dyDescent="0.25">
      <c r="A80" s="8"/>
    </row>
    <row r="81" spans="1:1" x14ac:dyDescent="0.25">
      <c r="A81" s="8"/>
    </row>
    <row r="82" spans="1:1" x14ac:dyDescent="0.25">
      <c r="A82" s="8"/>
    </row>
  </sheetData>
  <sheetProtection algorithmName="SHA-512" hashValue="GUNGTts+LmEuZfjbRt901GlbWXivitc5oopOxMtHxOHkEB73rXzcGoOXhOMFgSyifUZOMDzEa3SAUHTLJULdyA==" saltValue="nRAvcJ2cGAO1csXbDCy0Z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EEEBD-BF23-421D-82D8-0BEB672BB665}">
  <dimension ref="A1:S21"/>
  <sheetViews>
    <sheetView workbookViewId="0">
      <selection activeCell="B8" sqref="B8:F8"/>
    </sheetView>
  </sheetViews>
  <sheetFormatPr defaultRowHeight="15" x14ac:dyDescent="0.25"/>
  <cols>
    <col min="2" max="2" width="12.28515625" customWidth="1"/>
    <col min="3" max="3" width="14.7109375" customWidth="1"/>
  </cols>
  <sheetData>
    <row r="1" spans="1:19" x14ac:dyDescent="0.25">
      <c r="A1" s="9"/>
      <c r="B1" s="64"/>
      <c r="C1" s="64"/>
      <c r="D1" s="64"/>
      <c r="E1" s="64"/>
      <c r="F1" s="64"/>
      <c r="G1" s="64"/>
      <c r="H1" s="64"/>
      <c r="I1" s="64"/>
      <c r="J1" s="64"/>
      <c r="K1" s="64"/>
      <c r="L1" s="64"/>
      <c r="M1" s="64"/>
      <c r="N1" s="64"/>
      <c r="O1" s="64"/>
      <c r="P1" s="9"/>
    </row>
    <row r="2" spans="1:19" ht="26.25" x14ac:dyDescent="0.4">
      <c r="A2" s="9"/>
      <c r="B2" s="10" t="s">
        <v>21</v>
      </c>
      <c r="C2" s="9"/>
      <c r="D2" s="9"/>
      <c r="E2" s="9"/>
      <c r="F2" s="9"/>
      <c r="G2" s="9"/>
      <c r="H2" s="9"/>
      <c r="I2" s="9"/>
      <c r="J2" s="9"/>
      <c r="K2" s="9"/>
      <c r="L2" s="9"/>
      <c r="M2" s="9"/>
      <c r="N2" s="9"/>
      <c r="O2" s="9"/>
      <c r="P2" s="9"/>
    </row>
    <row r="3" spans="1:19" ht="38.450000000000003" customHeight="1" thickBot="1" x14ac:dyDescent="0.3">
      <c r="A3" s="9"/>
      <c r="B3" s="76" t="s">
        <v>22</v>
      </c>
      <c r="C3" s="76"/>
      <c r="D3" s="76"/>
      <c r="E3" s="76"/>
      <c r="F3" s="76"/>
      <c r="G3" s="76"/>
      <c r="H3" s="76"/>
      <c r="I3" s="76"/>
      <c r="J3" s="76"/>
      <c r="K3" s="76"/>
      <c r="L3" s="76"/>
      <c r="M3" s="76"/>
      <c r="N3" s="9"/>
      <c r="O3" s="9"/>
      <c r="P3" s="9"/>
    </row>
    <row r="4" spans="1:19" ht="75.75" thickBot="1" x14ac:dyDescent="0.3">
      <c r="A4" s="9"/>
      <c r="B4" s="12" t="s">
        <v>23</v>
      </c>
      <c r="C4" s="13" t="s">
        <v>24</v>
      </c>
      <c r="D4" s="14" t="s">
        <v>25</v>
      </c>
      <c r="E4" s="15"/>
      <c r="F4" s="13" t="s">
        <v>26</v>
      </c>
      <c r="G4" s="14" t="s">
        <v>25</v>
      </c>
      <c r="H4" s="15"/>
      <c r="I4" s="13" t="s">
        <v>27</v>
      </c>
      <c r="J4" s="14" t="s">
        <v>25</v>
      </c>
      <c r="K4" s="15"/>
      <c r="L4" s="13" t="s">
        <v>28</v>
      </c>
      <c r="M4" s="14" t="s">
        <v>25</v>
      </c>
      <c r="N4" s="15"/>
      <c r="O4" s="30" t="s">
        <v>29</v>
      </c>
      <c r="P4" s="31" t="s">
        <v>25</v>
      </c>
      <c r="Q4" s="16" t="s">
        <v>30</v>
      </c>
      <c r="R4" s="17" t="s">
        <v>31</v>
      </c>
      <c r="S4" s="18"/>
    </row>
    <row r="5" spans="1:19" ht="15.75" thickBot="1" x14ac:dyDescent="0.3">
      <c r="A5" s="9"/>
      <c r="B5" s="19" t="s">
        <v>32</v>
      </c>
      <c r="C5" s="20"/>
      <c r="D5" s="21">
        <v>2</v>
      </c>
      <c r="E5" s="22"/>
      <c r="F5" s="20"/>
      <c r="G5" s="21">
        <v>3</v>
      </c>
      <c r="H5" s="22"/>
      <c r="I5" s="20"/>
      <c r="J5" s="21">
        <v>3</v>
      </c>
      <c r="K5" s="22"/>
      <c r="L5" s="20"/>
      <c r="M5" s="21">
        <v>34</v>
      </c>
      <c r="N5" s="27"/>
      <c r="O5" s="45"/>
      <c r="P5" s="46">
        <v>31</v>
      </c>
      <c r="Q5" s="47">
        <f>12</f>
        <v>12</v>
      </c>
      <c r="R5" s="41">
        <f>((C5*D5)+(F5*G5)+(I5*J5)+(L5*M5)+(O5*P5))*Q5</f>
        <v>0</v>
      </c>
      <c r="S5" s="23"/>
    </row>
    <row r="6" spans="1:19" ht="30" x14ac:dyDescent="0.25">
      <c r="A6" s="9"/>
      <c r="B6" s="19" t="s">
        <v>33</v>
      </c>
      <c r="C6" s="20"/>
      <c r="D6" s="21">
        <v>2</v>
      </c>
      <c r="E6" s="22"/>
      <c r="F6" s="20"/>
      <c r="G6" s="21">
        <v>3</v>
      </c>
      <c r="H6" s="22"/>
      <c r="I6" s="20"/>
      <c r="J6" s="21">
        <v>3</v>
      </c>
      <c r="K6" s="22"/>
      <c r="L6" s="20"/>
      <c r="M6" s="21">
        <v>34</v>
      </c>
      <c r="N6" s="27"/>
      <c r="O6" s="45"/>
      <c r="P6" s="46">
        <v>31</v>
      </c>
      <c r="Q6" s="47">
        <f>12</f>
        <v>12</v>
      </c>
      <c r="R6" s="41">
        <f>((C6*D6)+(F6*G6)+(I6*J6)+(L6*M6)+(O6*P6))*Q6</f>
        <v>0</v>
      </c>
      <c r="S6" s="23"/>
    </row>
    <row r="7" spans="1:19" ht="15.75" thickBot="1" x14ac:dyDescent="0.3">
      <c r="A7" s="9"/>
      <c r="B7" s="9"/>
      <c r="C7" s="9"/>
      <c r="D7" s="9"/>
      <c r="E7" s="9"/>
      <c r="F7" s="9"/>
      <c r="G7" s="9"/>
      <c r="H7" s="9"/>
      <c r="I7" s="9"/>
      <c r="J7" s="9"/>
      <c r="K7" s="9"/>
      <c r="L7" s="9"/>
      <c r="M7" s="9"/>
      <c r="N7" s="9"/>
      <c r="O7" s="9"/>
      <c r="P7" s="9"/>
    </row>
    <row r="8" spans="1:19" ht="15.75" thickBot="1" x14ac:dyDescent="0.3">
      <c r="A8" s="9"/>
      <c r="B8" s="65" t="s">
        <v>34</v>
      </c>
      <c r="C8" s="66"/>
      <c r="D8" s="66"/>
      <c r="E8" s="66"/>
      <c r="F8" s="67"/>
      <c r="G8" s="25"/>
      <c r="H8" s="9"/>
      <c r="I8" s="26"/>
      <c r="J8" s="9"/>
      <c r="K8" s="9"/>
      <c r="L8" s="9"/>
      <c r="M8" s="9"/>
      <c r="N8" s="9"/>
      <c r="O8" s="9"/>
      <c r="P8" s="9"/>
    </row>
    <row r="9" spans="1:19" x14ac:dyDescent="0.25">
      <c r="A9" s="9"/>
      <c r="B9" s="9"/>
      <c r="C9" s="9"/>
      <c r="D9" s="9"/>
      <c r="E9" s="9"/>
      <c r="F9" s="9"/>
      <c r="G9" s="9"/>
      <c r="H9" s="9"/>
      <c r="I9" s="9"/>
      <c r="J9" s="9"/>
      <c r="K9" s="9"/>
      <c r="L9" s="9"/>
      <c r="M9" s="9"/>
      <c r="N9" s="9"/>
      <c r="O9" s="9"/>
      <c r="P9" s="9"/>
    </row>
    <row r="10" spans="1:19" ht="15.75" thickBot="1" x14ac:dyDescent="0.3">
      <c r="A10" s="9"/>
      <c r="B10" s="9"/>
      <c r="C10" s="9"/>
      <c r="D10" s="9"/>
      <c r="E10" s="9"/>
      <c r="F10" s="9"/>
      <c r="G10" s="9"/>
      <c r="H10" s="9"/>
      <c r="I10" s="9"/>
      <c r="J10" s="9"/>
      <c r="K10" s="9"/>
      <c r="L10" s="9"/>
      <c r="M10" s="9"/>
      <c r="N10" s="9"/>
      <c r="O10" s="9"/>
      <c r="P10" s="9"/>
    </row>
    <row r="11" spans="1:19" ht="15.75" thickBot="1" x14ac:dyDescent="0.3">
      <c r="A11" s="9"/>
      <c r="B11" s="68" t="s">
        <v>35</v>
      </c>
      <c r="C11" s="69"/>
      <c r="D11" s="70"/>
      <c r="E11" s="70"/>
      <c r="F11" s="70"/>
      <c r="G11" s="70"/>
      <c r="H11" s="70"/>
      <c r="I11" s="70"/>
      <c r="J11" s="70"/>
      <c r="K11" s="70"/>
      <c r="L11" s="70"/>
      <c r="M11" s="70"/>
      <c r="N11" s="70"/>
      <c r="O11" s="71"/>
      <c r="P11" s="9"/>
    </row>
    <row r="12" spans="1:19" x14ac:dyDescent="0.25">
      <c r="A12" s="9"/>
      <c r="B12" s="52" t="s">
        <v>36</v>
      </c>
      <c r="C12" s="53"/>
      <c r="D12" s="72"/>
      <c r="E12" s="73"/>
      <c r="F12" s="74"/>
      <c r="G12" s="74"/>
      <c r="H12" s="74"/>
      <c r="I12" s="74"/>
      <c r="J12" s="74"/>
      <c r="K12" s="74"/>
      <c r="L12" s="74"/>
      <c r="M12" s="74"/>
      <c r="N12" s="74"/>
      <c r="O12" s="75"/>
      <c r="P12" s="9"/>
    </row>
    <row r="13" spans="1:19" x14ac:dyDescent="0.25">
      <c r="A13" s="9"/>
      <c r="B13" s="52" t="s">
        <v>37</v>
      </c>
      <c r="C13" s="53"/>
      <c r="D13" s="54"/>
      <c r="E13" s="55"/>
      <c r="F13" s="56"/>
      <c r="G13" s="56"/>
      <c r="H13" s="56"/>
      <c r="I13" s="56"/>
      <c r="J13" s="56"/>
      <c r="K13" s="56"/>
      <c r="L13" s="56"/>
      <c r="M13" s="56"/>
      <c r="N13" s="56"/>
      <c r="O13" s="57"/>
      <c r="P13" s="9"/>
    </row>
    <row r="14" spans="1:19" x14ac:dyDescent="0.25">
      <c r="A14" s="9"/>
      <c r="B14" s="52" t="s">
        <v>38</v>
      </c>
      <c r="C14" s="53"/>
      <c r="D14" s="54"/>
      <c r="E14" s="55"/>
      <c r="F14" s="56"/>
      <c r="G14" s="56"/>
      <c r="H14" s="56"/>
      <c r="I14" s="56"/>
      <c r="J14" s="56"/>
      <c r="K14" s="56"/>
      <c r="L14" s="56"/>
      <c r="M14" s="56"/>
      <c r="N14" s="56"/>
      <c r="O14" s="57"/>
      <c r="P14" s="9"/>
    </row>
    <row r="15" spans="1:19" x14ac:dyDescent="0.25">
      <c r="A15" s="9"/>
      <c r="B15" s="52" t="s">
        <v>39</v>
      </c>
      <c r="C15" s="53"/>
      <c r="D15" s="54"/>
      <c r="E15" s="55"/>
      <c r="F15" s="56"/>
      <c r="G15" s="56"/>
      <c r="H15" s="56"/>
      <c r="I15" s="56"/>
      <c r="J15" s="56"/>
      <c r="K15" s="56"/>
      <c r="L15" s="56"/>
      <c r="M15" s="56"/>
      <c r="N15" s="56"/>
      <c r="O15" s="57"/>
      <c r="P15" s="9"/>
    </row>
    <row r="16" spans="1:19" ht="15.75" thickBot="1" x14ac:dyDescent="0.3">
      <c r="A16" s="9"/>
      <c r="B16" s="58" t="s">
        <v>40</v>
      </c>
      <c r="C16" s="59"/>
      <c r="D16" s="60"/>
      <c r="E16" s="61"/>
      <c r="F16" s="62"/>
      <c r="G16" s="62"/>
      <c r="H16" s="62"/>
      <c r="I16" s="62"/>
      <c r="J16" s="62"/>
      <c r="K16" s="62"/>
      <c r="L16" s="62"/>
      <c r="M16" s="62"/>
      <c r="N16" s="62"/>
      <c r="O16" s="63"/>
      <c r="P16" s="9"/>
    </row>
    <row r="17" spans="1:16" x14ac:dyDescent="0.25">
      <c r="A17" s="9"/>
      <c r="B17" s="9"/>
      <c r="C17" s="9"/>
      <c r="D17" s="9"/>
      <c r="E17" s="9"/>
      <c r="F17" s="9"/>
      <c r="G17" s="9"/>
      <c r="H17" s="9"/>
      <c r="I17" s="9"/>
      <c r="J17" s="9"/>
      <c r="K17" s="9"/>
      <c r="L17" s="9"/>
      <c r="M17" s="9"/>
      <c r="N17" s="9"/>
      <c r="O17" s="9"/>
      <c r="P17" s="9"/>
    </row>
    <row r="18" spans="1:16" x14ac:dyDescent="0.25">
      <c r="A18" s="9"/>
      <c r="B18" s="9"/>
      <c r="C18" s="9"/>
      <c r="D18" s="9"/>
      <c r="E18" s="9"/>
      <c r="F18" s="9"/>
      <c r="G18" s="9"/>
      <c r="H18" s="9"/>
      <c r="I18" s="9"/>
      <c r="J18" s="9"/>
      <c r="K18" s="9"/>
      <c r="L18" s="9"/>
      <c r="M18" s="9"/>
      <c r="N18" s="9"/>
      <c r="O18" s="9"/>
      <c r="P18" s="9"/>
    </row>
    <row r="19" spans="1:16" x14ac:dyDescent="0.25">
      <c r="A19" s="9"/>
      <c r="B19" s="9"/>
      <c r="C19" s="9"/>
      <c r="D19" s="9"/>
      <c r="E19" s="9"/>
      <c r="F19" s="9"/>
      <c r="G19" s="9"/>
      <c r="H19" s="9"/>
      <c r="I19" s="9"/>
      <c r="J19" s="9"/>
      <c r="K19" s="9"/>
      <c r="L19" s="9"/>
      <c r="M19" s="9"/>
      <c r="N19" s="9"/>
      <c r="O19" s="9"/>
      <c r="P19" s="9"/>
    </row>
    <row r="20" spans="1:16" x14ac:dyDescent="0.25">
      <c r="A20" s="9"/>
      <c r="B20" s="9"/>
      <c r="C20" s="9"/>
      <c r="D20" s="9"/>
      <c r="E20" s="9"/>
      <c r="F20" s="9"/>
      <c r="G20" s="9"/>
      <c r="H20" s="9"/>
      <c r="I20" s="9"/>
      <c r="J20" s="9"/>
      <c r="K20" s="9"/>
      <c r="L20" s="9"/>
      <c r="M20" s="9"/>
      <c r="N20" s="9"/>
      <c r="O20" s="9"/>
      <c r="P20" s="9"/>
    </row>
    <row r="21" spans="1:16" x14ac:dyDescent="0.25">
      <c r="A21" s="9"/>
      <c r="B21" s="9"/>
      <c r="C21" s="9"/>
      <c r="D21" s="9"/>
      <c r="E21" s="9"/>
      <c r="F21" s="9"/>
      <c r="G21" s="9"/>
      <c r="H21" s="9"/>
      <c r="I21" s="9"/>
      <c r="J21" s="9"/>
      <c r="K21" s="9"/>
      <c r="L21" s="9"/>
      <c r="M21" s="9"/>
      <c r="N21" s="9"/>
      <c r="O21" s="9"/>
      <c r="P21" s="9"/>
    </row>
  </sheetData>
  <sheetProtection algorithmName="SHA-512" hashValue="BKxROe+C+vVJtSSwcasVmtbEAgRKq7BZJtxNtu0enalS7nHUUw7V0Bp3p7+EpGVxOj5vE6n3ovppLgxySoLU+A==" saltValue="2vVxI2MZXPCmhc4T8kzTyA==" spinCount="100000" sheet="1" objects="1" scenarios="1"/>
  <mergeCells count="14">
    <mergeCell ref="B13:C13"/>
    <mergeCell ref="D13:O13"/>
    <mergeCell ref="B1:O1"/>
    <mergeCell ref="B8:F8"/>
    <mergeCell ref="B11:O11"/>
    <mergeCell ref="B12:C12"/>
    <mergeCell ref="D12:O12"/>
    <mergeCell ref="B3:M3"/>
    <mergeCell ref="B15:C15"/>
    <mergeCell ref="D15:O15"/>
    <mergeCell ref="B16:C16"/>
    <mergeCell ref="D16:O16"/>
    <mergeCell ref="B14:C14"/>
    <mergeCell ref="D14:O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FB9B6-DF27-4059-9C9B-39B6004CEECF}">
  <dimension ref="A1:T16"/>
  <sheetViews>
    <sheetView workbookViewId="0">
      <selection activeCell="Q5" sqref="Q5"/>
    </sheetView>
  </sheetViews>
  <sheetFormatPr defaultRowHeight="15" x14ac:dyDescent="0.25"/>
  <cols>
    <col min="3" max="3" width="12.140625" customWidth="1"/>
    <col min="4" max="4" width="12.7109375" customWidth="1"/>
    <col min="9" max="9" width="10.140625" customWidth="1"/>
    <col min="10" max="10" width="10.5703125" customWidth="1"/>
    <col min="17" max="17" width="11.28515625" customWidth="1"/>
    <col min="18" max="18" width="14.5703125" customWidth="1"/>
  </cols>
  <sheetData>
    <row r="1" spans="1:20" x14ac:dyDescent="0.25">
      <c r="B1" s="64">
        <f>[1]Invulinstructie!A1</f>
        <v>0</v>
      </c>
      <c r="C1" s="64"/>
      <c r="D1" s="64"/>
      <c r="E1" s="64"/>
      <c r="F1" s="64"/>
      <c r="G1" s="64"/>
      <c r="H1" s="64"/>
      <c r="I1" s="64"/>
      <c r="J1" s="64"/>
      <c r="K1" s="64"/>
      <c r="L1" s="64"/>
      <c r="M1" s="64"/>
      <c r="N1" s="64"/>
      <c r="O1" s="64"/>
      <c r="P1" s="64"/>
      <c r="Q1" s="64"/>
      <c r="R1" s="64"/>
      <c r="S1" s="64"/>
      <c r="T1" s="9"/>
    </row>
    <row r="2" spans="1:20" ht="26.25" x14ac:dyDescent="0.4">
      <c r="B2" s="10" t="s">
        <v>41</v>
      </c>
      <c r="C2" s="9"/>
      <c r="D2" s="9"/>
      <c r="E2" s="9"/>
      <c r="F2" s="9"/>
      <c r="G2" s="9"/>
      <c r="H2" s="9"/>
      <c r="I2" s="9"/>
      <c r="J2" s="9"/>
      <c r="K2" s="9"/>
      <c r="L2" s="9"/>
      <c r="M2" s="9"/>
      <c r="N2" s="9"/>
      <c r="O2" s="9"/>
      <c r="P2" s="9"/>
      <c r="Q2" s="9"/>
      <c r="R2" s="9"/>
      <c r="S2" s="9"/>
    </row>
    <row r="3" spans="1:20" ht="15.75" thickBot="1" x14ac:dyDescent="0.3">
      <c r="B3" s="11" t="s">
        <v>42</v>
      </c>
      <c r="C3" s="9"/>
      <c r="D3" s="9"/>
      <c r="E3" s="9"/>
      <c r="F3" s="9"/>
      <c r="G3" s="9"/>
      <c r="H3" s="9"/>
      <c r="I3" s="9"/>
      <c r="J3" s="9"/>
      <c r="K3" s="9"/>
      <c r="L3" s="9"/>
      <c r="M3" s="9"/>
      <c r="N3" s="9"/>
      <c r="O3" s="9"/>
      <c r="P3" s="9"/>
      <c r="Q3" s="9"/>
      <c r="R3" s="9"/>
      <c r="S3" s="9"/>
    </row>
    <row r="4" spans="1:20" ht="75" x14ac:dyDescent="0.25">
      <c r="B4" s="28" t="s">
        <v>43</v>
      </c>
      <c r="C4" s="29" t="s">
        <v>44</v>
      </c>
      <c r="D4" s="30" t="s">
        <v>45</v>
      </c>
      <c r="E4" s="31" t="s">
        <v>46</v>
      </c>
      <c r="F4" s="15"/>
      <c r="G4" s="30" t="s">
        <v>47</v>
      </c>
      <c r="H4" s="51" t="s">
        <v>48</v>
      </c>
      <c r="I4" s="51" t="s">
        <v>49</v>
      </c>
      <c r="J4" s="51" t="s">
        <v>50</v>
      </c>
      <c r="K4" s="49"/>
      <c r="L4" s="16" t="s">
        <v>51</v>
      </c>
      <c r="M4" s="31" t="s">
        <v>46</v>
      </c>
      <c r="N4" s="15"/>
      <c r="O4" s="30" t="s">
        <v>52</v>
      </c>
      <c r="P4" s="31" t="s">
        <v>46</v>
      </c>
      <c r="Q4" s="31" t="s">
        <v>53</v>
      </c>
      <c r="R4" s="9"/>
    </row>
    <row r="5" spans="1:20" x14ac:dyDescent="0.25">
      <c r="B5" s="32">
        <v>390500</v>
      </c>
      <c r="C5" s="33">
        <v>13630</v>
      </c>
      <c r="D5" s="34"/>
      <c r="E5" s="35"/>
      <c r="F5" s="22"/>
      <c r="G5" s="38">
        <f>8/1000*B5</f>
        <v>3124</v>
      </c>
      <c r="H5" s="45"/>
      <c r="I5" s="45"/>
      <c r="J5" s="45"/>
      <c r="K5" s="50"/>
      <c r="L5" s="37">
        <f>0.1*G5</f>
        <v>312.40000000000003</v>
      </c>
      <c r="M5" s="35"/>
      <c r="N5" s="22"/>
      <c r="O5" s="36">
        <f>0.2*G5</f>
        <v>624.80000000000007</v>
      </c>
      <c r="P5" s="35"/>
      <c r="Q5" s="41">
        <f>((D5*E5)+(G5/3*H5)+(G5/3*I5)+(G5/3*J5)+(L5*M5)+(O5*P5))</f>
        <v>0</v>
      </c>
      <c r="R5" s="9"/>
    </row>
    <row r="6" spans="1:20" x14ac:dyDescent="0.25">
      <c r="B6" s="9"/>
      <c r="C6" s="9"/>
      <c r="D6" s="9"/>
      <c r="E6" s="9"/>
      <c r="F6" s="9"/>
      <c r="G6" s="9"/>
      <c r="H6" s="9"/>
      <c r="I6" s="9"/>
      <c r="J6" s="9"/>
      <c r="K6" s="9"/>
      <c r="L6" s="9"/>
      <c r="M6" s="9"/>
      <c r="N6" s="9"/>
      <c r="O6" s="9"/>
      <c r="P6" s="9"/>
      <c r="Q6" s="39"/>
      <c r="R6" s="40"/>
      <c r="S6" s="9"/>
    </row>
    <row r="7" spans="1:20" ht="15.75" thickBot="1" x14ac:dyDescent="0.3">
      <c r="B7" s="9"/>
      <c r="C7" s="9"/>
      <c r="D7" s="9"/>
      <c r="E7" s="9"/>
      <c r="F7" s="9"/>
      <c r="G7" s="9"/>
      <c r="H7" s="9"/>
      <c r="I7" s="9"/>
      <c r="J7" s="9"/>
      <c r="K7" s="9"/>
      <c r="L7" s="9"/>
      <c r="M7" s="9"/>
      <c r="N7" s="9"/>
      <c r="O7" s="9"/>
      <c r="P7" s="9"/>
      <c r="Q7" s="9"/>
      <c r="R7" s="9"/>
      <c r="S7" s="9"/>
    </row>
    <row r="8" spans="1:20" ht="15.75" thickBot="1" x14ac:dyDescent="0.3">
      <c r="B8" s="65" t="s">
        <v>54</v>
      </c>
      <c r="C8" s="66"/>
      <c r="D8" s="66"/>
      <c r="E8" s="66"/>
      <c r="F8" s="66"/>
      <c r="G8" s="66"/>
      <c r="H8" s="66"/>
      <c r="I8" s="66"/>
      <c r="J8" s="66"/>
      <c r="K8" s="66"/>
      <c r="L8" s="66"/>
      <c r="M8" s="66"/>
      <c r="N8" s="66"/>
      <c r="O8" s="66"/>
      <c r="P8" s="66"/>
      <c r="Q8" s="66"/>
      <c r="R8" s="66"/>
      <c r="S8" s="77"/>
      <c r="T8" s="9"/>
    </row>
    <row r="9" spans="1:20" ht="15.75" thickBot="1" x14ac:dyDescent="0.3">
      <c r="B9" s="78"/>
      <c r="C9" s="79"/>
      <c r="D9" s="79"/>
      <c r="E9" s="79"/>
      <c r="F9" s="79"/>
      <c r="G9" s="79"/>
      <c r="H9" s="79"/>
      <c r="I9" s="79"/>
      <c r="J9" s="79"/>
      <c r="K9" s="79"/>
      <c r="L9" s="79"/>
      <c r="M9" s="79"/>
      <c r="N9" s="79"/>
      <c r="O9" s="79"/>
      <c r="P9" s="79"/>
      <c r="Q9" s="79"/>
      <c r="R9" s="79"/>
      <c r="S9" s="80"/>
      <c r="T9" s="9"/>
    </row>
    <row r="10" spans="1:20" x14ac:dyDescent="0.25">
      <c r="B10" s="9"/>
      <c r="C10" s="9"/>
      <c r="D10" s="9"/>
      <c r="E10" s="9"/>
      <c r="F10" s="9"/>
      <c r="G10" s="9"/>
      <c r="H10" s="9"/>
      <c r="I10" s="9"/>
      <c r="J10" s="9"/>
      <c r="K10" s="9"/>
      <c r="L10" s="9"/>
      <c r="M10" s="9"/>
      <c r="N10" s="9"/>
      <c r="O10" s="9"/>
      <c r="P10" s="9"/>
      <c r="Q10" s="9"/>
      <c r="R10" s="9"/>
      <c r="S10" s="9"/>
      <c r="T10" s="9"/>
    </row>
    <row r="11" spans="1:20" x14ac:dyDescent="0.25">
      <c r="A11" s="48" t="s">
        <v>55</v>
      </c>
      <c r="B11" t="s">
        <v>56</v>
      </c>
    </row>
    <row r="12" spans="1:20" x14ac:dyDescent="0.25">
      <c r="A12" s="48" t="s">
        <v>57</v>
      </c>
      <c r="B12" t="s">
        <v>58</v>
      </c>
    </row>
    <row r="13" spans="1:20" x14ac:dyDescent="0.25">
      <c r="A13" s="48" t="s">
        <v>59</v>
      </c>
      <c r="B13" t="s">
        <v>60</v>
      </c>
    </row>
    <row r="14" spans="1:20" ht="43.15" customHeight="1" x14ac:dyDescent="0.25">
      <c r="B14" s="81" t="s">
        <v>61</v>
      </c>
      <c r="C14" s="81"/>
      <c r="D14" s="81"/>
      <c r="E14" s="81"/>
      <c r="F14" s="81"/>
      <c r="G14" s="81"/>
      <c r="H14" s="81"/>
    </row>
    <row r="15" spans="1:20" x14ac:dyDescent="0.25">
      <c r="B15" t="s">
        <v>62</v>
      </c>
    </row>
    <row r="16" spans="1:20" x14ac:dyDescent="0.25">
      <c r="B16" t="s">
        <v>63</v>
      </c>
    </row>
  </sheetData>
  <sheetProtection algorithmName="SHA-512" hashValue="ITGWszsWSYz1YdiBDJkhUhzVMIwydkIxbLq7adJ1ZKhR3OBnv+0Kh8jUvo9iWBOsGWSUHjtmVoLUahXONbue0Q==" saltValue="OFWTcpS3/7nRsk49/4n8Hg==" spinCount="100000" sheet="1" objects="1" scenarios="1"/>
  <mergeCells count="4">
    <mergeCell ref="B1:S1"/>
    <mergeCell ref="B8:S8"/>
    <mergeCell ref="B9:S9"/>
    <mergeCell ref="B14:H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4E0B4-A9B7-4EF0-A9A2-506325DC6D4D}">
  <dimension ref="A1:E18"/>
  <sheetViews>
    <sheetView workbookViewId="0">
      <selection activeCell="C6" sqref="C6:E6"/>
    </sheetView>
  </sheetViews>
  <sheetFormatPr defaultRowHeight="15" x14ac:dyDescent="0.25"/>
  <cols>
    <col min="2" max="2" width="18" customWidth="1"/>
  </cols>
  <sheetData>
    <row r="1" spans="1:5" x14ac:dyDescent="0.25">
      <c r="A1" s="9"/>
      <c r="B1" s="64"/>
      <c r="C1" s="64"/>
      <c r="D1" s="64"/>
      <c r="E1" s="64"/>
    </row>
    <row r="2" spans="1:5" ht="26.25" x14ac:dyDescent="0.4">
      <c r="A2" s="9"/>
      <c r="B2" s="10" t="s">
        <v>64</v>
      </c>
      <c r="C2" s="9"/>
      <c r="D2" s="9"/>
      <c r="E2" s="9"/>
    </row>
    <row r="3" spans="1:5" ht="15.75" thickBot="1" x14ac:dyDescent="0.3">
      <c r="A3" s="9"/>
      <c r="B3" s="11" t="s">
        <v>42</v>
      </c>
      <c r="C3" s="9"/>
      <c r="D3" s="9"/>
      <c r="E3" s="9"/>
    </row>
    <row r="4" spans="1:5" ht="15.75" thickBot="1" x14ac:dyDescent="0.3">
      <c r="A4" s="9"/>
      <c r="B4" s="91" t="s">
        <v>65</v>
      </c>
      <c r="C4" s="92"/>
      <c r="D4" s="92"/>
      <c r="E4" s="93"/>
    </row>
    <row r="5" spans="1:5" x14ac:dyDescent="0.25">
      <c r="A5" s="9"/>
      <c r="B5" s="42" t="s">
        <v>21</v>
      </c>
      <c r="C5" s="94">
        <f>'kosten machines incl onderhoud'!R5*5</f>
        <v>0</v>
      </c>
      <c r="D5" s="95"/>
      <c r="E5" s="96"/>
    </row>
    <row r="6" spans="1:5" ht="30.75" thickBot="1" x14ac:dyDescent="0.3">
      <c r="A6" s="9"/>
      <c r="B6" s="43" t="s">
        <v>41</v>
      </c>
      <c r="C6" s="97">
        <f>'kosten ingredienten'!Q5*5</f>
        <v>0</v>
      </c>
      <c r="D6" s="98"/>
      <c r="E6" s="99"/>
    </row>
    <row r="7" spans="1:5" ht="31.5" thickTop="1" thickBot="1" x14ac:dyDescent="0.3">
      <c r="A7" s="9"/>
      <c r="B7" s="44" t="s">
        <v>66</v>
      </c>
      <c r="C7" s="100">
        <f>SUM(C5:E6)</f>
        <v>0</v>
      </c>
      <c r="D7" s="101"/>
      <c r="E7" s="102"/>
    </row>
    <row r="8" spans="1:5" x14ac:dyDescent="0.25">
      <c r="A8" s="9"/>
      <c r="B8" s="9"/>
      <c r="C8" s="9"/>
      <c r="D8" s="9"/>
      <c r="E8" s="9"/>
    </row>
    <row r="9" spans="1:5" ht="15.75" thickBot="1" x14ac:dyDescent="0.3">
      <c r="A9" s="9"/>
      <c r="B9" s="9"/>
      <c r="C9" s="9"/>
      <c r="D9" s="9"/>
      <c r="E9" s="9"/>
    </row>
    <row r="10" spans="1:5" ht="15.75" thickBot="1" x14ac:dyDescent="0.3">
      <c r="A10" s="9"/>
      <c r="B10" s="68" t="s">
        <v>67</v>
      </c>
      <c r="C10" s="70"/>
      <c r="D10" s="70"/>
      <c r="E10" s="71"/>
    </row>
    <row r="11" spans="1:5" x14ac:dyDescent="0.25">
      <c r="A11" s="9"/>
      <c r="B11" s="19" t="s">
        <v>68</v>
      </c>
      <c r="C11" s="82"/>
      <c r="D11" s="83"/>
      <c r="E11" s="84"/>
    </row>
    <row r="12" spans="1:5" ht="45" x14ac:dyDescent="0.25">
      <c r="A12" s="9"/>
      <c r="B12" s="19" t="s">
        <v>69</v>
      </c>
      <c r="C12" s="85"/>
      <c r="D12" s="86"/>
      <c r="E12" s="87"/>
    </row>
    <row r="13" spans="1:5" ht="60" x14ac:dyDescent="0.25">
      <c r="A13" s="9"/>
      <c r="B13" s="19" t="s">
        <v>70</v>
      </c>
      <c r="C13" s="85"/>
      <c r="D13" s="86"/>
      <c r="E13" s="87"/>
    </row>
    <row r="14" spans="1:5" x14ac:dyDescent="0.25">
      <c r="A14" s="9"/>
      <c r="B14" s="19" t="s">
        <v>71</v>
      </c>
      <c r="C14" s="85"/>
      <c r="D14" s="86"/>
      <c r="E14" s="87"/>
    </row>
    <row r="15" spans="1:5" ht="15.75" thickBot="1" x14ac:dyDescent="0.3">
      <c r="A15" s="9"/>
      <c r="B15" s="24" t="s">
        <v>72</v>
      </c>
      <c r="C15" s="88"/>
      <c r="D15" s="89"/>
      <c r="E15" s="90"/>
    </row>
    <row r="16" spans="1:5" x14ac:dyDescent="0.25">
      <c r="A16" s="9"/>
      <c r="B16" s="9"/>
      <c r="C16" s="9"/>
      <c r="D16" s="9"/>
      <c r="E16" s="9"/>
    </row>
    <row r="17" spans="1:5" x14ac:dyDescent="0.25">
      <c r="A17" s="9"/>
      <c r="B17" s="9"/>
      <c r="C17" s="9"/>
      <c r="D17" s="9"/>
      <c r="E17" s="9"/>
    </row>
    <row r="18" spans="1:5" x14ac:dyDescent="0.25">
      <c r="A18" s="9"/>
      <c r="B18" s="9"/>
      <c r="C18" s="9"/>
      <c r="D18" s="9"/>
      <c r="E18" s="9"/>
    </row>
  </sheetData>
  <sheetProtection algorithmName="SHA-512" hashValue="L6hYmzyIGh6rXcqvrLsh79SRynGSmGi/fa624vC7WVoNckjoZ+sIq2Jv4myLotu5w+ArfulGDLufBjgWL8g7XA==" saltValue="BVzdQ2mrzLPE45+5mEvycg==" spinCount="100000" sheet="1" objects="1" scenarios="1"/>
  <mergeCells count="11">
    <mergeCell ref="B10:E10"/>
    <mergeCell ref="B1:E1"/>
    <mergeCell ref="B4:E4"/>
    <mergeCell ref="C5:E5"/>
    <mergeCell ref="C6:E6"/>
    <mergeCell ref="C7:E7"/>
    <mergeCell ref="C11:E11"/>
    <mergeCell ref="C12:E12"/>
    <mergeCell ref="C13:E13"/>
    <mergeCell ref="C14:E14"/>
    <mergeCell ref="C15:E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738D60B90FFB4A844B795E2F87B0A8" ma:contentTypeVersion="3" ma:contentTypeDescription="Een nieuw document maken." ma:contentTypeScope="" ma:versionID="ce857eb4711563bba56ae677d262253a">
  <xsd:schema xmlns:xsd="http://www.w3.org/2001/XMLSchema" xmlns:xs="http://www.w3.org/2001/XMLSchema" xmlns:p="http://schemas.microsoft.com/office/2006/metadata/properties" xmlns:ns2="8c083c39-e43f-4ab5-85b5-a1883333ff2b" targetNamespace="http://schemas.microsoft.com/office/2006/metadata/properties" ma:root="true" ma:fieldsID="6f097cea4c02f75a429f409f875fab40" ns2:_="">
    <xsd:import namespace="8c083c39-e43f-4ab5-85b5-a1883333ff2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083c39-e43f-4ab5-85b5-a1883333ff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2E6937-3BF6-4B60-A593-810DBE1462D8}">
  <ds:schemaRefs>
    <ds:schemaRef ds:uri="8c083c39-e43f-4ab5-85b5-a1883333ff2b"/>
    <ds:schemaRef ds:uri="http://purl.org/dc/terms/"/>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CA46A0B5-3693-487A-9C6E-4FABFEF88EA2}">
  <ds:schemaRefs>
    <ds:schemaRef ds:uri="http://schemas.microsoft.com/sharepoint/v3/contenttype/forms"/>
  </ds:schemaRefs>
</ds:datastoreItem>
</file>

<file path=customXml/itemProps3.xml><?xml version="1.0" encoding="utf-8"?>
<ds:datastoreItem xmlns:ds="http://schemas.openxmlformats.org/officeDocument/2006/customXml" ds:itemID="{E8C23ABA-E715-4508-86E3-B5AB41C863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083c39-e43f-4ab5-85b5-a1883333ff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06c9a79-cd2f-4406-af54-da39c22f38f9}" enabled="0" method="" siteId="{406c9a79-cd2f-4406-af54-da39c22f38f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kosten machines incl onderhoud</vt:lpstr>
      <vt:lpstr>kosten ingredienten</vt:lpstr>
      <vt:lpstr>inschrijfprijs totaal 5 jaar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Postma - Theebe</dc:creator>
  <cp:keywords/>
  <dc:description/>
  <cp:lastModifiedBy>Janine Postma - Theebe</cp:lastModifiedBy>
  <cp:revision/>
  <dcterms:created xsi:type="dcterms:W3CDTF">2026-06-19T05:06:26Z</dcterms:created>
  <dcterms:modified xsi:type="dcterms:W3CDTF">2026-06-23T14:30:53Z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0x010100D4738D60B90FFB4A844B795E2F87B0A8</vt:lpwstr>
  </property>
</Properties>
</file>