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O:\02. Strategische inkoop\SI (nieuw)\Medisch\Projecten\2025\Div. 2 Brancard\Leidraad bijlagen\"/>
    </mc:Choice>
  </mc:AlternateContent>
  <xr:revisionPtr revIDLastSave="0" documentId="13_ncr:1_{2FBCB247-4F2C-469A-9156-7F620397E4EA}" xr6:coauthVersionLast="47" xr6:coauthVersionMax="47" xr10:uidLastSave="{00000000-0000-0000-0000-000000000000}"/>
  <bookViews>
    <workbookView xWindow="-120" yWindow="-120" windowWidth="29040" windowHeight="17520" firstSheet="1" activeTab="2" xr2:uid="{00000000-000D-0000-FFFF-FFFF00000000}"/>
  </bookViews>
  <sheets>
    <sheet name="Werkblad" sheetId="4" state="hidden" r:id="rId1"/>
    <sheet name="Gebruikerstest" sheetId="13" r:id="rId2"/>
    <sheet name="Onderhoud &amp; service" sheetId="15" r:id="rId3"/>
    <sheet name="Duurzaamheid" sheetId="14" r:id="rId4"/>
  </sheets>
  <externalReferences>
    <externalReference r:id="rId5"/>
  </externalReferences>
  <definedNames>
    <definedName name="_xlnm.Print_Area" localSheetId="3">Duurzaamheid!$B$2:$G$17</definedName>
    <definedName name="_xlnm.Print_Area" localSheetId="1">Gebruikerstest!$B$2:$H$25</definedName>
    <definedName name="_xlnm.Print_Area" localSheetId="2">'Onderhoud &amp; service'!$B$2:$G$17</definedName>
  </definedNames>
  <calcPr calcId="191028"/>
  <customWorkbookViews>
    <customWorkbookView name="Bert Landman - Persoonlijke weergave" guid="{4776BAAA-8B10-4A0B-A587-735501E7A919}" mergeInterval="0" personalView="1" maximized="1" windowWidth="1020" windowHeight="596" activeSheetId="2"/>
    <customWorkbookView name="Hulsteijn - Persoonlijke weergave" guid="{63948A43-1450-4284-B439-52AC82210E08}" mergeInterval="0" personalView="1" maximized="1" windowWidth="1020" windowHeight="606" activeSheetId="2"/>
    <customWorkbookView name="Dirk Bok - Persoonlijke weergave" guid="{321BBFDF-3057-4A38-A716-C7428B041AD5}" mergeInterval="0" personalView="1" maximized="1" windowWidth="1276" windowHeight="7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3" l="1"/>
  <c r="G8" i="13"/>
  <c r="G9" i="13"/>
  <c r="G11" i="13"/>
  <c r="G13" i="13"/>
  <c r="G14" i="13"/>
  <c r="G15" i="13"/>
  <c r="G16" i="13"/>
  <c r="G17" i="13"/>
  <c r="G19" i="13"/>
  <c r="G20" i="13"/>
  <c r="G21" i="13"/>
  <c r="G6" i="13"/>
  <c r="B6" i="4"/>
  <c r="B1" i="4"/>
  <c r="B5" i="4"/>
  <c r="B2" i="4"/>
  <c r="B3" i="4"/>
  <c r="B4" i="4"/>
  <c r="G23" i="13" l="1"/>
</calcChain>
</file>

<file path=xl/sharedStrings.xml><?xml version="1.0" encoding="utf-8"?>
<sst xmlns="http://schemas.openxmlformats.org/spreadsheetml/2006/main" count="97" uniqueCount="68">
  <si>
    <t>O-Laag</t>
  </si>
  <si>
    <t>O-Hoog</t>
  </si>
  <si>
    <t>F-Laag</t>
  </si>
  <si>
    <t>F-Hoog</t>
  </si>
  <si>
    <t>K-Laag</t>
  </si>
  <si>
    <t>K-Hoog</t>
  </si>
  <si>
    <t>K1</t>
  </si>
  <si>
    <t>Gebruikerstest</t>
  </si>
  <si>
    <t>350 punten worden toegekend op basis van de gebruikerstest.</t>
  </si>
  <si>
    <t>Beoordeling (1-10):</t>
  </si>
  <si>
    <t xml:space="preserve">Weging </t>
  </si>
  <si>
    <t>Beoordeling door:</t>
  </si>
  <si>
    <t>Gewogen score:</t>
  </si>
  <si>
    <t>Toelichting bij toegekende score</t>
  </si>
  <si>
    <t>Matras &amp; patiëntcomfort</t>
  </si>
  <si>
    <t>a</t>
  </si>
  <si>
    <t xml:space="preserve">De rugsteun van de aangeboden brancard is gemakkelijk traploos verstelbaar door 1 persoon aan beide kanten. 
</t>
  </si>
  <si>
    <t>SEH / SSO</t>
  </si>
  <si>
    <t>b</t>
  </si>
  <si>
    <t xml:space="preserve">Het ligvlak van de brancard kan naar verschillende zit- en lighoudingen worden versteld t.b.v. zit-/ ligcomfort van de patiënt. Een brancard met een ligvlak in 4 delen verdient de voorkeur. 
</t>
  </si>
  <si>
    <t>c</t>
  </si>
  <si>
    <t xml:space="preserve">De patiëntcomfort kan comfortabel 4-6 uur op de matras doorbrengen. Een hogere score wordt gegeven wanneer: 
- het ligvlak van de brancard bestaat uit 4 delen waardoor de patiënt in meerdere houdingen kan zitten
- de samenstelling en dikte van de matras ervoor zorgt dat een patiënt comfortal zit/ligt
- de mogelijkheid bestaat om een (bijbehorende) serveertray aan de brancard te bevestigen
</t>
  </si>
  <si>
    <t>d</t>
  </si>
  <si>
    <t xml:space="preserve">Het matras kan gemakkelijk vastgemaakt worden aan de brancard om verschuiven van de matras te voorkomen, en is los te maken om patiënt met matras van de brancard te schuiven. 
</t>
  </si>
  <si>
    <t>Reiniging</t>
  </si>
  <si>
    <t xml:space="preserve">De aangeboden brancard, met alle toebehoren of accessoires is water-, vocht- en vuilbestendig en het matras heeft een glad oppervlak. Een matras krijgt meer punten naarmate de potentie voor het ontwikkelen van micro-organismen lager is.
</t>
  </si>
  <si>
    <t>FD</t>
  </si>
  <si>
    <t>Bediening</t>
  </si>
  <si>
    <t>De aangeboden brancard heeft voldoende loopruimte zodat de vervoerder niet met de voeten tegen het onderstel van de brancard aan schopt tijdens het vervoeren van een patient.</t>
  </si>
  <si>
    <t xml:space="preserve">De aangeboden brancard is eenvoudig en op ergonomisch verantwoorde wijze te verplaatsen door 1 persoon en te manoeuvreren in een kleine ruimte met een minimale krachtinspanning en rugbelasting bij draaien, wenden en/of keren tijdens het vervoeren van een patient.
</t>
  </si>
  <si>
    <t xml:space="preserve">SEH / SSO / FD </t>
  </si>
  <si>
    <t>De neerwaartse hoogteverstelling, trendelenburg en anti-trendelenburg verstelling van de aangeboden brancard zijn gemakkelijk en met een minimum aan kracht bedienbaar aan beide lengte zijden van de brancard via een voetpedaal.</t>
  </si>
  <si>
    <t xml:space="preserve">De vaste (aan de aangeboden brancard gemonteerde) neerklapbare hekken zijn eenvoudig en veilig te bedienen.
</t>
  </si>
  <si>
    <t>e</t>
  </si>
  <si>
    <r>
      <rPr>
        <sz val="10"/>
        <color rgb="FF000000"/>
        <rFont val="Arial"/>
      </rPr>
      <t xml:space="preserve">De besturingspedalen (rem en </t>
    </r>
    <r>
      <rPr>
        <b/>
        <sz val="10"/>
        <color rgb="FF000000"/>
        <rFont val="Arial"/>
      </rPr>
      <t>stuurbediening</t>
    </r>
    <r>
      <rPr>
        <sz val="10"/>
        <color rgb="FF000000"/>
        <rFont val="Arial"/>
      </rPr>
      <t xml:space="preserve">) van de aangeboden brancard zijn vanaf alle zijden makkelijk en moeiteloos te bedienen. 
</t>
    </r>
  </si>
  <si>
    <t>Uitvoering &amp; bevestiging assecoires</t>
  </si>
  <si>
    <t xml:space="preserve">De aangeboden brancard heeft stootbestendigheid aan de zijkanten en hoeken.
</t>
  </si>
  <si>
    <t>SEH / SSO / FD</t>
  </si>
  <si>
    <t xml:space="preserve">De infuusstandaards van de aangeboden brancard is gemakkelijk inschuifbaar en inklapbaar.
</t>
  </si>
  <si>
    <t xml:space="preserve">De aangeboden brancard beschikt over opbergmogelijkheden voor een zuurstoffles en eigendommen/kleding van de patiënt, die gemakkelijk te bereiken/bedienen zijn. 
</t>
  </si>
  <si>
    <t>Maximaal te behalen score gebruikerstest</t>
  </si>
  <si>
    <t xml:space="preserve"> </t>
  </si>
  <si>
    <t>K2</t>
  </si>
  <si>
    <t>Onderhoud &amp; service</t>
  </si>
  <si>
    <t>200 punten worden toegekend op basis van functionele gunningscriteria.</t>
  </si>
  <si>
    <t>Score:</t>
  </si>
  <si>
    <t>Weging</t>
  </si>
  <si>
    <t>Feedback bij toegekende score</t>
  </si>
  <si>
    <t>Onderhoudsplan</t>
  </si>
  <si>
    <t>Stel een plan op waarmee u duidelijk weergeeft hoe u kan voorzien in goed en tijdig volledig onderhoud (Periodiek onderhoud, jaarlijkse keuring en correctief onderhoud) van de brancards. Zorg dat onderdelen van het SSO hierin correct en volledig verwerkt zijn.</t>
  </si>
  <si>
    <t>FD &amp; CvDZ</t>
  </si>
  <si>
    <t>Plan van aanpak dienstverlening en samenwerking</t>
  </si>
  <si>
    <t xml:space="preserve">De leverancier beschrijft in een plan van aanpak hoe gedurende de looptijd van de Samenstelling Service Onderhoud (SSO) invulling wordt gegeven aan de dienstverlening en samenwerking met Amsterdam UMC.  </t>
  </si>
  <si>
    <t>Onderhoud huidige brancards</t>
  </si>
  <si>
    <t xml:space="preserve">De inschrijver schrijft een plan waarin wordt beschreven hoe de bestaande brancards (veelal van het merk Stryker) gedurende de levensduur worden onderhouden. Zie bijgevoegde inventarisatielijst met brancards en levensduur en voorbeeldmodel jaarlijks onderhoud (Bijlagen 10.1 en 10.2). Leverancier neemt in dit plan op hoe gekwalificeerd personeel in staat is deze brancards te keuren en te onderhouden. Daarnaast wordt beschreven hoe toegankelijkheid van service en onderdelen wordt gegarandeerd voor Amsterdam UMC. Hiervoor wordt gekwalificeerd personeel, onderdelen en service geleverd.  </t>
  </si>
  <si>
    <t xml:space="preserve">Inhuizingsplan </t>
  </si>
  <si>
    <t>Leverancier schrijft een inhuizingsplan voor de ingebruikname waarbij het personeel van Amsterdam UMC opgeleid wordt in het gebruik van de brancards.</t>
  </si>
  <si>
    <t>Maximaal te behalen score onderhoud &amp; service</t>
  </si>
  <si>
    <t>K3</t>
  </si>
  <si>
    <t>Duurzaamheid</t>
  </si>
  <si>
    <t>150 punten worden toegekend op basis van duurzaamheid.</t>
  </si>
  <si>
    <t>Levensduur binnen onderhoudscontract</t>
  </si>
  <si>
    <t xml:space="preserve">In gunningscriterium K2 Onderhoud &amp; Service vraagt Amsterdam UMC om het uitwerken van een onderhoudsplan en aanpak dienstverlening en samenwerking voor de beoogde minimale levensduur van 10 jaar voor de brancards (meegewogen dat brancards worden gerouleerd tussen afdelingen met hoge en lagere gebruiksintensiteit). Amsterdam UMC wenst het onderhoudscontract per brancard (in de basis 10 jaar) te kunnen verlengen.  
De leverancier beschrijft de periode (in hele jaren) waarvoor het onderhoudsplan en SSO in bovengenoemd gunningscriterium K2 kan gelden en biedt dit aan onder dezelfde ALL-IN onderhoudsprijs. Daarnaast behoudt Amsterdam UMC zich het recht geen gebruik te maken van de extra optiejaren in het onderhoudscontract, onder meer indien Amsterdam UMC de samenwerking of het product als onvoldoende ervaart.  </t>
  </si>
  <si>
    <t>SBTi &amp; LCA</t>
  </si>
  <si>
    <t>Amsterdam UMC vraagt de leverancier om aan te tonen dat de organisatie beschikt over gevalideerde klimaatdoelstellingen volgens de SBTi‑richtlijnen én om een LCA‑gebaseerd verbeterplan voor de aangeboden brancards te beschrijven. Het combineren van een organisatiebrede SBTi‑strategie met een concreet LCA‑verbeterplan voor dit product heeft significant effect op de duurzaamheid van het product. 
Leveranciers met reeds gevalideerde klimaatdoelstellingen volgens SBTi ontvangen hiervoor 30 punten. De extra 20 punten worden toegekend wanneer daarnaast een concreet, toetsbaar verbeterplan op basis van een LCA voor de brancards wordt aangeleverd, inclusief maatregelen die gedurende de looptijd van het contract worden genomen om de milieu‑impact (bijvoorbeeld CO₂‑uitstoot) aantoonbaar te verlagen.</t>
  </si>
  <si>
    <t>Emissie onderhoudsvoertuigen</t>
  </si>
  <si>
    <t xml:space="preserve">Monteurs rijden van en naar onderhouds-/keuringsafspraken in zero-emissievoertuigen. Indien aan u gegund wordt dient u in de verificatiefase aan te tonen dat u hieraan voldoet. Of u hieraan voldoet kan blijken uit een afschrift van de typegoedkeuringspapieren van de voertuigen die voor de opdracht worden ingezet en kan opgehaald worden via de RDW-website of via een wagenparkverklaring van de transporteur. U ontvangt 25 punten wanneer u hieraan voldoet en 0 punten wanneer u hier niet aal voldoet. </t>
  </si>
  <si>
    <t>Maximaal te behalen score duurzaamheid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</si>
</sst>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quot;&quot;;&quot;&quot;;&quot;&quot;"/>
  </numFmts>
  <fonts count="22" x14ac:knownFonts="1">
    <font>
      <sz val="10"/>
      <name val="Arial"/>
    </font>
    <font>
      <b/>
      <sz val="10"/>
      <name val="Arial"/>
      <family val="2"/>
    </font>
    <font>
      <sz val="10"/>
      <color indexed="18"/>
      <name val="Arial"/>
      <family val="2"/>
    </font>
    <font>
      <sz val="10"/>
      <name val="Arial"/>
      <family val="2"/>
    </font>
    <font>
      <sz val="11"/>
      <color indexed="8"/>
      <name val="Calibri"/>
      <family val="2"/>
    </font>
    <font>
      <sz val="18"/>
      <name val="Arial"/>
      <family val="2"/>
    </font>
    <font>
      <sz val="11"/>
      <color theme="1"/>
      <name val="Calibri"/>
      <family val="2"/>
      <scheme val="minor"/>
    </font>
    <font>
      <sz val="10"/>
      <color rgb="FFFF0000"/>
      <name val="Arial"/>
      <family val="2"/>
    </font>
    <font>
      <b/>
      <sz val="10"/>
      <color rgb="FFFF0000"/>
      <name val="Arial"/>
      <family val="2"/>
    </font>
    <font>
      <sz val="10"/>
      <color rgb="FF00B050"/>
      <name val="Arial"/>
      <family val="2"/>
    </font>
    <font>
      <b/>
      <sz val="11"/>
      <color rgb="FFFF0000"/>
      <name val="Arial"/>
      <family val="2"/>
    </font>
    <font>
      <sz val="10"/>
      <color rgb="FF000000"/>
      <name val="Arial"/>
      <family val="2"/>
    </font>
    <font>
      <b/>
      <sz val="10"/>
      <name val="Arial"/>
    </font>
    <font>
      <b/>
      <sz val="10"/>
      <color theme="0"/>
      <name val="Arial"/>
    </font>
    <font>
      <b/>
      <sz val="10"/>
      <color theme="0"/>
      <name val="Arial"/>
      <family val="2"/>
    </font>
    <font>
      <b/>
      <sz val="10"/>
      <color rgb="FF000000"/>
      <name val="Arial"/>
      <family val="2"/>
    </font>
    <font>
      <sz val="10"/>
      <color rgb="FFFF0000"/>
      <name val="Arial"/>
    </font>
    <font>
      <b/>
      <sz val="10"/>
      <color rgb="FFFF0000"/>
      <name val="Arial"/>
    </font>
    <font>
      <sz val="10"/>
      <color rgb="FFFFC000"/>
      <name val="Arial"/>
      <family val="2"/>
    </font>
    <font>
      <sz val="10"/>
      <color rgb="FF000000"/>
      <name val="Arial"/>
    </font>
    <font>
      <b/>
      <sz val="10"/>
      <color rgb="FF000000"/>
      <name val="Arial"/>
    </font>
    <font>
      <sz val="10"/>
      <color rgb="FF00B0F0"/>
      <name val="Arial"/>
    </font>
  </fonts>
  <fills count="6">
    <fill>
      <patternFill patternType="none"/>
    </fill>
    <fill>
      <patternFill patternType="gray125"/>
    </fill>
    <fill>
      <patternFill patternType="solid">
        <fgColor indexed="23"/>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0"/>
        <bgColor indexed="64"/>
      </patternFill>
    </fill>
  </fills>
  <borders count="17">
    <border>
      <left/>
      <right/>
      <top/>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6" fillId="0" borderId="0"/>
    <xf numFmtId="164" fontId="4" fillId="0" borderId="0" applyFont="0" applyFill="0" applyBorder="0" applyAlignment="0" applyProtection="0"/>
  </cellStyleXfs>
  <cellXfs count="84">
    <xf numFmtId="0" fontId="0" fillId="0" borderId="0" xfId="0"/>
    <xf numFmtId="0" fontId="3" fillId="0" borderId="0" xfId="0" applyFont="1"/>
    <xf numFmtId="0" fontId="3" fillId="0" borderId="0" xfId="0" applyFont="1" applyAlignment="1">
      <alignment vertical="center" wrapText="1"/>
    </xf>
    <xf numFmtId="0" fontId="7" fillId="0" borderId="0" xfId="0" applyFont="1" applyAlignment="1">
      <alignment vertical="center" wrapText="1"/>
    </xf>
    <xf numFmtId="0" fontId="0" fillId="0" borderId="0" xfId="0" applyAlignment="1">
      <alignment horizontal="center"/>
    </xf>
    <xf numFmtId="0" fontId="9" fillId="0" borderId="0" xfId="0" applyFont="1"/>
    <xf numFmtId="0" fontId="0" fillId="0" borderId="0" xfId="0" applyAlignment="1">
      <alignment horizontal="center" vertical="center"/>
    </xf>
    <xf numFmtId="0" fontId="3" fillId="0" borderId="0" xfId="0" applyFont="1" applyAlignment="1">
      <alignment horizontal="center" vertical="center"/>
    </xf>
    <xf numFmtId="0" fontId="10" fillId="0" borderId="0" xfId="0" applyFont="1"/>
    <xf numFmtId="0" fontId="10" fillId="0" borderId="0" xfId="0" applyFont="1" applyAlignment="1">
      <alignment horizontal="right"/>
    </xf>
    <xf numFmtId="0" fontId="3" fillId="0" borderId="2" xfId="0" applyFont="1" applyBorder="1" applyAlignment="1">
      <alignment vertical="center" wrapText="1"/>
    </xf>
    <xf numFmtId="165" fontId="2" fillId="0" borderId="0" xfId="0" applyNumberFormat="1" applyFont="1" applyAlignment="1">
      <alignment horizontal="center" vertical="center" wrapText="1"/>
    </xf>
    <xf numFmtId="0" fontId="5" fillId="0" borderId="4" xfId="0" applyFont="1" applyBorder="1" applyAlignment="1">
      <alignment vertical="center" wrapText="1"/>
    </xf>
    <xf numFmtId="165" fontId="2" fillId="0" borderId="6" xfId="0" applyNumberFormat="1" applyFont="1" applyBorder="1" applyAlignment="1">
      <alignment horizontal="center" vertical="center" wrapText="1"/>
    </xf>
    <xf numFmtId="165" fontId="3" fillId="0" borderId="7" xfId="0" applyNumberFormat="1" applyFont="1" applyBorder="1" applyAlignment="1">
      <alignment horizontal="center" vertical="center" wrapText="1"/>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0" fillId="3" borderId="10" xfId="0" applyFill="1" applyBorder="1" applyAlignment="1">
      <alignment horizontal="center"/>
    </xf>
    <xf numFmtId="0" fontId="0" fillId="3" borderId="10" xfId="0" applyFill="1" applyBorder="1"/>
    <xf numFmtId="0" fontId="3" fillId="3" borderId="10" xfId="0" applyFont="1" applyFill="1" applyBorder="1"/>
    <xf numFmtId="0" fontId="0" fillId="0" borderId="1" xfId="0" applyBorder="1" applyAlignment="1">
      <alignment horizontal="center"/>
    </xf>
    <xf numFmtId="0" fontId="1" fillId="0" borderId="1" xfId="0" applyFont="1" applyBorder="1" applyAlignment="1">
      <alignment horizontal="left" vertical="center"/>
    </xf>
    <xf numFmtId="0" fontId="3" fillId="0" borderId="11" xfId="0" applyFont="1" applyBorder="1" applyAlignment="1">
      <alignment horizontal="center" vertical="center" wrapText="1"/>
    </xf>
    <xf numFmtId="0" fontId="3" fillId="3" borderId="11" xfId="0" applyFont="1" applyFill="1" applyBorder="1"/>
    <xf numFmtId="0" fontId="3" fillId="0" borderId="12" xfId="0" applyFont="1" applyBorder="1"/>
    <xf numFmtId="0" fontId="0" fillId="0" borderId="5" xfId="0" applyBorder="1"/>
    <xf numFmtId="0" fontId="0" fillId="0" borderId="6" xfId="0" applyBorder="1"/>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1" fillId="0" borderId="9" xfId="0" applyFont="1" applyBorder="1" applyAlignment="1">
      <alignment horizontal="left" vertical="center"/>
    </xf>
    <xf numFmtId="0" fontId="12" fillId="0" borderId="7" xfId="0" applyFont="1" applyBorder="1" applyAlignment="1">
      <alignment horizontal="left" vertical="center"/>
    </xf>
    <xf numFmtId="0" fontId="13" fillId="0" borderId="0" xfId="0" applyFont="1"/>
    <xf numFmtId="165" fontId="14" fillId="2" borderId="10" xfId="0" applyNumberFormat="1" applyFont="1" applyFill="1" applyBorder="1" applyAlignment="1">
      <alignment horizontal="center" vertical="center" wrapText="1"/>
    </xf>
    <xf numFmtId="0" fontId="14" fillId="2" borderId="10" xfId="0" applyFont="1" applyFill="1" applyBorder="1" applyAlignment="1">
      <alignment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4" borderId="10" xfId="0" applyFont="1" applyFill="1" applyBorder="1" applyAlignment="1">
      <alignment horizontal="center" vertical="center"/>
    </xf>
    <xf numFmtId="0" fontId="11" fillId="0" borderId="10" xfId="0" applyFont="1" applyBorder="1" applyAlignment="1">
      <alignment horizontal="center" vertical="center" wrapText="1"/>
    </xf>
    <xf numFmtId="0" fontId="7" fillId="0" borderId="0" xfId="0" applyFont="1"/>
    <xf numFmtId="0" fontId="16" fillId="0" borderId="3" xfId="0" applyFont="1" applyBorder="1"/>
    <xf numFmtId="0" fontId="16" fillId="0" borderId="0" xfId="0" applyFont="1"/>
    <xf numFmtId="0" fontId="7" fillId="0" borderId="0" xfId="0" applyFont="1" applyAlignment="1">
      <alignment horizontal="center" vertical="center"/>
    </xf>
    <xf numFmtId="0" fontId="17" fillId="0" borderId="13" xfId="0" applyFont="1" applyBorder="1"/>
    <xf numFmtId="0" fontId="12" fillId="5" borderId="0" xfId="0" applyFont="1" applyFill="1"/>
    <xf numFmtId="9" fontId="8" fillId="5" borderId="0" xfId="0" applyNumberFormat="1" applyFont="1" applyFill="1" applyAlignment="1">
      <alignment horizontal="center" vertical="center"/>
    </xf>
    <xf numFmtId="9" fontId="8" fillId="0" borderId="0" xfId="0" applyNumberFormat="1" applyFont="1" applyAlignment="1">
      <alignment horizontal="center" vertical="center"/>
    </xf>
    <xf numFmtId="0" fontId="11" fillId="0" borderId="8" xfId="0" applyFont="1" applyBorder="1" applyAlignment="1">
      <alignment vertical="center" wrapText="1"/>
    </xf>
    <xf numFmtId="0" fontId="14" fillId="2" borderId="9" xfId="0" applyFont="1" applyFill="1" applyBorder="1" applyAlignment="1">
      <alignment horizontal="center" vertical="center" wrapText="1"/>
    </xf>
    <xf numFmtId="0" fontId="3" fillId="0" borderId="10" xfId="0" applyFont="1" applyBorder="1" applyAlignment="1">
      <alignment horizontal="left" vertical="top" wrapText="1"/>
    </xf>
    <xf numFmtId="0" fontId="0" fillId="5" borderId="0" xfId="0" applyFill="1"/>
    <xf numFmtId="0" fontId="11" fillId="0" borderId="10" xfId="0" applyFont="1" applyBorder="1" applyAlignment="1">
      <alignment horizontal="center" vertical="center"/>
    </xf>
    <xf numFmtId="0" fontId="15" fillId="0" borderId="10" xfId="0" applyFont="1" applyBorder="1" applyAlignment="1">
      <alignment horizontal="center" vertical="center"/>
    </xf>
    <xf numFmtId="0" fontId="20" fillId="0" borderId="9" xfId="0" applyFont="1" applyBorder="1" applyAlignment="1">
      <alignment horizontal="left" vertical="center"/>
    </xf>
    <xf numFmtId="0" fontId="21" fillId="0" borderId="0" xfId="0" applyFont="1"/>
    <xf numFmtId="0" fontId="19" fillId="0" borderId="8" xfId="0" applyFont="1" applyBorder="1" applyAlignment="1">
      <alignment vertical="center" wrapText="1"/>
    </xf>
    <xf numFmtId="0" fontId="11" fillId="5" borderId="10" xfId="0" applyFont="1" applyFill="1" applyBorder="1" applyAlignment="1">
      <alignment horizontal="center" vertical="center"/>
    </xf>
    <xf numFmtId="0" fontId="18" fillId="3" borderId="11" xfId="0" applyFont="1" applyFill="1" applyBorder="1" applyAlignment="1">
      <alignment horizontal="center"/>
    </xf>
    <xf numFmtId="0" fontId="3" fillId="0" borderId="10" xfId="0" applyFont="1" applyBorder="1" applyAlignment="1">
      <alignment vertical="top" wrapText="1"/>
    </xf>
    <xf numFmtId="0" fontId="14" fillId="2" borderId="10" xfId="0" applyFont="1" applyFill="1" applyBorder="1" applyAlignment="1">
      <alignment vertical="top" wrapText="1"/>
    </xf>
    <xf numFmtId="0" fontId="11" fillId="5" borderId="10" xfId="0" applyFont="1" applyFill="1" applyBorder="1" applyAlignment="1">
      <alignment vertical="top" wrapText="1"/>
    </xf>
    <xf numFmtId="0" fontId="19" fillId="0" borderId="10" xfId="0" applyFont="1" applyBorder="1" applyAlignment="1">
      <alignment vertical="top" wrapText="1"/>
    </xf>
    <xf numFmtId="0" fontId="1" fillId="0" borderId="1" xfId="0" applyFont="1" applyBorder="1" applyAlignment="1">
      <alignment horizontal="left" vertical="top"/>
    </xf>
    <xf numFmtId="165" fontId="14" fillId="2" borderId="13" xfId="0" applyNumberFormat="1" applyFont="1" applyFill="1" applyBorder="1" applyAlignment="1">
      <alignment horizontal="center" vertical="center" wrapText="1"/>
    </xf>
    <xf numFmtId="165" fontId="14" fillId="2" borderId="11" xfId="0" applyNumberFormat="1" applyFont="1" applyFill="1" applyBorder="1" applyAlignment="1">
      <alignment horizontal="center" vertical="center" wrapText="1"/>
    </xf>
    <xf numFmtId="165" fontId="14" fillId="2" borderId="9" xfId="0" applyNumberFormat="1" applyFont="1" applyFill="1" applyBorder="1" applyAlignment="1">
      <alignment horizontal="center" vertical="center" wrapText="1"/>
    </xf>
    <xf numFmtId="0" fontId="0" fillId="3" borderId="7" xfId="0" applyFill="1" applyBorder="1"/>
    <xf numFmtId="0" fontId="2" fillId="0" borderId="11" xfId="0" applyFont="1" applyBorder="1" applyAlignment="1">
      <alignment horizontal="center" vertical="center" wrapText="1"/>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14" fillId="4" borderId="11" xfId="0" applyFont="1" applyFill="1" applyBorder="1" applyAlignment="1">
      <alignment horizontal="center" vertical="center"/>
    </xf>
    <xf numFmtId="1" fontId="11" fillId="0" borderId="10" xfId="0" applyNumberFormat="1" applyFont="1" applyBorder="1" applyAlignment="1">
      <alignment horizontal="center" vertical="center"/>
    </xf>
    <xf numFmtId="0" fontId="11" fillId="0" borderId="7" xfId="0" applyFont="1" applyBorder="1" applyAlignment="1">
      <alignment horizontal="center" vertical="center"/>
    </xf>
    <xf numFmtId="0" fontId="1" fillId="0" borderId="11" xfId="0" applyFont="1" applyBorder="1" applyAlignment="1">
      <alignment horizontal="center" vertical="center"/>
    </xf>
    <xf numFmtId="0" fontId="11" fillId="0" borderId="13" xfId="0" applyFont="1" applyBorder="1" applyAlignment="1">
      <alignment horizontal="center" vertical="center"/>
    </xf>
    <xf numFmtId="0" fontId="14" fillId="2" borderId="13" xfId="0" applyFont="1" applyFill="1" applyBorder="1" applyAlignment="1">
      <alignment horizontal="center" vertical="center" wrapText="1"/>
    </xf>
    <xf numFmtId="0" fontId="14" fillId="4" borderId="15" xfId="0" applyFont="1" applyFill="1" applyBorder="1" applyAlignment="1">
      <alignment horizontal="center" vertical="center"/>
    </xf>
    <xf numFmtId="0" fontId="14" fillId="2" borderId="16" xfId="0" applyFont="1" applyFill="1" applyBorder="1" applyAlignment="1">
      <alignment vertical="top" wrapText="1"/>
    </xf>
    <xf numFmtId="0" fontId="3" fillId="0" borderId="5" xfId="0" applyFont="1" applyBorder="1" applyAlignment="1">
      <alignment horizontal="center" vertical="center" wrapText="1"/>
    </xf>
    <xf numFmtId="0" fontId="11" fillId="0" borderId="5" xfId="0" applyFont="1" applyBorder="1" applyAlignment="1">
      <alignment horizontal="center" vertical="center"/>
    </xf>
    <xf numFmtId="0" fontId="3" fillId="0" borderId="5" xfId="0" applyFont="1" applyBorder="1" applyAlignment="1">
      <alignment horizontal="center" vertical="center"/>
    </xf>
    <xf numFmtId="0" fontId="5" fillId="0" borderId="5" xfId="0" applyFont="1" applyBorder="1" applyAlignment="1">
      <alignment vertical="center" wrapText="1"/>
    </xf>
    <xf numFmtId="0" fontId="11" fillId="0" borderId="10" xfId="0" applyFont="1" applyBorder="1" applyAlignment="1">
      <alignment vertical="top" wrapText="1"/>
    </xf>
    <xf numFmtId="1" fontId="11" fillId="0" borderId="5" xfId="0" applyNumberFormat="1" applyFont="1" applyBorder="1" applyAlignment="1">
      <alignment horizontal="center" vertical="center"/>
    </xf>
    <xf numFmtId="0" fontId="0" fillId="0" borderId="5" xfId="0" applyBorder="1" applyAlignment="1">
      <alignment horizontal="center" vertical="center" wrapText="1"/>
    </xf>
  </cellXfs>
  <cellStyles count="3">
    <cellStyle name="Standaard" xfId="0" builtinId="0"/>
    <cellStyle name="Standaard 2" xfId="1" xr:uid="{00000000-0005-0000-0000-000002000000}"/>
    <cellStyle name="Valuta 2" xfId="2" xr:uid="{00000000-0005-0000-0000-000003000000}"/>
  </cellStyles>
  <dxfs count="14">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divb\P&amp;C\Aanbestedingstrajecten\2026%20-%20aanbesteding%20brancards\CONCEPT%20Programma%20van%20Eisen%20-%20brancards.xlsx" TargetMode="External"/><Relationship Id="rId1" Type="http://schemas.openxmlformats.org/officeDocument/2006/relationships/externalLinkPath" Target="file:///G:\divb\P&amp;C\Aanbestedingstrajecten\2026%20-%20aanbesteding%20brancards\CONCEPT%20Programma%20van%20Eisen%20-%20brancar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isen"/>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7"/>
  <dimension ref="A1:B6"/>
  <sheetViews>
    <sheetView workbookViewId="0">
      <selection activeCell="B4" sqref="B4"/>
    </sheetView>
  </sheetViews>
  <sheetFormatPr defaultRowHeight="12.75" x14ac:dyDescent="0.2"/>
  <sheetData>
    <row r="1" spans="1:2" x14ac:dyDescent="0.2">
      <c r="A1" t="s">
        <v>0</v>
      </c>
      <c r="B1" t="e">
        <f>#REF!</f>
        <v>#REF!</v>
      </c>
    </row>
    <row r="2" spans="1:2" x14ac:dyDescent="0.2">
      <c r="A2" t="s">
        <v>1</v>
      </c>
      <c r="B2" t="e">
        <f>#REF!</f>
        <v>#REF!</v>
      </c>
    </row>
    <row r="3" spans="1:2" x14ac:dyDescent="0.2">
      <c r="A3" t="s">
        <v>2</v>
      </c>
      <c r="B3" t="e">
        <f>#REF!</f>
        <v>#REF!</v>
      </c>
    </row>
    <row r="4" spans="1:2" x14ac:dyDescent="0.2">
      <c r="A4" t="s">
        <v>3</v>
      </c>
      <c r="B4" t="e">
        <f>#REF!</f>
        <v>#REF!</v>
      </c>
    </row>
    <row r="5" spans="1:2" x14ac:dyDescent="0.2">
      <c r="A5" t="s">
        <v>4</v>
      </c>
      <c r="B5" t="e">
        <f>#REF!</f>
        <v>#REF!</v>
      </c>
    </row>
    <row r="6" spans="1:2" x14ac:dyDescent="0.2">
      <c r="A6" t="s">
        <v>5</v>
      </c>
      <c r="B6" t="e">
        <f>#REF!</f>
        <v>#REF!</v>
      </c>
    </row>
  </sheetData>
  <customSheetViews>
    <customSheetView guid="{4776BAAA-8B10-4A0B-A587-735501E7A919}" state="hidden" showRuler="0">
      <selection sqref="A1:IV65536"/>
      <pageMargins left="0" right="0" top="0" bottom="0" header="0" footer="0"/>
      <pageSetup paperSize="9" orientation="portrait" r:id="rId1"/>
      <headerFooter alignWithMargins="0"/>
    </customSheetView>
  </customSheetViews>
  <phoneticPr fontId="0" type="noConversion"/>
  <pageMargins left="0.75" right="0.75" top="1" bottom="1" header="0.5" footer="0.5"/>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25"/>
  <sheetViews>
    <sheetView showGridLines="0" showRuler="0" zoomScale="90" zoomScaleNormal="90" zoomScaleSheetLayoutView="80" workbookViewId="0">
      <selection activeCell="E9" sqref="E9"/>
    </sheetView>
  </sheetViews>
  <sheetFormatPr defaultRowHeight="12.75" x14ac:dyDescent="0.2"/>
  <cols>
    <col min="1" max="1" width="2.42578125" customWidth="1"/>
    <col min="2" max="2" width="5.28515625" style="4" customWidth="1"/>
    <col min="3" max="3" width="60.42578125" customWidth="1"/>
    <col min="4" max="4" width="20" bestFit="1" customWidth="1"/>
    <col min="5" max="5" width="16.42578125" style="41" customWidth="1"/>
    <col min="6" max="7" width="32.85546875" customWidth="1"/>
    <col min="8" max="8" width="56.42578125" customWidth="1"/>
  </cols>
  <sheetData>
    <row r="1" spans="2:8" x14ac:dyDescent="0.2">
      <c r="B1" s="6"/>
      <c r="D1" s="7"/>
      <c r="E1" s="38"/>
      <c r="F1" s="3"/>
      <c r="G1" s="3"/>
    </row>
    <row r="2" spans="2:8" ht="33.75" customHeight="1" x14ac:dyDescent="0.2">
      <c r="B2" s="80" t="s">
        <v>6</v>
      </c>
      <c r="C2" s="12" t="s">
        <v>7</v>
      </c>
      <c r="D2" s="27"/>
      <c r="E2" s="42"/>
      <c r="F2" s="25"/>
      <c r="G2" s="25"/>
      <c r="H2" s="25"/>
    </row>
    <row r="3" spans="2:8" ht="31.5" customHeight="1" x14ac:dyDescent="0.2">
      <c r="B3" s="14"/>
      <c r="C3" s="46" t="s">
        <v>8</v>
      </c>
      <c r="D3" s="29" t="s">
        <v>9</v>
      </c>
      <c r="E3" s="52" t="s">
        <v>10</v>
      </c>
      <c r="F3" s="30" t="s">
        <v>11</v>
      </c>
      <c r="G3" s="30" t="s">
        <v>12</v>
      </c>
      <c r="H3" s="30" t="s">
        <v>13</v>
      </c>
    </row>
    <row r="4" spans="2:8" x14ac:dyDescent="0.2">
      <c r="B4" s="11"/>
      <c r="C4" s="2"/>
      <c r="D4" s="7"/>
      <c r="E4" s="40"/>
    </row>
    <row r="5" spans="2:8" x14ac:dyDescent="0.2">
      <c r="B5" s="62">
        <v>1</v>
      </c>
      <c r="C5" s="58" t="s">
        <v>14</v>
      </c>
      <c r="D5" s="35"/>
      <c r="E5" s="35">
        <v>125</v>
      </c>
      <c r="F5" s="35"/>
      <c r="G5" s="35"/>
      <c r="H5" s="34"/>
    </row>
    <row r="6" spans="2:8" ht="32.25" customHeight="1" x14ac:dyDescent="0.2">
      <c r="B6" s="66" t="s">
        <v>15</v>
      </c>
      <c r="C6" s="57" t="s">
        <v>16</v>
      </c>
      <c r="D6" s="22"/>
      <c r="E6" s="50">
        <v>25</v>
      </c>
      <c r="F6" s="67" t="s">
        <v>17</v>
      </c>
      <c r="G6" s="67">
        <f>(D6/10)*E6</f>
        <v>0</v>
      </c>
      <c r="H6" s="15"/>
    </row>
    <row r="7" spans="2:8" ht="51" x14ac:dyDescent="0.2">
      <c r="B7" s="66" t="s">
        <v>18</v>
      </c>
      <c r="C7" s="57" t="s">
        <v>19</v>
      </c>
      <c r="D7" s="22"/>
      <c r="E7" s="50">
        <v>25</v>
      </c>
      <c r="F7" s="67" t="s">
        <v>17</v>
      </c>
      <c r="G7" s="67">
        <f t="shared" ref="G7:G21" si="0">(D7/10)*E7</f>
        <v>0</v>
      </c>
      <c r="H7" s="15"/>
    </row>
    <row r="8" spans="2:8" ht="114.75" x14ac:dyDescent="0.2">
      <c r="B8" s="66" t="s">
        <v>20</v>
      </c>
      <c r="C8" s="57" t="s">
        <v>21</v>
      </c>
      <c r="D8" s="22"/>
      <c r="E8" s="50">
        <v>50</v>
      </c>
      <c r="F8" s="67" t="s">
        <v>17</v>
      </c>
      <c r="G8" s="67">
        <f t="shared" si="0"/>
        <v>0</v>
      </c>
      <c r="H8" s="15"/>
    </row>
    <row r="9" spans="2:8" ht="51" x14ac:dyDescent="0.2">
      <c r="B9" s="66" t="s">
        <v>22</v>
      </c>
      <c r="C9" s="57" t="s">
        <v>23</v>
      </c>
      <c r="D9" s="22"/>
      <c r="E9" s="50">
        <v>25</v>
      </c>
      <c r="F9" s="67" t="s">
        <v>17</v>
      </c>
      <c r="G9" s="67">
        <f t="shared" si="0"/>
        <v>0</v>
      </c>
      <c r="H9" s="15"/>
    </row>
    <row r="10" spans="2:8" x14ac:dyDescent="0.2">
      <c r="B10" s="63">
        <v>2</v>
      </c>
      <c r="C10" s="58" t="s">
        <v>24</v>
      </c>
      <c r="D10" s="35"/>
      <c r="E10" s="35">
        <v>25</v>
      </c>
      <c r="F10" s="74"/>
      <c r="G10" s="35"/>
      <c r="H10" s="34"/>
    </row>
    <row r="11" spans="2:8" ht="63.75" x14ac:dyDescent="0.2">
      <c r="B11" s="66" t="s">
        <v>15</v>
      </c>
      <c r="C11" s="57" t="s">
        <v>25</v>
      </c>
      <c r="D11" s="22"/>
      <c r="E11" s="73">
        <v>25</v>
      </c>
      <c r="F11" s="15" t="s">
        <v>26</v>
      </c>
      <c r="G11" s="68">
        <f t="shared" si="0"/>
        <v>0</v>
      </c>
      <c r="H11" s="15"/>
    </row>
    <row r="12" spans="2:8" s="31" customFormat="1" x14ac:dyDescent="0.2">
      <c r="B12" s="64">
        <v>3</v>
      </c>
      <c r="C12" s="58" t="s">
        <v>27</v>
      </c>
      <c r="D12" s="47"/>
      <c r="E12" s="36">
        <v>150</v>
      </c>
      <c r="F12" s="75"/>
      <c r="G12" s="69"/>
      <c r="H12" s="36"/>
    </row>
    <row r="13" spans="2:8" s="5" customFormat="1" ht="45" customHeight="1" x14ac:dyDescent="0.2">
      <c r="B13" s="22" t="s">
        <v>15</v>
      </c>
      <c r="C13" s="48" t="s">
        <v>28</v>
      </c>
      <c r="D13" s="22"/>
      <c r="E13" s="71">
        <v>25</v>
      </c>
      <c r="F13" s="67" t="s">
        <v>17</v>
      </c>
      <c r="G13" s="67">
        <f t="shared" si="0"/>
        <v>0</v>
      </c>
      <c r="H13" s="15"/>
    </row>
    <row r="14" spans="2:8" s="5" customFormat="1" ht="67.5" customHeight="1" x14ac:dyDescent="0.2">
      <c r="B14" s="22" t="s">
        <v>18</v>
      </c>
      <c r="C14" s="48" t="s">
        <v>29</v>
      </c>
      <c r="D14" s="22"/>
      <c r="E14" s="37">
        <v>50</v>
      </c>
      <c r="F14" s="67" t="s">
        <v>30</v>
      </c>
      <c r="G14" s="67">
        <f t="shared" si="0"/>
        <v>0</v>
      </c>
      <c r="H14" s="15"/>
    </row>
    <row r="15" spans="2:8" s="5" customFormat="1" ht="58.5" customHeight="1" x14ac:dyDescent="0.2">
      <c r="B15" s="22" t="s">
        <v>20</v>
      </c>
      <c r="C15" s="48" t="s">
        <v>31</v>
      </c>
      <c r="D15" s="22"/>
      <c r="E15" s="37">
        <v>25</v>
      </c>
      <c r="F15" s="67" t="s">
        <v>17</v>
      </c>
      <c r="G15" s="67">
        <f t="shared" si="0"/>
        <v>0</v>
      </c>
      <c r="H15" s="15"/>
    </row>
    <row r="16" spans="2:8" s="5" customFormat="1" ht="32.25" customHeight="1" x14ac:dyDescent="0.2">
      <c r="B16" s="22" t="s">
        <v>22</v>
      </c>
      <c r="C16" s="57" t="s">
        <v>32</v>
      </c>
      <c r="D16" s="22"/>
      <c r="E16" s="50">
        <v>25</v>
      </c>
      <c r="F16" s="67" t="s">
        <v>30</v>
      </c>
      <c r="G16" s="67">
        <f t="shared" si="0"/>
        <v>0</v>
      </c>
      <c r="H16" s="15"/>
    </row>
    <row r="17" spans="2:8" s="5" customFormat="1" ht="30" customHeight="1" x14ac:dyDescent="0.2">
      <c r="B17" s="22" t="s">
        <v>33</v>
      </c>
      <c r="C17" s="60" t="s">
        <v>34</v>
      </c>
      <c r="D17" s="22"/>
      <c r="E17" s="50">
        <v>25</v>
      </c>
      <c r="F17" s="67" t="s">
        <v>17</v>
      </c>
      <c r="G17" s="67">
        <f t="shared" si="0"/>
        <v>0</v>
      </c>
      <c r="H17" s="15"/>
    </row>
    <row r="18" spans="2:8" x14ac:dyDescent="0.2">
      <c r="B18" s="63">
        <v>4</v>
      </c>
      <c r="C18" s="58" t="s">
        <v>35</v>
      </c>
      <c r="D18" s="35"/>
      <c r="E18" s="36">
        <v>50</v>
      </c>
      <c r="F18" s="69"/>
      <c r="G18" s="69"/>
      <c r="H18" s="36"/>
    </row>
    <row r="19" spans="2:8" ht="33.75" customHeight="1" x14ac:dyDescent="0.2">
      <c r="B19" s="66" t="s">
        <v>15</v>
      </c>
      <c r="C19" s="48" t="s">
        <v>36</v>
      </c>
      <c r="D19" s="22"/>
      <c r="E19" s="50">
        <v>20</v>
      </c>
      <c r="F19" s="67" t="s">
        <v>37</v>
      </c>
      <c r="G19" s="67">
        <f t="shared" si="0"/>
        <v>0</v>
      </c>
      <c r="H19" s="15"/>
    </row>
    <row r="20" spans="2:8" ht="32.25" customHeight="1" x14ac:dyDescent="0.2">
      <c r="B20" s="22" t="s">
        <v>18</v>
      </c>
      <c r="C20" s="48" t="s">
        <v>38</v>
      </c>
      <c r="D20" s="22"/>
      <c r="E20" s="50">
        <v>10</v>
      </c>
      <c r="F20" s="67" t="s">
        <v>37</v>
      </c>
      <c r="G20" s="67">
        <f t="shared" si="0"/>
        <v>0</v>
      </c>
      <c r="H20" s="15"/>
    </row>
    <row r="21" spans="2:8" ht="42" customHeight="1" x14ac:dyDescent="0.2">
      <c r="B21" s="22" t="s">
        <v>20</v>
      </c>
      <c r="C21" s="48" t="s">
        <v>39</v>
      </c>
      <c r="D21" s="22"/>
      <c r="E21" s="50">
        <v>20</v>
      </c>
      <c r="F21" s="67" t="s">
        <v>37</v>
      </c>
      <c r="G21" s="67">
        <f t="shared" si="0"/>
        <v>0</v>
      </c>
      <c r="H21" s="15"/>
    </row>
    <row r="22" spans="2:8" x14ac:dyDescent="0.2">
      <c r="B22" s="17"/>
      <c r="C22" s="65"/>
      <c r="D22" s="23"/>
      <c r="E22" s="56"/>
      <c r="F22" s="23"/>
      <c r="G22" s="23"/>
      <c r="H22" s="19"/>
    </row>
    <row r="23" spans="2:8" ht="30" customHeight="1" x14ac:dyDescent="0.2">
      <c r="B23" s="20"/>
      <c r="C23" s="61" t="s">
        <v>40</v>
      </c>
      <c r="D23" s="24"/>
      <c r="E23" s="51">
        <v>350</v>
      </c>
      <c r="F23" s="67"/>
      <c r="G23" s="72">
        <f>SUM(G6:G21)</f>
        <v>0</v>
      </c>
      <c r="H23" s="15"/>
    </row>
    <row r="24" spans="2:8" x14ac:dyDescent="0.2">
      <c r="B24" s="11"/>
      <c r="C24" s="2" t="s">
        <v>41</v>
      </c>
      <c r="D24" s="7"/>
      <c r="E24" s="40"/>
    </row>
    <row r="25" spans="2:8" ht="15" x14ac:dyDescent="0.25">
      <c r="C25" s="1"/>
      <c r="E25" s="9"/>
      <c r="F25" s="9"/>
      <c r="G25" s="9"/>
    </row>
  </sheetData>
  <conditionalFormatting sqref="C5">
    <cfRule type="expression" dxfId="12" priority="4" stopIfTrue="1">
      <formula>#REF!=0</formula>
    </cfRule>
  </conditionalFormatting>
  <conditionalFormatting sqref="C10">
    <cfRule type="expression" dxfId="11" priority="3" stopIfTrue="1">
      <formula>#REF!=0</formula>
    </cfRule>
  </conditionalFormatting>
  <conditionalFormatting sqref="C12">
    <cfRule type="expression" dxfId="10" priority="23" stopIfTrue="1">
      <formula>#REF!=0</formula>
    </cfRule>
  </conditionalFormatting>
  <conditionalFormatting sqref="C18">
    <cfRule type="expression" dxfId="9" priority="2" stopIfTrue="1">
      <formula>#REF!=0</formula>
    </cfRule>
  </conditionalFormatting>
  <pageMargins left="0.23622047244094491" right="0.23622047244094491" top="0.74803149606299213" bottom="0.74803149606299213" header="0.31496062992125984" footer="0.31496062992125984"/>
  <pageSetup paperSize="9" scale="43" fitToWidth="0"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8" stopIfTrue="1" id="{9B69A9AE-50C5-47A0-B342-A197B24AD7F4}">
            <xm:f>'G:\divb\P&amp;C\Aanbestedingstrajecten\2026 - aanbesteding brancards\[CONCEPT Programma van Eisen - brancards.xlsx]Eisen'!#REF!=0</xm:f>
            <x14:dxf>
              <font>
                <b/>
                <i val="0"/>
                <condense val="0"/>
                <extend val="0"/>
                <u/>
              </font>
            </x14:dxf>
          </x14:cfRule>
          <xm:sqref>B2 C2:C4 C6:C8 C11:C17 C19:C21 C24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9CAC0-AC09-404F-8AC4-FC4831A8C20A}">
  <dimension ref="B1:K17"/>
  <sheetViews>
    <sheetView showGridLines="0" tabSelected="1" showRuler="0" zoomScale="90" zoomScaleNormal="90" zoomScaleSheetLayoutView="80" workbookViewId="0">
      <selection activeCell="A7" sqref="A7:XFD7"/>
    </sheetView>
  </sheetViews>
  <sheetFormatPr defaultRowHeight="12.75" x14ac:dyDescent="0.2"/>
  <cols>
    <col min="1" max="1" width="2.42578125" customWidth="1"/>
    <col min="2" max="2" width="5.28515625" style="4" customWidth="1"/>
    <col min="3" max="3" width="60.42578125" customWidth="1"/>
    <col min="4" max="4" width="15.140625" customWidth="1"/>
    <col min="5" max="5" width="7.85546875" style="41" bestFit="1" customWidth="1"/>
    <col min="6" max="6" width="17.5703125" bestFit="1" customWidth="1"/>
    <col min="7" max="7" width="68.85546875" customWidth="1"/>
  </cols>
  <sheetData>
    <row r="1" spans="2:11" x14ac:dyDescent="0.2">
      <c r="B1" s="6"/>
      <c r="D1" s="7"/>
      <c r="E1" s="38"/>
      <c r="F1" s="3"/>
    </row>
    <row r="2" spans="2:11" ht="33.75" customHeight="1" x14ac:dyDescent="0.2">
      <c r="B2" s="80" t="s">
        <v>42</v>
      </c>
      <c r="C2" s="12" t="s">
        <v>43</v>
      </c>
      <c r="D2" s="27"/>
      <c r="E2" s="42"/>
      <c r="F2" s="25"/>
      <c r="G2" s="25"/>
    </row>
    <row r="3" spans="2:11" x14ac:dyDescent="0.2">
      <c r="B3" s="13"/>
      <c r="C3" s="10"/>
      <c r="D3" s="28"/>
      <c r="E3" s="39"/>
      <c r="F3" s="26"/>
      <c r="G3" s="26"/>
    </row>
    <row r="4" spans="2:11" ht="31.5" customHeight="1" x14ac:dyDescent="0.2">
      <c r="B4" s="14"/>
      <c r="C4" s="54" t="s">
        <v>44</v>
      </c>
      <c r="D4" s="29" t="s">
        <v>45</v>
      </c>
      <c r="E4" s="52" t="s">
        <v>46</v>
      </c>
      <c r="F4" s="30" t="s">
        <v>11</v>
      </c>
      <c r="G4" s="30" t="s">
        <v>47</v>
      </c>
    </row>
    <row r="5" spans="2:11" x14ac:dyDescent="0.2">
      <c r="B5" s="11"/>
      <c r="C5" s="2"/>
      <c r="D5" s="7"/>
      <c r="E5" s="40"/>
    </row>
    <row r="6" spans="2:11" s="31" customFormat="1" x14ac:dyDescent="0.2">
      <c r="B6" s="32">
        <v>1</v>
      </c>
      <c r="C6" s="76" t="s">
        <v>48</v>
      </c>
      <c r="D6" s="35"/>
      <c r="E6" s="36"/>
      <c r="F6" s="36"/>
      <c r="G6" s="36"/>
    </row>
    <row r="7" spans="2:11" ht="61.5" customHeight="1" x14ac:dyDescent="0.2">
      <c r="B7" s="77"/>
      <c r="C7" s="57" t="s">
        <v>49</v>
      </c>
      <c r="D7" s="77"/>
      <c r="E7" s="78">
        <v>75</v>
      </c>
      <c r="F7" s="77" t="s">
        <v>50</v>
      </c>
      <c r="G7" s="79"/>
    </row>
    <row r="8" spans="2:11" x14ac:dyDescent="0.2">
      <c r="B8" s="32">
        <v>2</v>
      </c>
      <c r="C8" s="76" t="s">
        <v>51</v>
      </c>
      <c r="D8" s="35"/>
      <c r="E8" s="36"/>
      <c r="F8" s="36"/>
      <c r="G8" s="36"/>
      <c r="K8" s="1"/>
    </row>
    <row r="9" spans="2:11" ht="55.5" customHeight="1" x14ac:dyDescent="0.2">
      <c r="B9" s="22"/>
      <c r="C9" s="81" t="s">
        <v>52</v>
      </c>
      <c r="D9" s="22"/>
      <c r="E9" s="50">
        <v>25</v>
      </c>
      <c r="F9" s="16" t="s">
        <v>50</v>
      </c>
      <c r="G9" s="15"/>
    </row>
    <row r="10" spans="2:11" x14ac:dyDescent="0.2">
      <c r="B10" s="32">
        <v>3</v>
      </c>
      <c r="C10" s="76" t="s">
        <v>53</v>
      </c>
      <c r="D10" s="35"/>
      <c r="E10" s="36"/>
      <c r="F10" s="36"/>
      <c r="G10" s="36"/>
    </row>
    <row r="11" spans="2:11" s="49" customFormat="1" ht="132.75" customHeight="1" x14ac:dyDescent="0.2">
      <c r="B11" s="22"/>
      <c r="C11" s="59" t="s">
        <v>54</v>
      </c>
      <c r="D11" s="22"/>
      <c r="E11" s="55">
        <v>75</v>
      </c>
      <c r="F11" s="16" t="s">
        <v>50</v>
      </c>
      <c r="G11" s="15"/>
    </row>
    <row r="12" spans="2:11" s="49" customFormat="1" x14ac:dyDescent="0.2">
      <c r="B12" s="32">
        <v>4</v>
      </c>
      <c r="C12" s="76" t="s">
        <v>55</v>
      </c>
      <c r="D12" s="35"/>
      <c r="E12" s="36"/>
      <c r="F12" s="36"/>
      <c r="G12" s="36"/>
    </row>
    <row r="13" spans="2:11" ht="45.75" customHeight="1" x14ac:dyDescent="0.2">
      <c r="B13" s="16"/>
      <c r="C13" s="57" t="s">
        <v>56</v>
      </c>
      <c r="D13" s="22"/>
      <c r="E13" s="50">
        <v>25</v>
      </c>
      <c r="F13" s="16" t="s">
        <v>50</v>
      </c>
      <c r="G13" s="15"/>
    </row>
    <row r="14" spans="2:11" x14ac:dyDescent="0.2">
      <c r="B14" s="17"/>
      <c r="C14" s="18"/>
      <c r="D14" s="23"/>
      <c r="E14" s="56"/>
      <c r="F14" s="23"/>
      <c r="G14" s="23"/>
    </row>
    <row r="15" spans="2:11" ht="30.75" customHeight="1" x14ac:dyDescent="0.2">
      <c r="B15" s="20"/>
      <c r="C15" s="21" t="s">
        <v>57</v>
      </c>
      <c r="D15" s="24"/>
      <c r="E15" s="51">
        <v>200</v>
      </c>
      <c r="F15" s="15"/>
      <c r="G15" s="15"/>
    </row>
    <row r="16" spans="2:11" x14ac:dyDescent="0.2">
      <c r="F16" s="7"/>
    </row>
    <row r="17" spans="5:6" x14ac:dyDescent="0.2">
      <c r="E17" s="45"/>
      <c r="F17" s="7"/>
    </row>
  </sheetData>
  <conditionalFormatting sqref="C6">
    <cfRule type="expression" dxfId="6" priority="12" stopIfTrue="1">
      <formula>#REF!=0</formula>
    </cfRule>
  </conditionalFormatting>
  <conditionalFormatting sqref="C8">
    <cfRule type="expression" dxfId="5" priority="3" stopIfTrue="1">
      <formula>#REF!=0</formula>
    </cfRule>
  </conditionalFormatting>
  <conditionalFormatting sqref="C10">
    <cfRule type="expression" dxfId="4" priority="2" stopIfTrue="1">
      <formula>#REF!=0</formula>
    </cfRule>
  </conditionalFormatting>
  <conditionalFormatting sqref="C12">
    <cfRule type="expression" dxfId="3" priority="1" stopIfTrue="1">
      <formula>#REF!=0</formula>
    </cfRule>
  </conditionalFormatting>
  <pageMargins left="0.23622047244094491" right="0.23622047244094491" top="0.74803149606299213" bottom="0.74803149606299213" header="0.31496062992125984" footer="0.31496062992125984"/>
  <pageSetup paperSize="9" scale="56" fitToWidth="0"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4" stopIfTrue="1" id="{B05AF315-AF5D-45E4-8131-030E4CA5A707}">
            <xm:f>'G:\divb\P&amp;C\Aanbestedingstrajecten\2026 - aanbesteding brancards\[CONCEPT Programma van Eisen - brancards.xlsx]Eisen'!#REF!=0</xm:f>
            <x14:dxf>
              <font>
                <b/>
                <i val="0"/>
                <condense val="0"/>
                <extend val="0"/>
                <u/>
              </font>
            </x14:dxf>
          </x14:cfRule>
          <xm:sqref>B2</xm:sqref>
        </x14:conditionalFormatting>
        <x14:conditionalFormatting xmlns:xm="http://schemas.microsoft.com/office/excel/2006/main">
          <x14:cfRule type="expression" priority="5" stopIfTrue="1" id="{2F95F608-C88B-4F41-8549-45FC5E39870C}">
            <xm:f>'G:\divb\P&amp;C\Aanbestedingstrajecten\2026 - aanbesteding brancards\[CONCEPT Programma van Eisen - brancards.xlsx]Eisen'!#REF!=0</xm:f>
            <x14:dxf>
              <font>
                <b/>
                <i val="0"/>
                <condense val="0"/>
                <extend val="0"/>
                <u/>
              </font>
            </x14:dxf>
          </x14:cfRule>
          <xm:sqref>C2:C5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216D-669A-4E3C-8757-FDC3F9A8E24F}">
  <dimension ref="B1:G29"/>
  <sheetViews>
    <sheetView showGridLines="0" showRuler="0" zoomScale="90" zoomScaleNormal="90" zoomScaleSheetLayoutView="80" workbookViewId="0">
      <selection activeCell="A11" sqref="A11:XFD11"/>
    </sheetView>
  </sheetViews>
  <sheetFormatPr defaultRowHeight="12.75" x14ac:dyDescent="0.2"/>
  <cols>
    <col min="1" max="1" width="2.42578125" customWidth="1"/>
    <col min="2" max="2" width="5.28515625" style="4" customWidth="1"/>
    <col min="3" max="3" width="60.42578125" customWidth="1"/>
    <col min="4" max="4" width="15" customWidth="1"/>
    <col min="5" max="5" width="7.85546875" style="41" bestFit="1" customWidth="1"/>
    <col min="6" max="6" width="17.5703125" bestFit="1" customWidth="1"/>
    <col min="7" max="7" width="63.28515625" customWidth="1"/>
  </cols>
  <sheetData>
    <row r="1" spans="2:7" x14ac:dyDescent="0.2">
      <c r="B1" s="6"/>
      <c r="D1" s="7"/>
      <c r="E1" s="38"/>
      <c r="F1" s="3"/>
    </row>
    <row r="2" spans="2:7" ht="33.75" customHeight="1" x14ac:dyDescent="0.2">
      <c r="B2" s="80" t="s">
        <v>58</v>
      </c>
      <c r="C2" s="12" t="s">
        <v>59</v>
      </c>
      <c r="D2" s="27"/>
      <c r="E2" s="42"/>
      <c r="F2" s="25"/>
      <c r="G2" s="25"/>
    </row>
    <row r="3" spans="2:7" x14ac:dyDescent="0.2">
      <c r="B3" s="13"/>
      <c r="C3" s="10"/>
      <c r="D3" s="28"/>
      <c r="E3" s="39"/>
      <c r="F3" s="26"/>
      <c r="G3" s="26"/>
    </row>
    <row r="4" spans="2:7" ht="31.5" customHeight="1" x14ac:dyDescent="0.2">
      <c r="B4" s="14"/>
      <c r="C4" s="46" t="s">
        <v>60</v>
      </c>
      <c r="D4" s="29" t="s">
        <v>45</v>
      </c>
      <c r="E4" s="52" t="s">
        <v>46</v>
      </c>
      <c r="F4" s="30" t="s">
        <v>11</v>
      </c>
      <c r="G4" s="30" t="s">
        <v>47</v>
      </c>
    </row>
    <row r="5" spans="2:7" x14ac:dyDescent="0.2">
      <c r="B5" s="11"/>
      <c r="C5" s="2"/>
      <c r="D5" s="7"/>
      <c r="E5" s="40"/>
    </row>
    <row r="6" spans="2:7" s="31" customFormat="1" x14ac:dyDescent="0.2">
      <c r="B6" s="32">
        <v>1</v>
      </c>
      <c r="C6" s="33" t="s">
        <v>61</v>
      </c>
      <c r="D6" s="35"/>
      <c r="E6" s="36"/>
      <c r="F6" s="36"/>
      <c r="G6" s="36"/>
    </row>
    <row r="7" spans="2:7" ht="204" customHeight="1" x14ac:dyDescent="0.2">
      <c r="B7" s="37"/>
      <c r="C7" s="59" t="s">
        <v>62</v>
      </c>
      <c r="D7" s="22"/>
      <c r="E7" s="70">
        <v>75</v>
      </c>
      <c r="F7" s="16" t="s">
        <v>50</v>
      </c>
      <c r="G7" s="15"/>
    </row>
    <row r="8" spans="2:7" x14ac:dyDescent="0.2">
      <c r="B8" s="32">
        <v>2</v>
      </c>
      <c r="C8" s="58" t="s">
        <v>63</v>
      </c>
      <c r="D8" s="35"/>
      <c r="E8" s="36"/>
      <c r="F8" s="36"/>
      <c r="G8" s="36"/>
    </row>
    <row r="9" spans="2:7" ht="206.25" customHeight="1" x14ac:dyDescent="0.2">
      <c r="B9" s="37"/>
      <c r="C9" s="81" t="s">
        <v>64</v>
      </c>
      <c r="D9" s="22"/>
      <c r="E9" s="82">
        <v>50</v>
      </c>
      <c r="F9" s="83" t="s">
        <v>50</v>
      </c>
      <c r="G9" s="15"/>
    </row>
    <row r="10" spans="2:7" x14ac:dyDescent="0.2">
      <c r="B10" s="32">
        <v>3</v>
      </c>
      <c r="C10" s="58" t="s">
        <v>65</v>
      </c>
      <c r="D10" s="35"/>
      <c r="E10" s="36"/>
      <c r="F10" s="36"/>
      <c r="G10" s="36"/>
    </row>
    <row r="11" spans="2:7" ht="115.5" customHeight="1" x14ac:dyDescent="0.2">
      <c r="B11" s="37"/>
      <c r="C11" s="59" t="s">
        <v>66</v>
      </c>
      <c r="D11" s="22"/>
      <c r="E11" s="70">
        <v>25</v>
      </c>
      <c r="F11" s="16" t="s">
        <v>50</v>
      </c>
      <c r="G11" s="15"/>
    </row>
    <row r="12" spans="2:7" x14ac:dyDescent="0.2">
      <c r="B12" s="17"/>
      <c r="C12" s="18"/>
      <c r="D12" s="23"/>
      <c r="E12" s="56"/>
      <c r="F12" s="23"/>
      <c r="G12" s="23"/>
    </row>
    <row r="13" spans="2:7" ht="30.75" customHeight="1" x14ac:dyDescent="0.2">
      <c r="B13" s="20"/>
      <c r="C13" s="21" t="s">
        <v>67</v>
      </c>
      <c r="D13" s="24"/>
      <c r="E13" s="51">
        <v>150</v>
      </c>
      <c r="F13" s="15"/>
      <c r="G13" s="15"/>
    </row>
    <row r="14" spans="2:7" x14ac:dyDescent="0.2">
      <c r="F14" s="7"/>
    </row>
    <row r="15" spans="2:7" x14ac:dyDescent="0.2">
      <c r="E15" s="45"/>
      <c r="F15" s="7"/>
    </row>
    <row r="16" spans="2:7" ht="15" x14ac:dyDescent="0.25">
      <c r="C16" s="53"/>
      <c r="D16" s="43"/>
      <c r="E16" s="44"/>
      <c r="F16" s="8"/>
    </row>
    <row r="17" spans="3:6" ht="15" x14ac:dyDescent="0.25">
      <c r="C17" s="1"/>
      <c r="E17" s="9"/>
      <c r="F17" s="9"/>
    </row>
    <row r="29" spans="3:6" x14ac:dyDescent="0.2">
      <c r="D29" t="s">
        <v>41</v>
      </c>
    </row>
  </sheetData>
  <conditionalFormatting sqref="C6:C11">
    <cfRule type="expression" dxfId="0" priority="6" stopIfTrue="1">
      <formula>#REF!=0</formula>
    </cfRule>
  </conditionalFormatting>
  <pageMargins left="0.23622047244094491" right="0.23622047244094491" top="0.74803149606299213" bottom="0.74803149606299213" header="0.31496062992125984" footer="0.31496062992125984"/>
  <pageSetup paperSize="9" scale="56" fitToWidth="0"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stopIfTrue="1" id="{1707F875-32B3-42A0-8303-D21942D170B2}">
            <xm:f>'G:\divb\P&amp;C\Aanbestedingstrajecten\2026 - aanbesteding brancards\[CONCEPT Programma van Eisen - brancards.xlsx]Eisen'!#REF!=0</xm:f>
            <x14:dxf>
              <font>
                <b/>
                <i val="0"/>
                <condense val="0"/>
                <extend val="0"/>
                <u/>
              </font>
            </x14:dxf>
          </x14:cfRule>
          <xm:sqref>B2</xm:sqref>
        </x14:conditionalFormatting>
        <x14:conditionalFormatting xmlns:xm="http://schemas.microsoft.com/office/excel/2006/main">
          <x14:cfRule type="expression" priority="5" stopIfTrue="1" id="{881E8B14-79FF-4087-BA58-117E0CE70350}">
            <xm:f>'G:\divb\P&amp;C\Aanbestedingstrajecten\2026 - aanbesteding brancards\[CONCEPT Programma van Eisen - brancards.xlsx]Eisen'!#REF!=0</xm:f>
            <x14:dxf>
              <font>
                <b/>
                <i val="0"/>
                <condense val="0"/>
                <extend val="0"/>
                <u/>
              </font>
            </x14:dxf>
          </x14:cfRule>
          <xm:sqref>C2:C5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652890-33ab-498a-85db-8c6e543bf8e1">
      <Terms xmlns="http://schemas.microsoft.com/office/infopath/2007/PartnerControls"/>
    </lcf76f155ced4ddcb4097134ff3c332f>
    <TaxCatchAll xmlns="834c6b20-2373-47d5-becd-37257b631ea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742BED5F51A5449506F4B89D697B5C" ma:contentTypeVersion="10" ma:contentTypeDescription="Een nieuw document maken." ma:contentTypeScope="" ma:versionID="f218f89e2bd1c8b98f87b6795594cda1">
  <xsd:schema xmlns:xsd="http://www.w3.org/2001/XMLSchema" xmlns:xs="http://www.w3.org/2001/XMLSchema" xmlns:p="http://schemas.microsoft.com/office/2006/metadata/properties" xmlns:ns2="19652890-33ab-498a-85db-8c6e543bf8e1" xmlns:ns3="834c6b20-2373-47d5-becd-37257b631ea7" targetNamespace="http://schemas.microsoft.com/office/2006/metadata/properties" ma:root="true" ma:fieldsID="01555c54e7013a7b91368cd680b5b943" ns2:_="" ns3:_="">
    <xsd:import namespace="19652890-33ab-498a-85db-8c6e543bf8e1"/>
    <xsd:import namespace="834c6b20-2373-47d5-becd-37257b631e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652890-33ab-498a-85db-8c6e543bf8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4c6b20-2373-47d5-becd-37257b631e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f04283-5020-4648-9c34-d1fc601717d3}" ma:internalName="TaxCatchAll" ma:showField="CatchAllData" ma:web="834c6b20-2373-47d5-becd-37257b631e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3CAB81-6994-4B91-8E0E-02C3A7835AE7}">
  <ds:schemaRefs>
    <ds:schemaRef ds:uri="http://schemas.microsoft.com/office/2006/metadata/properties"/>
    <ds:schemaRef ds:uri="http://schemas.microsoft.com/office/infopath/2007/PartnerControls"/>
    <ds:schemaRef ds:uri="19652890-33ab-498a-85db-8c6e543bf8e1"/>
    <ds:schemaRef ds:uri="834c6b20-2373-47d5-becd-37257b631ea7"/>
  </ds:schemaRefs>
</ds:datastoreItem>
</file>

<file path=customXml/itemProps2.xml><?xml version="1.0" encoding="utf-8"?>
<ds:datastoreItem xmlns:ds="http://schemas.openxmlformats.org/officeDocument/2006/customXml" ds:itemID="{26B13FFC-D621-4F67-908E-AEC5A74B0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652890-33ab-498a-85db-8c6e543bf8e1"/>
    <ds:schemaRef ds:uri="834c6b20-2373-47d5-becd-37257b631e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9C835B-1219-4F98-ADC6-72DDE1A279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Werkblad</vt:lpstr>
      <vt:lpstr>Gebruikerstest</vt:lpstr>
      <vt:lpstr>Onderhoud &amp; service</vt:lpstr>
      <vt:lpstr>Duurzaamheid</vt:lpstr>
      <vt:lpstr>Duurzaamheid!Afdrukbereik</vt:lpstr>
      <vt:lpstr>Gebruikerstest!Afdrukbereik</vt:lpstr>
      <vt:lpstr>'Onderhoud &amp; service'!Afdrukbereik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Loonen, Marie-Louis</dc:creator>
  <cp:keywords/>
  <dc:description/>
  <cp:lastModifiedBy>Jhinnoe, S.M. (Marijke)</cp:lastModifiedBy>
  <cp:revision/>
  <dcterms:created xsi:type="dcterms:W3CDTF">2009-10-23T08:18:34Z</dcterms:created>
  <dcterms:modified xsi:type="dcterms:W3CDTF">2026-08-27T09:39:34Z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0x010100D0742BED5F51A5449506F4B89D697B5C</vt:lpwstr>
  </property>
  <property fmtid="{D5CDD505-2E9C-101B-9397-08002B2CF9AE}" pid="3" name="MediaServiceImageTags">
    <vt:lpwstr/>
  </property>
</Properties>
</file>