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mc:AlternateContent xmlns:mc="http://schemas.openxmlformats.org/markup-compatibility/2006">
    <mc:Choice Requires="x15">
      <x15ac:absPath xmlns:x15ac="http://schemas.microsoft.com/office/spreadsheetml/2010/11/ac" url="https://umcgonline-my.sharepoint.com/personal/m_o_sereda_umcg_nl/Documents/Downloads/"/>
    </mc:Choice>
  </mc:AlternateContent>
  <xr:revisionPtr revIDLastSave="1097" documentId="8_{B97EE42F-F3DD-43C5-9B0B-2F1C8A532C4A}" xr6:coauthVersionLast="47" xr6:coauthVersionMax="47" xr10:uidLastSave="{E4A4DC05-E1B1-4563-A99F-744D34AD3CC6}"/>
  <bookViews>
    <workbookView xWindow="28680" yWindow="-120" windowWidth="51840" windowHeight="21120" tabRatio="853" activeTab="1" xr2:uid="{00000000-000D-0000-FFFF-FFFF00000000}"/>
  </bookViews>
  <sheets>
    <sheet name="Overview" sheetId="24" r:id="rId1"/>
    <sheet name="A1. Implementatie" sheetId="23" r:id="rId2"/>
    <sheet name="B.1 Ontwikkeling&amp;Optimalisatie" sheetId="25" r:id="rId3"/>
    <sheet name="B.2 Hosting&amp;Beheer" sheetId="21" r:id="rId4"/>
    <sheet name="C.1 Toelichting" sheetId="26" r:id="rId5"/>
  </sheets>
  <definedNames>
    <definedName name="_xlnm.Print_Area" localSheetId="1">'A1. Implementatie'!$A$1:$D$18</definedName>
    <definedName name="_xlnm.Print_Area" localSheetId="3">'B.2 Hosting&amp;Beheer'!$A$1:$N$27</definedName>
    <definedName name="_xlnm.Print_Titles" localSheetId="3">'B.2 Hosting&amp;Beheer'!$3:$3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2" i="25" l="1"/>
  <c r="D28" i="24"/>
  <c r="G28" i="24" s="1"/>
  <c r="D27" i="24"/>
  <c r="G27" i="24" s="1"/>
  <c r="D26" i="24"/>
  <c r="G26" i="24" s="1"/>
  <c r="D25" i="24"/>
  <c r="G25" i="24" s="1"/>
  <c r="D24" i="24"/>
  <c r="G24" i="24" s="1"/>
  <c r="D23" i="24"/>
  <c r="G23" i="24" s="1"/>
  <c r="D22" i="24"/>
  <c r="G22" i="24" s="1"/>
  <c r="E16" i="24"/>
  <c r="E15" i="24"/>
  <c r="E14" i="24"/>
  <c r="E13" i="24"/>
  <c r="E12" i="24"/>
  <c r="E11" i="24"/>
  <c r="E10" i="24"/>
  <c r="Q13" i="23"/>
  <c r="B35" i="24"/>
  <c r="B34" i="24"/>
  <c r="D16" i="24"/>
  <c r="D15" i="24"/>
  <c r="D14" i="24"/>
  <c r="D13" i="24"/>
  <c r="D12" i="24"/>
  <c r="D11" i="24"/>
  <c r="D10" i="24"/>
  <c r="C16" i="24"/>
  <c r="C15" i="24"/>
  <c r="C14" i="24"/>
  <c r="C13" i="24"/>
  <c r="C12" i="24"/>
  <c r="C11" i="24"/>
  <c r="C10" i="24"/>
  <c r="Q12" i="23"/>
  <c r="Q11" i="23"/>
  <c r="Q10" i="23"/>
  <c r="Q9" i="23"/>
  <c r="Q8" i="23"/>
  <c r="Q7" i="23"/>
  <c r="Q6" i="23"/>
  <c r="Q5" i="23"/>
  <c r="D20" i="21"/>
  <c r="E35" i="24" s="1"/>
  <c r="E20" i="21"/>
  <c r="F35" i="24" s="1"/>
  <c r="F20" i="21"/>
  <c r="G35" i="24" s="1"/>
  <c r="G20" i="21"/>
  <c r="H35" i="24" s="1"/>
  <c r="H20" i="21"/>
  <c r="I35" i="24" s="1"/>
  <c r="I20" i="21"/>
  <c r="J35" i="24" s="1"/>
  <c r="J20" i="21"/>
  <c r="K35" i="24" s="1"/>
  <c r="K20" i="21"/>
  <c r="L35" i="24" s="1"/>
  <c r="L20" i="21"/>
  <c r="M35" i="24" s="1"/>
  <c r="M20" i="21"/>
  <c r="N35" i="24" s="1"/>
  <c r="N20" i="21"/>
  <c r="O35" i="24" s="1"/>
  <c r="O20" i="21"/>
  <c r="P35" i="24" s="1"/>
  <c r="P20" i="21"/>
  <c r="Q35" i="24" s="1"/>
  <c r="M11" i="21"/>
  <c r="N34" i="24" s="1"/>
  <c r="L11" i="21"/>
  <c r="M34" i="24" s="1"/>
  <c r="K11" i="21"/>
  <c r="L34" i="24" s="1"/>
  <c r="J11" i="21"/>
  <c r="K34" i="24" s="1"/>
  <c r="I11" i="21"/>
  <c r="J34" i="24" s="1"/>
  <c r="H11" i="21"/>
  <c r="I34" i="24" s="1"/>
  <c r="G11" i="21"/>
  <c r="H34" i="24" s="1"/>
  <c r="F11" i="21"/>
  <c r="G34" i="24" s="1"/>
  <c r="E11" i="21"/>
  <c r="F34" i="24" s="1"/>
  <c r="D11" i="21"/>
  <c r="E34" i="24" s="1"/>
  <c r="Q17" i="23" l="1"/>
  <c r="G15" i="24"/>
  <c r="I29" i="24"/>
  <c r="G12" i="24"/>
  <c r="G13" i="24"/>
  <c r="G11" i="24"/>
  <c r="G14" i="24"/>
  <c r="G16" i="24"/>
  <c r="G10" i="24"/>
  <c r="R35" i="24"/>
  <c r="D22" i="21"/>
  <c r="E22" i="21"/>
  <c r="F22" i="21"/>
  <c r="G22" i="21"/>
  <c r="H22" i="21"/>
  <c r="I22" i="21"/>
  <c r="J22" i="21"/>
  <c r="K22" i="21"/>
  <c r="L22" i="21"/>
  <c r="M22" i="21"/>
  <c r="N11" i="21"/>
  <c r="O34" i="24" s="1"/>
  <c r="I17" i="24" l="1"/>
  <c r="O11" i="21"/>
  <c r="P34" i="24" s="1"/>
  <c r="N22" i="21"/>
  <c r="P11" i="21" l="1"/>
  <c r="Q34" i="24" s="1"/>
  <c r="O22" i="21"/>
  <c r="R34" i="24" l="1"/>
  <c r="R36" i="24" s="1"/>
  <c r="R40" i="24" s="1"/>
  <c r="P22" i="21"/>
  <c r="Q22" i="21" s="1"/>
</calcChain>
</file>

<file path=xl/sharedStrings.xml><?xml version="1.0" encoding="utf-8"?>
<sst xmlns="http://schemas.openxmlformats.org/spreadsheetml/2006/main" count="153" uniqueCount="111">
  <si>
    <t>Prijzenblad</t>
  </si>
  <si>
    <t>versie: 0.9 d.d 16-04-2026</t>
  </si>
  <si>
    <t>Naam Inschrijver:</t>
  </si>
  <si>
    <t>Gevolmachtigde:</t>
  </si>
  <si>
    <t>verklaring waarheidsgetrouw:</t>
  </si>
  <si>
    <t>Hierbij verklaart bovengenoemde in zijn functie van gevolmachtigde, namens Deelnemer, dat alle aangeboden documenten inclusief prijzen en de beantwoording van alle vragen in “Programma van Eisen” en ''Gunningscriteria'' en de daaraan gekoppelde bijlagen naar waarheid door Deelnemer zijn ingevuld.</t>
  </si>
  <si>
    <t>Rechtsgeldig ondertekend:</t>
  </si>
  <si>
    <t>A.1.  kosten van Implementatie van het MVP (fixed price) Prijsplafond €8.500.000,-</t>
  </si>
  <si>
    <t>Rol</t>
  </si>
  <si>
    <t>Tarief</t>
  </si>
  <si>
    <t>Fictief aantal uren</t>
  </si>
  <si>
    <t>Fictief totaalkosten Rol</t>
  </si>
  <si>
    <t>Fixed price inschrijfprijs onderdeel A (incl. BTW)</t>
  </si>
  <si>
    <t>B.1 - Ontwikkeling&amp;Optimalisatie (Na Go-live) Prijsplafond €3.900.000,-</t>
  </si>
  <si>
    <t>Jr. Consultant</t>
  </si>
  <si>
    <t>Md. Consultant</t>
  </si>
  <si>
    <t>Sr. Consultant</t>
  </si>
  <si>
    <t>Projectleider</t>
  </si>
  <si>
    <t>Projectsupport</t>
  </si>
  <si>
    <t>Extra rol 1</t>
  </si>
  <si>
    <t>Extra rol 2</t>
  </si>
  <si>
    <t>Raming inschrijfprijs onderdeel B.1 (incl. BTW)</t>
  </si>
  <si>
    <t>B.2 - Hosting, beheer en onderhoud (Na Go-live) Prijsplafond €22.100.000,-</t>
  </si>
  <si>
    <t>Inititiele contracttermijn van 4jr</t>
  </si>
  <si>
    <t>Mogelijke verlengingen (9x 1 jaar)</t>
  </si>
  <si>
    <t>B.1. Onderhoud- en support conform het SLA</t>
  </si>
  <si>
    <t>jaar 1</t>
  </si>
  <si>
    <t>jaar 2</t>
  </si>
  <si>
    <t>jaar 3</t>
  </si>
  <si>
    <t>jaar 4</t>
  </si>
  <si>
    <t>jaar 5</t>
  </si>
  <si>
    <t>jaar 6</t>
  </si>
  <si>
    <t>jaar 7</t>
  </si>
  <si>
    <t>jaar 8</t>
  </si>
  <si>
    <t>jaar 9</t>
  </si>
  <si>
    <t>jaar 10</t>
  </si>
  <si>
    <t>jaar 11</t>
  </si>
  <si>
    <t>jaar 12</t>
  </si>
  <si>
    <t>jaar 13</t>
  </si>
  <si>
    <t>Totale kosten (inc. BTW)</t>
  </si>
  <si>
    <t>Totale kosten onderdeel B (incl. BTW)</t>
  </si>
  <si>
    <t>Totale kosten Onderdeel A + B  (incl. BTW)</t>
  </si>
  <si>
    <t>Niet invullen, automatische optelling</t>
  </si>
  <si>
    <t>Invulveld voor Inschijver</t>
  </si>
  <si>
    <t>Toelichting:</t>
  </si>
  <si>
    <t xml:space="preserve">1. De Totale kosten dienen aan de in het Programma van Eisen beschreven Knock Out eisen te voldoen. </t>
  </si>
  <si>
    <t>2. In de Totale kosten dienen ook het door Inschrijver en Toeleverancier aangeboden kwalitatieve gunningcriteria te zijn verdisconteerd.</t>
  </si>
  <si>
    <t xml:space="preserve">3. De kosten in het Prijzenblad zijn exclusief indexatie. Indexatieafspraken zijn meegenomen in de overeenkomst. </t>
  </si>
  <si>
    <t>4. In de aangeboden Totale kosten zijn tenminste de volgende prijscomponenten inbegrepen:</t>
  </si>
  <si>
    <t>a. Reiskosten</t>
  </si>
  <si>
    <t>b. Verblijfskosten</t>
  </si>
  <si>
    <t>c. Implementatiekosten</t>
  </si>
  <si>
    <t>4. In Tabblad A.1 dient een nadere specificatie van de kostenposten voor Implementatie vermeld te worden. Voor dit tabblad geldt een plafond van 8.500.000 euro. Inschrijvingen met een prijspeil boven dit plafondbedrag zullen ter zijde worden gelegd.</t>
  </si>
  <si>
    <t>5. In Tabblad B.1 dient een nadere specificatie van de kostenposten voor ontwikkeling en optimalisatie vermeld te worden. Voor dit tabblad geldt een plafond van 3.900.000 euro. Inschrijvingen met een prijspeil boven dit plafondbedrag zullen ter zijde worden gelegd</t>
  </si>
  <si>
    <t>6. In Tabblad B.2 dient een nadere specificatie van de kostenposten voor hosting, beheer en onderhoud vermeld te worden. Voor dit tabblad geldt een plafond van 22.100.000 euro. Inschrijvingen met een prijspeil boven dit plafondbedrag zullen ter zijde worden gelegd</t>
  </si>
  <si>
    <t xml:space="preserve">7. In Tabblad C.1 dient een vernieuwde versie van de Bill of Materials te worden uitgewerkt. </t>
  </si>
  <si>
    <t>Onderdeel A.1., Kosten voor de Implementatie van het MVP (Prijsplafond €8.500.000,-)</t>
  </si>
  <si>
    <t>#</t>
  </si>
  <si>
    <t>Procesfamilie</t>
  </si>
  <si>
    <t>Totaal</t>
  </si>
  <si>
    <t>Implementatie MVP</t>
  </si>
  <si>
    <t>Uren</t>
  </si>
  <si>
    <t>Plan to Control (P2Ctrl)</t>
  </si>
  <si>
    <t>Source to Contract (S2C)</t>
  </si>
  <si>
    <t>Purchase to Pay (P2P)</t>
  </si>
  <si>
    <t>Inventory to Fulfillment (I2F)</t>
  </si>
  <si>
    <t>Quote to Contract (Q2C)</t>
  </si>
  <si>
    <t>Project to Close (P2C)</t>
  </si>
  <si>
    <t>Record to Report (R2R)</t>
  </si>
  <si>
    <t>Order to Cash (O2C)</t>
  </si>
  <si>
    <t>Non-functionals en generieke eisen</t>
  </si>
  <si>
    <t>Aanpassingen Bill of Materials</t>
  </si>
  <si>
    <t>Geef een totaalprijs van alle nodige aanpassingen. Gedetaileerde weergave van de aanpassingen moeten terugkomen in C.1</t>
  </si>
  <si>
    <t>Prijsplafond: €8.500.000,-</t>
  </si>
  <si>
    <t xml:space="preserve">       Totaal A.1. (incl. BTW)</t>
  </si>
  <si>
    <t>Onderdeel B.1., Raming voor doorontwikkeling en optimalisatie Prijsplafond €3.900.000,-</t>
  </si>
  <si>
    <t>Doorontwikkeling en optimalisatie</t>
  </si>
  <si>
    <t>Raming (uren)</t>
  </si>
  <si>
    <t>Onderdeel B.2, Kosten van hosting, onderhoud, beheer en support (op basis van SLA, kosten incl. btw) Prijsplafond €22.100.000,-</t>
  </si>
  <si>
    <t>Functionaliteit</t>
  </si>
  <si>
    <t>Nadere toelichting Aangeboden onderdelen,  Tarief + raming aantal uren enz.</t>
  </si>
  <si>
    <t>Contractjaar 1</t>
  </si>
  <si>
    <t>Contractjaar 2</t>
  </si>
  <si>
    <t>Contractjaar 3</t>
  </si>
  <si>
    <t>Contractjaar 4</t>
  </si>
  <si>
    <t>Contractjaar 5</t>
  </si>
  <si>
    <t>Contractjaar 6</t>
  </si>
  <si>
    <t>Contractjaar 7</t>
  </si>
  <si>
    <t>Contractjaar 8</t>
  </si>
  <si>
    <t>Contractjaar 9</t>
  </si>
  <si>
    <t>Contractjaar 10</t>
  </si>
  <si>
    <t>Contractjaar 11</t>
  </si>
  <si>
    <t>Contractjaar 12</t>
  </si>
  <si>
    <t>Contractjaar 13</t>
  </si>
  <si>
    <t>Initiele Contractperiode vanaf Go-Live</t>
  </si>
  <si>
    <t>Hosting</t>
  </si>
  <si>
    <t>Potentiele contractverlengingen</t>
  </si>
  <si>
    <t>Onderdeel A</t>
  </si>
  <si>
    <t>Onderdeel B</t>
  </si>
  <si>
    <t>Onderdeel C</t>
  </si>
  <si>
    <t>Onderdeel D</t>
  </si>
  <si>
    <t>...</t>
  </si>
  <si>
    <t xml:space="preserve">Beheer en onderhoudskosten </t>
  </si>
  <si>
    <t>Maintenance Fee SAP Nederland (huidige licenties)</t>
  </si>
  <si>
    <t>Maintenance Fee SAP Nederland (nieuwe en aanvullende licenties)</t>
  </si>
  <si>
    <t>Prijsplafond €22.100.000,-</t>
  </si>
  <si>
    <t>Totaal B.2 (incl. BTW)</t>
  </si>
  <si>
    <t>* = Het eerste contractjaar start vanaf Go Live, Go Live gaat pas in nadat de Acceptatieprocudure is doorlopen.</t>
  </si>
  <si>
    <t>* = Lichtblauwe regels die niet ingevuld zijn mogen door Deelnemer worden verwijderd</t>
  </si>
  <si>
    <t>* = Bedragen dienen in € (euro) vermeld te worden</t>
  </si>
  <si>
    <t>* = Bedragen dienen met twee decimalen achter de komma te worden vermeld.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</si>
</sst>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quot;€&quot;#,##0"/>
    <numFmt numFmtId="166" formatCode="&quot;€&quot;\ #,##0.00"/>
    <numFmt numFmtId="167" formatCode="_([$€-2]\ * #,##0.00_);_([$€-2]\ * \(#,##0.00\);_([$€-2]\ * &quot;-&quot;??_);_(@_)"/>
  </numFmts>
  <fonts count="14" x14ac:knownFonts="1">
    <font>
      <sz val="10"/>
      <name val="Arial"/>
    </font>
    <font>
      <sz val="10"/>
      <name val="Arial"/>
      <family val="2"/>
    </font>
    <font>
      <sz val="11"/>
      <color indexed="8"/>
      <name val="Calibri"/>
      <family val="2"/>
    </font>
    <font>
      <b/>
      <sz val="10"/>
      <color indexed="9"/>
      <name val="Calibri"/>
      <family val="2"/>
      <scheme val="minor"/>
    </font>
    <font>
      <sz val="10"/>
      <name val="Calibri"/>
      <family val="2"/>
      <scheme val="minor"/>
    </font>
    <font>
      <b/>
      <sz val="12"/>
      <name val="Calibri"/>
      <family val="2"/>
      <scheme val="minor"/>
    </font>
    <font>
      <b/>
      <sz val="10"/>
      <name val="Calibri"/>
      <family val="2"/>
      <scheme val="minor"/>
    </font>
    <font>
      <b/>
      <sz val="14"/>
      <name val="Calibri"/>
      <family val="2"/>
      <scheme val="minor"/>
    </font>
    <font>
      <sz val="14"/>
      <name val="Calibri"/>
      <family val="2"/>
      <scheme val="minor"/>
    </font>
    <font>
      <sz val="8"/>
      <name val="Arial"/>
      <family val="2"/>
    </font>
    <font>
      <b/>
      <sz val="11"/>
      <name val="Calibri"/>
      <family val="2"/>
      <scheme val="minor"/>
    </font>
    <font>
      <b/>
      <sz val="14"/>
      <color indexed="9"/>
      <name val="Calibri"/>
      <family val="2"/>
      <scheme val="minor"/>
    </font>
    <font>
      <b/>
      <sz val="10"/>
      <name val="Arial"/>
    </font>
    <font>
      <sz val="10"/>
      <color rgb="FFFF0000"/>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FFFF00"/>
        <bgColor indexed="64"/>
      </patternFill>
    </fill>
    <fill>
      <patternFill patternType="solid">
        <fgColor theme="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indexed="9"/>
      </left>
      <right style="thin">
        <color indexed="9"/>
      </right>
      <top style="medium">
        <color auto="1"/>
      </top>
      <bottom style="thin">
        <color auto="1"/>
      </bottom>
      <diagonal/>
    </border>
    <border>
      <left/>
      <right style="thin">
        <color auto="1"/>
      </right>
      <top style="thin">
        <color auto="1"/>
      </top>
      <bottom style="thin">
        <color auto="1"/>
      </bottom>
      <diagonal/>
    </border>
    <border>
      <left/>
      <right style="thin">
        <color indexed="9"/>
      </right>
      <top style="medium">
        <color auto="1"/>
      </top>
      <bottom style="thin">
        <color auto="1"/>
      </bottom>
      <diagonal/>
    </border>
    <border>
      <left/>
      <right/>
      <top style="thin">
        <color auto="1"/>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top style="thin">
        <color indexed="64"/>
      </top>
      <bottom/>
      <diagonal/>
    </border>
    <border>
      <left/>
      <right/>
      <top/>
      <bottom style="thin">
        <color auto="1"/>
      </bottom>
      <diagonal/>
    </border>
    <border>
      <left style="thin">
        <color indexed="9"/>
      </left>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right style="medium">
        <color auto="1"/>
      </right>
      <top/>
      <bottom/>
      <diagonal/>
    </border>
    <border>
      <left style="medium">
        <color indexed="64"/>
      </left>
      <right style="medium">
        <color indexed="64"/>
      </right>
      <top style="medium">
        <color indexed="64"/>
      </top>
      <bottom style="medium">
        <color indexed="64"/>
      </bottom>
      <diagonal/>
    </border>
    <border>
      <left style="thin">
        <color theme="0" tint="-0.499984740745262"/>
      </left>
      <right/>
      <top style="thin">
        <color theme="0" tint="-0.499984740745262"/>
      </top>
      <bottom/>
      <diagonal/>
    </border>
    <border>
      <left/>
      <right/>
      <top/>
      <bottom style="thin">
        <color rgb="FF000000"/>
      </bottom>
      <diagonal/>
    </border>
    <border>
      <left style="thin">
        <color rgb="FF000000"/>
      </left>
      <right style="thin">
        <color auto="1"/>
      </right>
      <top style="thin">
        <color auto="1"/>
      </top>
      <bottom style="thin">
        <color auto="1"/>
      </bottom>
      <diagonal/>
    </border>
  </borders>
  <cellStyleXfs count="4">
    <xf numFmtId="0" fontId="0" fillId="0" borderId="0"/>
    <xf numFmtId="0" fontId="2" fillId="0" borderId="0"/>
    <xf numFmtId="164" fontId="1" fillId="0" borderId="0" applyFont="0" applyFill="0" applyBorder="0" applyAlignment="0" applyProtection="0"/>
    <xf numFmtId="0" fontId="1" fillId="0" borderId="0"/>
  </cellStyleXfs>
  <cellXfs count="137">
    <xf numFmtId="0" fontId="0" fillId="0" borderId="0" xfId="0"/>
    <xf numFmtId="0" fontId="3" fillId="2" borderId="2" xfId="0" applyFont="1" applyFill="1" applyBorder="1" applyAlignment="1">
      <alignment horizontal="center" vertical="center" wrapText="1"/>
    </xf>
    <xf numFmtId="0" fontId="4" fillId="0" borderId="0" xfId="0" applyFont="1"/>
    <xf numFmtId="0" fontId="4" fillId="0" borderId="0" xfId="0" applyFont="1" applyAlignment="1">
      <alignment horizontal="center" vertical="center" wrapText="1"/>
    </xf>
    <xf numFmtId="0" fontId="4" fillId="0" borderId="0" xfId="0" applyFont="1" applyAlignment="1">
      <alignment horizontal="center"/>
    </xf>
    <xf numFmtId="0" fontId="3" fillId="2" borderId="4" xfId="0" applyFont="1" applyFill="1" applyBorder="1" applyAlignment="1">
      <alignment horizontal="center" vertical="center" wrapText="1"/>
    </xf>
    <xf numFmtId="0" fontId="6" fillId="0" borderId="0" xfId="0" applyFont="1"/>
    <xf numFmtId="0" fontId="4" fillId="0" borderId="0" xfId="3" applyFont="1" applyAlignment="1">
      <alignment wrapText="1"/>
    </xf>
    <xf numFmtId="0" fontId="4" fillId="0" borderId="0" xfId="3" applyFont="1"/>
    <xf numFmtId="0" fontId="6" fillId="0" borderId="0" xfId="3" applyFont="1"/>
    <xf numFmtId="0" fontId="4" fillId="0" borderId="0" xfId="3" applyFont="1" applyAlignment="1">
      <alignment vertical="top"/>
    </xf>
    <xf numFmtId="0" fontId="6" fillId="0" borderId="0" xfId="0" applyFont="1" applyAlignment="1">
      <alignment horizontal="center"/>
    </xf>
    <xf numFmtId="0" fontId="7" fillId="0" borderId="0" xfId="0" applyFont="1"/>
    <xf numFmtId="0" fontId="8" fillId="0" borderId="0" xfId="3" applyFont="1"/>
    <xf numFmtId="0" fontId="4" fillId="0" borderId="0" xfId="0" applyFont="1" applyAlignment="1">
      <alignment horizontal="left"/>
    </xf>
    <xf numFmtId="0" fontId="4" fillId="0" borderId="1" xfId="0" applyFont="1" applyBorder="1"/>
    <xf numFmtId="0" fontId="4" fillId="0" borderId="11" xfId="0" applyFont="1" applyBorder="1"/>
    <xf numFmtId="0" fontId="6" fillId="0" borderId="1" xfId="0" applyFont="1" applyBorder="1"/>
    <xf numFmtId="0" fontId="5" fillId="0" borderId="0" xfId="0" applyFont="1"/>
    <xf numFmtId="0" fontId="4" fillId="0" borderId="0" xfId="3" applyFont="1" applyAlignment="1">
      <alignment horizontal="left" wrapText="1"/>
    </xf>
    <xf numFmtId="165" fontId="6" fillId="5" borderId="6" xfId="2" applyNumberFormat="1" applyFont="1" applyFill="1" applyBorder="1" applyProtection="1"/>
    <xf numFmtId="165" fontId="4" fillId="4" borderId="1" xfId="2" applyNumberFormat="1" applyFont="1" applyFill="1" applyBorder="1" applyProtection="1"/>
    <xf numFmtId="165" fontId="6" fillId="6" borderId="6" xfId="3" applyNumberFormat="1" applyFont="1" applyFill="1" applyBorder="1" applyAlignment="1">
      <alignment horizontal="right" vertical="top" wrapText="1"/>
    </xf>
    <xf numFmtId="165" fontId="4" fillId="6" borderId="0" xfId="2" applyNumberFormat="1" applyFont="1" applyFill="1" applyBorder="1" applyProtection="1"/>
    <xf numFmtId="0" fontId="4" fillId="0" borderId="0" xfId="3" applyFont="1" applyAlignment="1">
      <alignment vertical="top" wrapText="1"/>
    </xf>
    <xf numFmtId="165" fontId="6" fillId="6" borderId="0" xfId="2" applyNumberFormat="1" applyFont="1" applyFill="1" applyBorder="1" applyAlignment="1" applyProtection="1">
      <alignment horizontal="left"/>
    </xf>
    <xf numFmtId="0" fontId="6" fillId="6" borderId="7" xfId="3" applyFont="1" applyFill="1" applyBorder="1" applyAlignment="1">
      <alignment horizontal="left" wrapText="1"/>
    </xf>
    <xf numFmtId="0" fontId="10" fillId="0" borderId="0" xfId="3" applyFont="1" applyAlignment="1">
      <alignment horizontal="center" wrapText="1"/>
    </xf>
    <xf numFmtId="0" fontId="4" fillId="0" borderId="14" xfId="3" applyFont="1" applyBorder="1" applyAlignment="1">
      <alignment horizontal="left" vertical="top" wrapText="1"/>
    </xf>
    <xf numFmtId="0" fontId="7" fillId="3" borderId="9" xfId="3" applyFont="1" applyFill="1" applyBorder="1" applyAlignment="1">
      <alignment horizontal="left" wrapText="1"/>
    </xf>
    <xf numFmtId="166" fontId="5" fillId="0" borderId="0" xfId="0" applyNumberFormat="1" applyFont="1"/>
    <xf numFmtId="167" fontId="4" fillId="4" borderId="1" xfId="2" applyNumberFormat="1" applyFont="1" applyFill="1" applyBorder="1" applyProtection="1"/>
    <xf numFmtId="167" fontId="6" fillId="3" borderId="15" xfId="2" applyNumberFormat="1" applyFont="1" applyFill="1" applyBorder="1" applyAlignment="1" applyProtection="1">
      <alignment horizontal="center"/>
    </xf>
    <xf numFmtId="167" fontId="4" fillId="0" borderId="0" xfId="0" applyNumberFormat="1" applyFont="1" applyAlignment="1">
      <alignment horizontal="center"/>
    </xf>
    <xf numFmtId="167" fontId="5" fillId="3" borderId="1" xfId="0" applyNumberFormat="1" applyFont="1" applyFill="1" applyBorder="1" applyAlignment="1">
      <alignment horizontal="center"/>
    </xf>
    <xf numFmtId="165" fontId="4" fillId="3" borderId="15" xfId="2" applyNumberFormat="1" applyFont="1" applyFill="1" applyBorder="1" applyProtection="1"/>
    <xf numFmtId="165" fontId="4" fillId="4" borderId="25" xfId="2" applyNumberFormat="1" applyFont="1" applyFill="1" applyBorder="1" applyProtection="1"/>
    <xf numFmtId="0" fontId="6" fillId="0" borderId="0" xfId="3" applyFont="1" applyAlignment="1">
      <alignment horizontal="right" wrapText="1"/>
    </xf>
    <xf numFmtId="0" fontId="6" fillId="0" borderId="0" xfId="3" applyFont="1" applyAlignment="1">
      <alignment horizontal="right" vertical="top" wrapText="1"/>
    </xf>
    <xf numFmtId="165" fontId="6" fillId="6" borderId="12" xfId="2" applyNumberFormat="1" applyFont="1" applyFill="1" applyBorder="1" applyAlignment="1" applyProtection="1">
      <alignment horizontal="left"/>
    </xf>
    <xf numFmtId="165" fontId="6" fillId="6" borderId="13" xfId="2" applyNumberFormat="1" applyFont="1" applyFill="1" applyBorder="1" applyAlignment="1" applyProtection="1">
      <alignment horizontal="left"/>
    </xf>
    <xf numFmtId="0" fontId="4" fillId="0" borderId="0" xfId="3" applyFont="1" applyAlignment="1">
      <alignment horizontal="left" vertical="top" wrapText="1"/>
    </xf>
    <xf numFmtId="165" fontId="4" fillId="6" borderId="0" xfId="2" applyNumberFormat="1" applyFont="1" applyFill="1" applyBorder="1" applyAlignment="1" applyProtection="1">
      <alignment horizontal="left"/>
    </xf>
    <xf numFmtId="0" fontId="4" fillId="6" borderId="0" xfId="3" applyFont="1" applyFill="1" applyAlignment="1">
      <alignment wrapText="1"/>
    </xf>
    <xf numFmtId="0" fontId="4" fillId="6" borderId="0" xfId="3" applyFont="1" applyFill="1" applyAlignment="1">
      <alignment horizontal="left" wrapText="1"/>
    </xf>
    <xf numFmtId="0" fontId="5" fillId="6" borderId="0" xfId="3" applyFont="1" applyFill="1" applyAlignment="1">
      <alignment horizontal="left" wrapText="1"/>
    </xf>
    <xf numFmtId="165" fontId="6" fillId="6" borderId="0" xfId="2" applyNumberFormat="1" applyFont="1" applyFill="1" applyBorder="1" applyAlignment="1" applyProtection="1">
      <alignment wrapText="1"/>
    </xf>
    <xf numFmtId="0" fontId="6" fillId="6" borderId="0" xfId="3" applyFont="1" applyFill="1" applyAlignment="1">
      <alignment wrapText="1"/>
    </xf>
    <xf numFmtId="167" fontId="4" fillId="6" borderId="0" xfId="3" applyNumberFormat="1" applyFont="1" applyFill="1" applyAlignment="1">
      <alignment wrapText="1"/>
    </xf>
    <xf numFmtId="167" fontId="4" fillId="6" borderId="0" xfId="3" applyNumberFormat="1" applyFont="1" applyFill="1" applyAlignment="1">
      <alignment horizontal="left" wrapText="1"/>
    </xf>
    <xf numFmtId="0" fontId="6" fillId="6" borderId="0" xfId="3" applyFont="1" applyFill="1" applyAlignment="1">
      <alignment horizontal="left" wrapText="1"/>
    </xf>
    <xf numFmtId="165" fontId="6" fillId="0" borderId="0" xfId="2" applyNumberFormat="1" applyFont="1" applyFill="1" applyBorder="1" applyAlignment="1" applyProtection="1">
      <alignment wrapText="1"/>
    </xf>
    <xf numFmtId="0" fontId="5" fillId="0" borderId="0" xfId="3" applyFont="1" applyAlignment="1">
      <alignment horizontal="left" wrapText="1"/>
    </xf>
    <xf numFmtId="165" fontId="4" fillId="0" borderId="0" xfId="2" applyNumberFormat="1" applyFont="1" applyFill="1" applyBorder="1" applyAlignment="1" applyProtection="1"/>
    <xf numFmtId="165" fontId="4" fillId="0" borderId="0" xfId="2" applyNumberFormat="1" applyFont="1" applyFill="1" applyBorder="1" applyAlignment="1" applyProtection="1">
      <alignment horizontal="left"/>
    </xf>
    <xf numFmtId="165" fontId="6" fillId="0" borderId="0" xfId="2" applyNumberFormat="1" applyFont="1" applyFill="1" applyBorder="1" applyProtection="1"/>
    <xf numFmtId="165" fontId="6" fillId="0" borderId="0" xfId="2" applyNumberFormat="1" applyFont="1" applyFill="1" applyBorder="1" applyAlignment="1" applyProtection="1">
      <alignment horizontal="left"/>
    </xf>
    <xf numFmtId="0" fontId="6" fillId="6" borderId="12" xfId="3" applyFont="1" applyFill="1" applyBorder="1" applyAlignment="1">
      <alignment horizontal="left" wrapText="1"/>
    </xf>
    <xf numFmtId="0" fontId="6" fillId="8" borderId="0" xfId="3" applyFont="1" applyFill="1" applyAlignment="1">
      <alignment wrapText="1"/>
    </xf>
    <xf numFmtId="0" fontId="4" fillId="8" borderId="0" xfId="3" applyFont="1" applyFill="1"/>
    <xf numFmtId="0" fontId="4" fillId="8" borderId="0" xfId="3" applyFont="1" applyFill="1" applyAlignment="1">
      <alignment wrapText="1"/>
    </xf>
    <xf numFmtId="0" fontId="6" fillId="8" borderId="0" xfId="3" applyFont="1" applyFill="1" applyAlignment="1">
      <alignment horizontal="left" vertical="top"/>
    </xf>
    <xf numFmtId="0" fontId="4" fillId="8" borderId="0" xfId="3" applyFont="1" applyFill="1" applyAlignment="1">
      <alignment horizontal="left" vertical="top"/>
    </xf>
    <xf numFmtId="0" fontId="4" fillId="8" borderId="0" xfId="0" applyFont="1" applyFill="1"/>
    <xf numFmtId="0" fontId="6" fillId="8" borderId="0" xfId="3" applyFont="1" applyFill="1"/>
    <xf numFmtId="167" fontId="7" fillId="5" borderId="6" xfId="2" applyNumberFormat="1" applyFont="1" applyFill="1" applyBorder="1" applyProtection="1"/>
    <xf numFmtId="167" fontId="4" fillId="6" borderId="6" xfId="3" applyNumberFormat="1" applyFont="1" applyFill="1" applyBorder="1" applyAlignment="1">
      <alignment horizontal="right" vertical="top" wrapText="1"/>
    </xf>
    <xf numFmtId="167" fontId="4" fillId="6" borderId="0" xfId="2" applyNumberFormat="1" applyFont="1" applyFill="1" applyBorder="1" applyAlignment="1" applyProtection="1">
      <alignment horizontal="left"/>
    </xf>
    <xf numFmtId="4" fontId="4" fillId="6" borderId="0" xfId="3" applyNumberFormat="1" applyFont="1" applyFill="1" applyAlignment="1">
      <alignment horizontal="left" wrapText="1"/>
    </xf>
    <xf numFmtId="165" fontId="6" fillId="6" borderId="27" xfId="2" applyNumberFormat="1" applyFont="1" applyFill="1" applyBorder="1" applyAlignment="1" applyProtection="1">
      <alignment wrapText="1"/>
    </xf>
    <xf numFmtId="4" fontId="4" fillId="6" borderId="0" xfId="2" applyNumberFormat="1" applyFont="1" applyFill="1" applyBorder="1" applyProtection="1"/>
    <xf numFmtId="0" fontId="7" fillId="9" borderId="0" xfId="0" applyFont="1" applyFill="1"/>
    <xf numFmtId="0" fontId="6" fillId="9" borderId="0" xfId="0" applyFont="1" applyFill="1"/>
    <xf numFmtId="0" fontId="4" fillId="9" borderId="0" xfId="0" applyFont="1" applyFill="1"/>
    <xf numFmtId="0" fontId="4" fillId="9" borderId="0" xfId="0" applyFont="1" applyFill="1" applyAlignment="1">
      <alignment horizontal="center" vertical="center" wrapText="1"/>
    </xf>
    <xf numFmtId="0" fontId="3" fillId="2" borderId="0" xfId="3" applyFont="1" applyFill="1"/>
    <xf numFmtId="0" fontId="12" fillId="0" borderId="0" xfId="0" applyFont="1"/>
    <xf numFmtId="0" fontId="4" fillId="0" borderId="18" xfId="0" applyFont="1" applyBorder="1" applyAlignment="1">
      <alignment horizontal="center"/>
    </xf>
    <xf numFmtId="0" fontId="5" fillId="9" borderId="16" xfId="0" applyFont="1" applyFill="1" applyBorder="1"/>
    <xf numFmtId="0" fontId="4" fillId="9" borderId="17" xfId="0" applyFont="1" applyFill="1" applyBorder="1"/>
    <xf numFmtId="167" fontId="6" fillId="9" borderId="0" xfId="0" applyNumberFormat="1" applyFont="1" applyFill="1"/>
    <xf numFmtId="0" fontId="13" fillId="9" borderId="0" xfId="0" applyFont="1" applyFill="1"/>
    <xf numFmtId="0" fontId="13" fillId="0" borderId="0" xfId="0" applyFont="1"/>
    <xf numFmtId="0" fontId="0" fillId="8" borderId="0" xfId="0" applyFill="1"/>
    <xf numFmtId="4" fontId="4" fillId="4" borderId="1" xfId="2" applyNumberFormat="1" applyFont="1" applyFill="1" applyBorder="1" applyProtection="1">
      <protection locked="0"/>
    </xf>
    <xf numFmtId="167" fontId="4" fillId="4" borderId="1" xfId="2" applyNumberFormat="1" applyFont="1" applyFill="1" applyBorder="1" applyProtection="1">
      <protection locked="0"/>
    </xf>
    <xf numFmtId="167" fontId="4" fillId="9" borderId="0" xfId="0" applyNumberFormat="1" applyFont="1" applyFill="1"/>
    <xf numFmtId="167" fontId="4" fillId="4" borderId="28" xfId="2" applyNumberFormat="1" applyFont="1" applyFill="1" applyBorder="1" applyProtection="1">
      <protection locked="0"/>
    </xf>
    <xf numFmtId="0" fontId="6" fillId="9" borderId="0" xfId="0" applyFont="1" applyFill="1" applyAlignment="1">
      <alignment horizontal="center"/>
    </xf>
    <xf numFmtId="165" fontId="4" fillId="4" borderId="1" xfId="2" applyNumberFormat="1" applyFont="1" applyFill="1" applyBorder="1" applyProtection="1">
      <protection locked="0"/>
    </xf>
    <xf numFmtId="0" fontId="0" fillId="9" borderId="0" xfId="0" applyFill="1"/>
    <xf numFmtId="0" fontId="6" fillId="6" borderId="7" xfId="3" applyFont="1" applyFill="1" applyBorder="1" applyAlignment="1">
      <alignment vertical="top" wrapText="1"/>
    </xf>
    <xf numFmtId="165" fontId="4" fillId="4" borderId="21" xfId="2" applyNumberFormat="1" applyFont="1" applyFill="1" applyBorder="1" applyAlignment="1" applyProtection="1">
      <alignment horizontal="left" vertical="center"/>
      <protection locked="0"/>
    </xf>
    <xf numFmtId="165" fontId="4" fillId="4" borderId="22" xfId="2" applyNumberFormat="1" applyFont="1" applyFill="1" applyBorder="1" applyAlignment="1" applyProtection="1">
      <alignment horizontal="left" vertical="center"/>
      <protection locked="0"/>
    </xf>
    <xf numFmtId="165" fontId="4" fillId="4" borderId="23" xfId="2" applyNumberFormat="1" applyFont="1" applyFill="1" applyBorder="1" applyAlignment="1" applyProtection="1">
      <alignment horizontal="left" vertical="center"/>
      <protection locked="0"/>
    </xf>
    <xf numFmtId="0" fontId="6" fillId="0" borderId="22" xfId="3" applyFont="1" applyBorder="1" applyAlignment="1">
      <alignment vertical="top" wrapText="1"/>
    </xf>
    <xf numFmtId="0" fontId="6" fillId="0" borderId="0" xfId="3" applyFont="1" applyAlignment="1">
      <alignment horizontal="right" vertical="center" wrapText="1"/>
    </xf>
    <xf numFmtId="0" fontId="6" fillId="0" borderId="24" xfId="3" applyFont="1" applyBorder="1" applyAlignment="1">
      <alignment horizontal="right" vertical="center" wrapText="1"/>
    </xf>
    <xf numFmtId="0" fontId="4" fillId="8" borderId="0" xfId="0" applyFont="1" applyFill="1" applyAlignment="1">
      <alignment horizontal="left" vertical="top" wrapText="1"/>
    </xf>
    <xf numFmtId="167" fontId="4" fillId="3" borderId="1" xfId="2" applyNumberFormat="1" applyFont="1" applyFill="1" applyBorder="1" applyProtection="1">
      <protection locked="0"/>
    </xf>
    <xf numFmtId="0" fontId="4" fillId="8" borderId="0" xfId="0" applyFont="1" applyFill="1" applyAlignment="1">
      <alignment horizontal="left" vertical="top" wrapText="1"/>
    </xf>
    <xf numFmtId="0" fontId="4" fillId="0" borderId="14" xfId="3" applyFont="1" applyBorder="1" applyAlignment="1">
      <alignment horizontal="left" wrapText="1"/>
    </xf>
    <xf numFmtId="0" fontId="4" fillId="0" borderId="0" xfId="3" applyFont="1" applyAlignment="1">
      <alignment horizontal="left" vertical="top" wrapText="1"/>
    </xf>
    <xf numFmtId="0" fontId="3" fillId="2" borderId="12" xfId="3" applyFont="1" applyFill="1" applyBorder="1" applyAlignment="1">
      <alignment horizontal="left"/>
    </xf>
    <xf numFmtId="0" fontId="3" fillId="2" borderId="13" xfId="3" applyFont="1" applyFill="1" applyBorder="1" applyAlignment="1">
      <alignment horizontal="left"/>
    </xf>
    <xf numFmtId="0" fontId="7" fillId="3" borderId="7" xfId="3" applyFont="1" applyFill="1" applyBorder="1" applyAlignment="1">
      <alignment horizontal="left" wrapText="1"/>
    </xf>
    <xf numFmtId="0" fontId="7" fillId="3" borderId="8" xfId="3" applyFont="1" applyFill="1" applyBorder="1" applyAlignment="1">
      <alignment horizontal="left" wrapText="1"/>
    </xf>
    <xf numFmtId="0" fontId="7" fillId="3" borderId="9" xfId="3" applyFont="1" applyFill="1" applyBorder="1" applyAlignment="1">
      <alignment horizontal="left" wrapText="1"/>
    </xf>
    <xf numFmtId="0" fontId="4" fillId="0" borderId="14" xfId="3" applyFont="1" applyBorder="1" applyAlignment="1">
      <alignment horizontal="left" vertical="top" wrapText="1"/>
    </xf>
    <xf numFmtId="0" fontId="5" fillId="6" borderId="0" xfId="3" applyFont="1" applyFill="1" applyAlignment="1">
      <alignment horizontal="left" wrapText="1"/>
    </xf>
    <xf numFmtId="0" fontId="4" fillId="6" borderId="7" xfId="3" applyFont="1" applyFill="1" applyBorder="1" applyAlignment="1">
      <alignment horizontal="left" wrapText="1"/>
    </xf>
    <xf numFmtId="0" fontId="4" fillId="6" borderId="8" xfId="3" applyFont="1" applyFill="1" applyBorder="1" applyAlignment="1">
      <alignment horizontal="left" wrapText="1"/>
    </xf>
    <xf numFmtId="0" fontId="4" fillId="6" borderId="9" xfId="3" applyFont="1" applyFill="1" applyBorder="1" applyAlignment="1">
      <alignment horizontal="left" wrapText="1"/>
    </xf>
    <xf numFmtId="0" fontId="4" fillId="6" borderId="6" xfId="3" applyFont="1" applyFill="1" applyBorder="1" applyAlignment="1">
      <alignment horizontal="left" wrapText="1"/>
    </xf>
    <xf numFmtId="165" fontId="6" fillId="6" borderId="12" xfId="2" applyNumberFormat="1" applyFont="1" applyFill="1" applyBorder="1" applyAlignment="1" applyProtection="1">
      <alignment horizontal="left"/>
    </xf>
    <xf numFmtId="165" fontId="6" fillId="6" borderId="13" xfId="2" applyNumberFormat="1" applyFont="1" applyFill="1" applyBorder="1" applyAlignment="1" applyProtection="1">
      <alignment horizontal="left"/>
    </xf>
    <xf numFmtId="0" fontId="11" fillId="2" borderId="26" xfId="3" applyFont="1" applyFill="1" applyBorder="1" applyAlignment="1">
      <alignment horizontal="left"/>
    </xf>
    <xf numFmtId="0" fontId="11" fillId="2" borderId="14" xfId="3" applyFont="1" applyFill="1" applyBorder="1" applyAlignment="1">
      <alignment horizontal="left"/>
    </xf>
    <xf numFmtId="0" fontId="3" fillId="2" borderId="0" xfId="3" applyFont="1" applyFill="1" applyAlignment="1">
      <alignment horizontal="center"/>
    </xf>
    <xf numFmtId="0" fontId="3" fillId="2" borderId="13" xfId="3" applyFont="1" applyFill="1" applyBorder="1" applyAlignment="1">
      <alignment horizontal="center"/>
    </xf>
    <xf numFmtId="0" fontId="6" fillId="6" borderId="7" xfId="3" applyFont="1" applyFill="1" applyBorder="1" applyAlignment="1">
      <alignment horizontal="center" wrapText="1"/>
    </xf>
    <xf numFmtId="0" fontId="6" fillId="6" borderId="8" xfId="3" applyFont="1" applyFill="1" applyBorder="1" applyAlignment="1">
      <alignment horizontal="center" wrapText="1"/>
    </xf>
    <xf numFmtId="0" fontId="10" fillId="0" borderId="0" xfId="3" applyFont="1" applyAlignment="1">
      <alignment horizontal="center" wrapText="1"/>
    </xf>
    <xf numFmtId="0" fontId="6" fillId="0" borderId="0" xfId="3" applyFont="1" applyAlignment="1">
      <alignment horizontal="right" wrapText="1"/>
    </xf>
    <xf numFmtId="165" fontId="4" fillId="4" borderId="21" xfId="2" applyNumberFormat="1" applyFont="1" applyFill="1" applyBorder="1" applyAlignment="1" applyProtection="1">
      <alignment horizontal="left" vertical="center"/>
      <protection locked="0"/>
    </xf>
    <xf numFmtId="165" fontId="4" fillId="4" borderId="22" xfId="2" applyNumberFormat="1" applyFont="1" applyFill="1" applyBorder="1" applyAlignment="1" applyProtection="1">
      <alignment horizontal="left" vertical="center"/>
      <protection locked="0"/>
    </xf>
    <xf numFmtId="165" fontId="4" fillId="4" borderId="23" xfId="2" applyNumberFormat="1" applyFont="1" applyFill="1" applyBorder="1" applyAlignment="1" applyProtection="1">
      <alignment horizontal="left" vertical="center"/>
      <protection locked="0"/>
    </xf>
    <xf numFmtId="4" fontId="4" fillId="4" borderId="10" xfId="2" applyNumberFormat="1" applyFont="1" applyFill="1" applyBorder="1" applyAlignment="1" applyProtection="1"/>
    <xf numFmtId="4" fontId="4" fillId="4" borderId="5" xfId="2" applyNumberFormat="1" applyFont="1" applyFill="1" applyBorder="1" applyAlignment="1" applyProtection="1"/>
    <xf numFmtId="4" fontId="4" fillId="4" borderId="3" xfId="2" applyNumberFormat="1" applyFont="1" applyFill="1" applyBorder="1" applyAlignment="1" applyProtection="1"/>
    <xf numFmtId="0" fontId="3" fillId="2" borderId="2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0" borderId="10"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4" fillId="7" borderId="18" xfId="0" applyFont="1" applyFill="1" applyBorder="1" applyAlignment="1">
      <alignment horizontal="center"/>
    </xf>
    <xf numFmtId="0" fontId="4" fillId="7" borderId="19" xfId="0" applyFont="1" applyFill="1" applyBorder="1" applyAlignment="1">
      <alignment horizontal="center"/>
    </xf>
  </cellXfs>
  <cellStyles count="4">
    <cellStyle name="Normal_UMCGEPD_4-1.2_kengetallen_111130_v 0.2.xlsx" xfId="1" xr:uid="{00000000-0005-0000-0000-000001000000}"/>
    <cellStyle name="Standaard" xfId="0" builtinId="0"/>
    <cellStyle name="Standaard 2" xfId="3" xr:uid="{00000000-0005-0000-0000-000003000000}"/>
    <cellStyle name="Valuta" xfId="2"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266700</xdr:colOff>
      <xdr:row>3</xdr:row>
      <xdr:rowOff>85725</xdr:rowOff>
    </xdr:from>
    <xdr:to>
      <xdr:col>15</xdr:col>
      <xdr:colOff>606425</xdr:colOff>
      <xdr:row>7</xdr:row>
      <xdr:rowOff>41275</xdr:rowOff>
    </xdr:to>
    <xdr:pic>
      <xdr:nvPicPr>
        <xdr:cNvPr id="2" name="Afbeelding 1">
          <a:extLst>
            <a:ext uri="{FF2B5EF4-FFF2-40B4-BE49-F238E27FC236}">
              <a16:creationId xmlns:a16="http://schemas.microsoft.com/office/drawing/2014/main" id="{474EF3BE-3BE4-43D7-8686-B0D7D5EB12F8}"/>
            </a:ext>
          </a:extLst>
        </xdr:cNvPr>
        <xdr:cNvPicPr>
          <a:picLocks noChangeAspect="1"/>
        </xdr:cNvPicPr>
      </xdr:nvPicPr>
      <xdr:blipFill>
        <a:blip xmlns:r="http://schemas.openxmlformats.org/officeDocument/2006/relationships" r:embed="rId1"/>
        <a:stretch>
          <a:fillRect/>
        </a:stretch>
      </xdr:blipFill>
      <xdr:spPr>
        <a:xfrm>
          <a:off x="11791950" y="600075"/>
          <a:ext cx="1495425" cy="285750"/>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B4215-F37B-41FD-B01E-45DBBC3D3D76}">
  <dimension ref="A1:AA59"/>
  <sheetViews>
    <sheetView zoomScale="80" zoomScaleNormal="80" workbookViewId="0">
      <selection activeCell="F24" sqref="F24"/>
    </sheetView>
  </sheetViews>
  <sheetFormatPr defaultColWidth="0" defaultRowHeight="12.5" zeroHeight="1" x14ac:dyDescent="0.25"/>
  <cols>
    <col min="1" max="1" width="2.453125" customWidth="1"/>
    <col min="2" max="2" width="3.26953125" customWidth="1"/>
    <col min="3" max="4" width="22.81640625" customWidth="1"/>
    <col min="5" max="17" width="17.54296875" customWidth="1"/>
    <col min="18" max="18" width="20.7265625" customWidth="1"/>
    <col min="19" max="19" width="1.7265625" customWidth="1"/>
    <col min="20" max="27" width="0" hidden="1" customWidth="1"/>
    <col min="28" max="16384" width="9.1796875" hidden="1"/>
  </cols>
  <sheetData>
    <row r="1" spans="1:27" ht="14.5" x14ac:dyDescent="0.35">
      <c r="A1" s="8"/>
      <c r="B1" s="7"/>
      <c r="C1" s="7"/>
      <c r="D1" s="122" t="s">
        <v>0</v>
      </c>
      <c r="E1" s="122"/>
      <c r="F1" s="122"/>
      <c r="G1" s="122"/>
      <c r="H1" s="122"/>
      <c r="I1" s="122"/>
      <c r="J1" s="122"/>
      <c r="K1" s="122"/>
      <c r="L1" s="122"/>
      <c r="M1" s="122"/>
      <c r="N1" s="122"/>
      <c r="O1" s="9" t="s">
        <v>1</v>
      </c>
      <c r="P1" s="27"/>
      <c r="Q1" s="27"/>
      <c r="S1" s="8"/>
      <c r="T1" s="8"/>
      <c r="U1" s="8"/>
      <c r="V1" s="8"/>
      <c r="W1" s="8"/>
      <c r="X1" s="8"/>
      <c r="Y1" s="8"/>
      <c r="Z1" s="8"/>
      <c r="AA1" s="8"/>
    </row>
    <row r="2" spans="1:27" ht="13" x14ac:dyDescent="0.3">
      <c r="A2" s="8"/>
      <c r="B2" s="7"/>
      <c r="C2" s="7"/>
      <c r="D2" s="7"/>
      <c r="E2" s="7"/>
      <c r="F2" s="8"/>
      <c r="G2" s="8"/>
      <c r="H2" s="8"/>
      <c r="I2" s="8"/>
      <c r="J2" s="8"/>
      <c r="K2" s="8"/>
      <c r="L2" s="8"/>
      <c r="M2" s="8"/>
      <c r="N2" s="8"/>
      <c r="O2" s="8"/>
      <c r="P2" s="8"/>
      <c r="Q2" s="8"/>
      <c r="R2" s="9"/>
      <c r="S2" s="8"/>
      <c r="T2" s="8"/>
      <c r="U2" s="8"/>
      <c r="V2" s="8"/>
      <c r="W2" s="8"/>
      <c r="X2" s="8"/>
      <c r="Y2" s="8"/>
      <c r="Z2" s="8"/>
      <c r="AA2" s="8"/>
    </row>
    <row r="3" spans="1:27" ht="13" x14ac:dyDescent="0.3">
      <c r="A3" s="8"/>
      <c r="B3" s="123" t="s">
        <v>2</v>
      </c>
      <c r="C3" s="123"/>
      <c r="D3" s="124"/>
      <c r="E3" s="125"/>
      <c r="F3" s="125"/>
      <c r="G3" s="125"/>
      <c r="H3" s="125"/>
      <c r="I3" s="125"/>
      <c r="J3" s="125"/>
      <c r="K3" s="125"/>
      <c r="L3" s="125"/>
      <c r="M3" s="125"/>
      <c r="N3" s="126"/>
      <c r="O3" s="9"/>
      <c r="P3" s="9"/>
      <c r="Q3" s="9"/>
      <c r="R3" s="9"/>
      <c r="S3" s="8"/>
      <c r="T3" s="8"/>
      <c r="U3" s="8"/>
      <c r="V3" s="8"/>
      <c r="W3" s="8"/>
      <c r="X3" s="8"/>
      <c r="Y3" s="8"/>
      <c r="Z3" s="8"/>
      <c r="AA3" s="8"/>
    </row>
    <row r="4" spans="1:27" ht="13" x14ac:dyDescent="0.3">
      <c r="A4" s="8"/>
      <c r="B4" s="123" t="s">
        <v>3</v>
      </c>
      <c r="C4" s="123"/>
      <c r="D4" s="124"/>
      <c r="E4" s="125"/>
      <c r="F4" s="125"/>
      <c r="G4" s="125"/>
      <c r="H4" s="125"/>
      <c r="I4" s="125"/>
      <c r="J4" s="125"/>
      <c r="K4" s="125"/>
      <c r="L4" s="125"/>
      <c r="M4" s="125"/>
      <c r="N4" s="126"/>
      <c r="O4" s="9"/>
      <c r="P4" s="9"/>
      <c r="Q4" s="9"/>
      <c r="R4" s="9"/>
      <c r="S4" s="8"/>
      <c r="T4" s="8"/>
      <c r="U4" s="8"/>
      <c r="V4" s="8"/>
      <c r="W4" s="8"/>
      <c r="X4" s="8"/>
      <c r="Y4" s="8"/>
      <c r="Z4" s="8"/>
      <c r="AA4" s="8"/>
    </row>
    <row r="5" spans="1:27" ht="195" hidden="1" x14ac:dyDescent="0.3">
      <c r="A5" s="8"/>
      <c r="B5" s="37"/>
      <c r="C5" s="38" t="s">
        <v>4</v>
      </c>
      <c r="D5" s="95" t="s">
        <v>5</v>
      </c>
      <c r="E5" s="95"/>
      <c r="F5" s="95"/>
      <c r="G5" s="95"/>
      <c r="H5" s="95"/>
      <c r="I5" s="95"/>
      <c r="J5" s="95"/>
      <c r="K5" s="95"/>
      <c r="L5" s="95"/>
      <c r="M5" s="95"/>
      <c r="N5" s="95"/>
      <c r="O5" s="24"/>
      <c r="P5" s="24"/>
      <c r="Q5" s="24"/>
      <c r="R5" s="9"/>
      <c r="S5" s="8"/>
      <c r="T5" s="8"/>
      <c r="U5" s="8"/>
      <c r="V5" s="8"/>
      <c r="W5" s="8"/>
      <c r="X5" s="8"/>
      <c r="Y5" s="8"/>
      <c r="Z5" s="8"/>
      <c r="AA5" s="8"/>
    </row>
    <row r="6" spans="1:27" ht="143" hidden="1" x14ac:dyDescent="0.3">
      <c r="A6" s="8"/>
      <c r="B6" s="96" t="s">
        <v>6</v>
      </c>
      <c r="C6" s="97"/>
      <c r="D6" s="92"/>
      <c r="E6" s="93"/>
      <c r="F6" s="93"/>
      <c r="G6" s="93"/>
      <c r="H6" s="93"/>
      <c r="I6" s="93"/>
      <c r="J6" s="93"/>
      <c r="K6" s="93"/>
      <c r="L6" s="93"/>
      <c r="M6" s="93"/>
      <c r="N6" s="94"/>
      <c r="O6" s="9"/>
      <c r="P6" s="9"/>
      <c r="Q6" s="9"/>
      <c r="R6" s="9"/>
      <c r="S6" s="8"/>
      <c r="T6" s="8"/>
      <c r="U6" s="8"/>
      <c r="V6" s="8"/>
      <c r="W6" s="8"/>
      <c r="X6" s="8"/>
      <c r="Y6" s="8"/>
      <c r="Z6" s="8"/>
      <c r="AA6" s="8"/>
    </row>
    <row r="7" spans="1:27" ht="13" x14ac:dyDescent="0.3">
      <c r="A7" s="8"/>
      <c r="B7" s="7"/>
      <c r="C7" s="7"/>
      <c r="D7" s="7"/>
      <c r="E7" s="7"/>
      <c r="F7" s="8"/>
      <c r="G7" s="8"/>
      <c r="H7" s="8"/>
      <c r="I7" s="8"/>
      <c r="J7" s="8"/>
      <c r="K7" s="8"/>
      <c r="L7" s="8"/>
      <c r="M7" s="8"/>
      <c r="N7" s="8"/>
      <c r="O7" s="8"/>
      <c r="P7" s="8"/>
      <c r="Q7" s="8"/>
      <c r="R7" s="9"/>
      <c r="S7" s="8"/>
      <c r="T7" s="8"/>
      <c r="U7" s="8"/>
      <c r="V7" s="8"/>
      <c r="W7" s="8"/>
      <c r="X7" s="8"/>
      <c r="Y7" s="8"/>
      <c r="Z7" s="8"/>
      <c r="AA7" s="8"/>
    </row>
    <row r="8" spans="1:27" ht="18.5" x14ac:dyDescent="0.45">
      <c r="A8" s="9"/>
      <c r="B8" s="116" t="s">
        <v>7</v>
      </c>
      <c r="C8" s="117"/>
      <c r="D8" s="117"/>
      <c r="E8" s="117"/>
      <c r="F8" s="117"/>
      <c r="G8" s="117"/>
      <c r="H8" s="117"/>
      <c r="I8" s="117"/>
      <c r="J8" s="51"/>
      <c r="K8" s="51"/>
      <c r="L8" s="51"/>
      <c r="M8" s="51"/>
      <c r="N8" s="51"/>
      <c r="O8" s="51"/>
      <c r="P8" s="51"/>
      <c r="Q8" s="51"/>
      <c r="R8" s="51"/>
      <c r="S8" s="9"/>
      <c r="T8" s="9"/>
      <c r="U8" s="9"/>
      <c r="V8" s="9"/>
      <c r="W8" s="9"/>
      <c r="X8" s="9"/>
      <c r="Y8" s="9"/>
      <c r="Z8" s="9"/>
      <c r="AA8" s="9"/>
    </row>
    <row r="9" spans="1:27" ht="15.75" customHeight="1" x14ac:dyDescent="0.35">
      <c r="A9" s="10"/>
      <c r="B9" s="45"/>
      <c r="C9" s="47" t="s">
        <v>8</v>
      </c>
      <c r="D9" s="47" t="s">
        <v>9</v>
      </c>
      <c r="E9" s="50" t="s">
        <v>10</v>
      </c>
      <c r="F9" s="50"/>
      <c r="G9" s="50" t="s">
        <v>11</v>
      </c>
      <c r="H9" s="50"/>
      <c r="I9" s="46"/>
      <c r="J9" s="51"/>
      <c r="K9" s="52"/>
      <c r="L9" s="52"/>
      <c r="M9" s="52"/>
      <c r="N9" s="52"/>
      <c r="O9" s="52"/>
      <c r="P9" s="52"/>
      <c r="Q9" s="52"/>
      <c r="R9" s="51"/>
      <c r="S9" s="10"/>
      <c r="T9" s="10"/>
      <c r="U9" s="10"/>
      <c r="V9" s="10"/>
      <c r="W9" s="10"/>
      <c r="X9" s="10"/>
      <c r="Y9" s="10"/>
      <c r="Z9" s="10"/>
      <c r="AA9" s="10"/>
    </row>
    <row r="10" spans="1:27" ht="12.75" customHeight="1" x14ac:dyDescent="0.3">
      <c r="A10" s="8"/>
      <c r="B10" s="43"/>
      <c r="C10" s="43" t="str">
        <f>'A1. Implementatie'!C3</f>
        <v>Jr. Consultant</v>
      </c>
      <c r="D10" s="48">
        <f>'A1. Implementatie'!D5</f>
        <v>0</v>
      </c>
      <c r="E10" s="68">
        <f>SUM('A1. Implementatie'!C5:C13)</f>
        <v>0</v>
      </c>
      <c r="F10" s="44"/>
      <c r="G10" s="67">
        <f t="shared" ref="G10:G16" si="0">D10*E10</f>
        <v>0</v>
      </c>
      <c r="H10" s="42"/>
      <c r="I10" s="46"/>
      <c r="J10" s="51"/>
      <c r="K10" s="53"/>
      <c r="L10" s="53"/>
      <c r="M10" s="53"/>
      <c r="N10" s="53"/>
      <c r="O10" s="53"/>
      <c r="P10" s="53"/>
      <c r="Q10" s="53"/>
      <c r="R10" s="51"/>
      <c r="S10" s="8"/>
      <c r="T10" s="8"/>
      <c r="U10" s="8"/>
      <c r="V10" s="8"/>
      <c r="W10" s="8"/>
      <c r="X10" s="8"/>
      <c r="Y10" s="8"/>
      <c r="Z10" s="8"/>
      <c r="AA10" s="8"/>
    </row>
    <row r="11" spans="1:27" ht="13" x14ac:dyDescent="0.3">
      <c r="A11" s="8"/>
      <c r="B11" s="43"/>
      <c r="C11" s="44" t="str">
        <f>'A1. Implementatie'!E3</f>
        <v>Md. Consultant</v>
      </c>
      <c r="D11" s="49">
        <f>'A1. Implementatie'!F5</f>
        <v>0</v>
      </c>
      <c r="E11" s="68">
        <f>SUM('A1. Implementatie'!E5:E13)</f>
        <v>0</v>
      </c>
      <c r="F11" s="44"/>
      <c r="G11" s="67">
        <f t="shared" si="0"/>
        <v>0</v>
      </c>
      <c r="H11" s="42"/>
      <c r="I11" s="46"/>
      <c r="J11" s="51"/>
      <c r="K11" s="54"/>
      <c r="L11" s="54"/>
      <c r="M11" s="54"/>
      <c r="N11" s="54"/>
      <c r="O11" s="54"/>
      <c r="P11" s="54"/>
      <c r="Q11" s="54"/>
      <c r="R11" s="51"/>
      <c r="S11" s="8"/>
      <c r="T11" s="8"/>
      <c r="U11" s="8"/>
      <c r="V11" s="8"/>
      <c r="W11" s="8"/>
      <c r="X11" s="8"/>
      <c r="Y11" s="8"/>
      <c r="Z11" s="8"/>
      <c r="AA11" s="8"/>
    </row>
    <row r="12" spans="1:27" ht="13" x14ac:dyDescent="0.3">
      <c r="A12" s="8"/>
      <c r="B12" s="43"/>
      <c r="C12" s="44" t="str">
        <f>'A1. Implementatie'!G3</f>
        <v>Sr. Consultant</v>
      </c>
      <c r="D12" s="48">
        <f>'A1. Implementatie'!H5</f>
        <v>0</v>
      </c>
      <c r="E12" s="68">
        <f>SUM('A1. Implementatie'!G5:G13)</f>
        <v>0</v>
      </c>
      <c r="F12" s="44"/>
      <c r="G12" s="67">
        <f t="shared" si="0"/>
        <v>0</v>
      </c>
      <c r="H12" s="42"/>
      <c r="I12" s="46"/>
      <c r="J12" s="51"/>
      <c r="K12" s="54"/>
      <c r="L12" s="54"/>
      <c r="M12" s="54"/>
      <c r="N12" s="54"/>
      <c r="O12" s="54"/>
      <c r="P12" s="54"/>
      <c r="Q12" s="54"/>
      <c r="R12" s="51"/>
      <c r="S12" s="8"/>
      <c r="T12" s="8"/>
      <c r="U12" s="8"/>
      <c r="V12" s="8"/>
      <c r="W12" s="8"/>
      <c r="X12" s="8"/>
      <c r="Y12" s="8"/>
      <c r="Z12" s="8"/>
      <c r="AA12" s="8"/>
    </row>
    <row r="13" spans="1:27" ht="13" x14ac:dyDescent="0.3">
      <c r="A13" s="8"/>
      <c r="B13" s="44"/>
      <c r="C13" s="44" t="str">
        <f>'A1. Implementatie'!I3</f>
        <v>Projectleider</v>
      </c>
      <c r="D13" s="49">
        <f>'A1. Implementatie'!J5</f>
        <v>0</v>
      </c>
      <c r="E13" s="68">
        <f>SUM('A1. Implementatie'!I5:I13)</f>
        <v>0</v>
      </c>
      <c r="F13" s="44"/>
      <c r="G13" s="67">
        <f t="shared" si="0"/>
        <v>0</v>
      </c>
      <c r="H13" s="42"/>
      <c r="I13" s="46"/>
      <c r="J13" s="51"/>
      <c r="K13" s="54"/>
      <c r="L13" s="54"/>
      <c r="M13" s="54"/>
      <c r="N13" s="54"/>
      <c r="O13" s="54"/>
      <c r="P13" s="54"/>
      <c r="Q13" s="54"/>
      <c r="R13" s="51"/>
      <c r="S13" s="8"/>
      <c r="T13" s="8"/>
      <c r="U13" s="8"/>
      <c r="V13" s="8"/>
      <c r="W13" s="8"/>
      <c r="X13" s="8"/>
      <c r="Y13" s="8"/>
      <c r="Z13" s="8"/>
      <c r="AA13" s="8"/>
    </row>
    <row r="14" spans="1:27" ht="13" x14ac:dyDescent="0.3">
      <c r="A14" s="8"/>
      <c r="B14" s="44"/>
      <c r="C14" s="44" t="str">
        <f>'A1. Implementatie'!K3</f>
        <v>Projectsupport</v>
      </c>
      <c r="D14" s="49">
        <f>'A1. Implementatie'!L5</f>
        <v>0</v>
      </c>
      <c r="E14" s="68">
        <f>SUM('A1. Implementatie'!K5:K13)</f>
        <v>0</v>
      </c>
      <c r="F14" s="44"/>
      <c r="G14" s="67">
        <f t="shared" si="0"/>
        <v>0</v>
      </c>
      <c r="H14" s="42"/>
      <c r="I14" s="46"/>
      <c r="J14" s="51"/>
      <c r="K14" s="54"/>
      <c r="L14" s="54"/>
      <c r="M14" s="54"/>
      <c r="N14" s="54"/>
      <c r="O14" s="54"/>
      <c r="P14" s="54"/>
      <c r="Q14" s="54"/>
      <c r="R14" s="51"/>
      <c r="S14" s="8"/>
      <c r="T14" s="8"/>
      <c r="U14" s="8"/>
      <c r="V14" s="8"/>
      <c r="W14" s="8"/>
      <c r="X14" s="8"/>
      <c r="Y14" s="8"/>
      <c r="Z14" s="8"/>
      <c r="AA14" s="8"/>
    </row>
    <row r="15" spans="1:27" ht="13" x14ac:dyDescent="0.3">
      <c r="A15" s="8"/>
      <c r="B15" s="43"/>
      <c r="C15" s="43" t="str">
        <f>'A1. Implementatie'!M3</f>
        <v>Extra rol 1</v>
      </c>
      <c r="D15" s="48">
        <f>'A1. Implementatie'!N5</f>
        <v>0</v>
      </c>
      <c r="E15" s="68">
        <f>SUM('A1. Implementatie'!M5:M13)</f>
        <v>0</v>
      </c>
      <c r="F15" s="44"/>
      <c r="G15" s="67">
        <f t="shared" si="0"/>
        <v>0</v>
      </c>
      <c r="H15" s="42"/>
      <c r="I15" s="46"/>
      <c r="J15" s="51"/>
      <c r="K15" s="53"/>
      <c r="L15" s="53"/>
      <c r="M15" s="53"/>
      <c r="N15" s="53"/>
      <c r="O15" s="53"/>
      <c r="P15" s="53"/>
      <c r="Q15" s="53"/>
      <c r="R15" s="51"/>
      <c r="S15" s="8"/>
      <c r="T15" s="8"/>
      <c r="U15" s="8"/>
      <c r="V15" s="8"/>
      <c r="W15" s="8"/>
      <c r="X15" s="8"/>
      <c r="Y15" s="8"/>
      <c r="Z15" s="8"/>
      <c r="AA15" s="8"/>
    </row>
    <row r="16" spans="1:27" ht="13" x14ac:dyDescent="0.3">
      <c r="A16" s="8"/>
      <c r="B16" s="43"/>
      <c r="C16" s="43" t="str">
        <f>'A1. Implementatie'!O3</f>
        <v>Extra rol 2</v>
      </c>
      <c r="D16" s="48">
        <f>'A1. Implementatie'!P5</f>
        <v>0</v>
      </c>
      <c r="E16" s="68">
        <f>SUM('A1. Implementatie'!O5:O13)</f>
        <v>0</v>
      </c>
      <c r="F16" s="44"/>
      <c r="G16" s="67">
        <f t="shared" si="0"/>
        <v>0</v>
      </c>
      <c r="H16" s="42"/>
      <c r="I16" s="46"/>
      <c r="J16" s="51"/>
      <c r="K16" s="54"/>
      <c r="L16" s="54"/>
      <c r="M16" s="54"/>
      <c r="N16" s="54"/>
      <c r="O16" s="54"/>
      <c r="P16" s="54"/>
      <c r="Q16" s="54"/>
      <c r="R16" s="51"/>
      <c r="S16" s="8"/>
      <c r="T16" s="8"/>
      <c r="U16" s="8"/>
      <c r="V16" s="8"/>
      <c r="W16" s="8"/>
      <c r="X16" s="8"/>
      <c r="Y16" s="8"/>
      <c r="Z16" s="8"/>
      <c r="AA16" s="8"/>
    </row>
    <row r="17" spans="1:27" ht="13" x14ac:dyDescent="0.3">
      <c r="A17" s="8"/>
      <c r="B17" s="39" t="s">
        <v>12</v>
      </c>
      <c r="C17" s="40"/>
      <c r="D17" s="40"/>
      <c r="E17" s="40"/>
      <c r="F17" s="40"/>
      <c r="G17" s="40"/>
      <c r="H17" s="40"/>
      <c r="I17" s="69">
        <f>SUM(G10:G16)</f>
        <v>0</v>
      </c>
      <c r="J17" s="55"/>
      <c r="K17" s="56"/>
      <c r="L17" s="56"/>
      <c r="M17" s="56"/>
      <c r="N17" s="56"/>
      <c r="O17" s="56"/>
      <c r="P17" s="56"/>
      <c r="Q17" s="56"/>
      <c r="R17" s="55"/>
      <c r="S17" s="8"/>
      <c r="T17" s="8"/>
      <c r="U17" s="8"/>
      <c r="V17" s="8"/>
      <c r="W17" s="8"/>
      <c r="X17" s="8"/>
      <c r="Y17" s="8"/>
      <c r="Z17" s="8"/>
      <c r="AA17" s="8"/>
    </row>
    <row r="18" spans="1:27" ht="13" x14ac:dyDescent="0.3">
      <c r="A18" s="8"/>
      <c r="B18" s="102"/>
      <c r="C18" s="102"/>
      <c r="D18" s="102"/>
      <c r="E18" s="102"/>
      <c r="F18" s="102"/>
      <c r="G18" s="102"/>
      <c r="H18" s="102"/>
      <c r="I18" s="102"/>
      <c r="J18" s="102"/>
      <c r="K18" s="102"/>
      <c r="L18" s="102"/>
      <c r="M18" s="102"/>
      <c r="N18" s="102"/>
      <c r="O18" s="102"/>
      <c r="P18" s="102"/>
      <c r="Q18" s="102"/>
      <c r="R18" s="102"/>
      <c r="S18" s="8"/>
      <c r="T18" s="8"/>
      <c r="U18" s="8"/>
      <c r="V18" s="8"/>
      <c r="W18" s="8"/>
      <c r="X18" s="8"/>
      <c r="Y18" s="8"/>
      <c r="Z18" s="8"/>
      <c r="AA18" s="8"/>
    </row>
    <row r="19" spans="1:27" ht="13" x14ac:dyDescent="0.3">
      <c r="A19" s="9"/>
      <c r="B19" s="102"/>
      <c r="C19" s="102"/>
      <c r="D19" s="102"/>
      <c r="E19" s="102"/>
      <c r="F19" s="102"/>
      <c r="G19" s="102"/>
      <c r="H19" s="102"/>
      <c r="I19" s="102"/>
      <c r="J19" s="102"/>
      <c r="K19" s="102"/>
      <c r="L19" s="102"/>
      <c r="M19" s="102"/>
      <c r="N19" s="102"/>
      <c r="O19" s="102"/>
      <c r="P19" s="102"/>
      <c r="Q19" s="102"/>
      <c r="R19" s="102"/>
      <c r="S19" s="9"/>
      <c r="T19" s="9"/>
      <c r="U19" s="9"/>
      <c r="V19" s="9"/>
      <c r="W19" s="9"/>
      <c r="X19" s="9"/>
      <c r="Y19" s="9"/>
      <c r="Z19" s="9"/>
      <c r="AA19" s="9"/>
    </row>
    <row r="20" spans="1:27" ht="18.5" x14ac:dyDescent="0.45">
      <c r="A20" s="9"/>
      <c r="B20" s="116" t="s">
        <v>13</v>
      </c>
      <c r="C20" s="117"/>
      <c r="D20" s="117"/>
      <c r="E20" s="117"/>
      <c r="F20" s="117"/>
      <c r="G20" s="117"/>
      <c r="H20" s="117"/>
      <c r="I20" s="117"/>
      <c r="J20" s="51"/>
      <c r="K20" s="51"/>
      <c r="L20" s="51"/>
      <c r="M20" s="51"/>
      <c r="N20" s="51"/>
      <c r="O20" s="51"/>
      <c r="P20" s="51"/>
      <c r="Q20" s="51"/>
      <c r="R20" s="51"/>
      <c r="S20" s="9"/>
      <c r="T20" s="9"/>
      <c r="U20" s="9"/>
      <c r="V20" s="9"/>
      <c r="W20" s="9"/>
      <c r="X20" s="9"/>
      <c r="Y20" s="9"/>
      <c r="Z20" s="9"/>
      <c r="AA20" s="9"/>
    </row>
    <row r="21" spans="1:27" ht="15.75" customHeight="1" x14ac:dyDescent="0.35">
      <c r="A21" s="10"/>
      <c r="B21" s="45"/>
      <c r="C21" s="47" t="s">
        <v>8</v>
      </c>
      <c r="D21" s="47" t="s">
        <v>9</v>
      </c>
      <c r="E21" s="50" t="s">
        <v>10</v>
      </c>
      <c r="F21" s="50"/>
      <c r="G21" s="50" t="s">
        <v>11</v>
      </c>
      <c r="H21" s="50"/>
      <c r="I21" s="46"/>
      <c r="J21" s="51"/>
      <c r="K21" s="52"/>
      <c r="L21" s="52"/>
      <c r="M21" s="52"/>
      <c r="N21" s="52"/>
      <c r="O21" s="52"/>
      <c r="P21" s="52"/>
      <c r="Q21" s="52"/>
      <c r="R21" s="51"/>
      <c r="S21" s="10"/>
      <c r="T21" s="10"/>
      <c r="U21" s="10"/>
      <c r="V21" s="10"/>
      <c r="W21" s="10"/>
      <c r="X21" s="10"/>
      <c r="Y21" s="10"/>
      <c r="Z21" s="10"/>
      <c r="AA21" s="10"/>
    </row>
    <row r="22" spans="1:27" ht="12.75" customHeight="1" x14ac:dyDescent="0.3">
      <c r="A22" s="8"/>
      <c r="B22" s="43"/>
      <c r="C22" s="43" t="s">
        <v>14</v>
      </c>
      <c r="D22" s="48">
        <f>'B.1 Ontwikkeling&amp;Optimalisatie'!D5</f>
        <v>0</v>
      </c>
      <c r="E22" s="44">
        <v>2500</v>
      </c>
      <c r="F22" s="44"/>
      <c r="G22" s="67">
        <f t="shared" ref="G22:G28" si="1">D22*E22</f>
        <v>0</v>
      </c>
      <c r="H22" s="42"/>
      <c r="I22" s="46"/>
      <c r="J22" s="51"/>
      <c r="K22" s="53"/>
      <c r="L22" s="53"/>
      <c r="M22" s="53"/>
      <c r="N22" s="53"/>
      <c r="O22" s="53"/>
      <c r="P22" s="53"/>
      <c r="Q22" s="53"/>
      <c r="R22" s="51"/>
      <c r="S22" s="8"/>
      <c r="T22" s="8"/>
      <c r="U22" s="8"/>
      <c r="V22" s="8"/>
      <c r="W22" s="8"/>
      <c r="X22" s="8"/>
      <c r="Y22" s="8"/>
      <c r="Z22" s="8"/>
      <c r="AA22" s="8"/>
    </row>
    <row r="23" spans="1:27" ht="13" x14ac:dyDescent="0.3">
      <c r="A23" s="8"/>
      <c r="B23" s="43"/>
      <c r="C23" s="44" t="s">
        <v>15</v>
      </c>
      <c r="D23" s="48">
        <f>'B.1 Ontwikkeling&amp;Optimalisatie'!D6</f>
        <v>0</v>
      </c>
      <c r="E23" s="44">
        <v>2000</v>
      </c>
      <c r="F23" s="44"/>
      <c r="G23" s="67">
        <f t="shared" si="1"/>
        <v>0</v>
      </c>
      <c r="H23" s="42"/>
      <c r="I23" s="46"/>
      <c r="J23" s="51"/>
      <c r="K23" s="54"/>
      <c r="L23" s="54"/>
      <c r="M23" s="54"/>
      <c r="N23" s="54"/>
      <c r="O23" s="54"/>
      <c r="P23" s="54"/>
      <c r="Q23" s="54"/>
      <c r="R23" s="51"/>
      <c r="S23" s="8"/>
      <c r="T23" s="8"/>
      <c r="U23" s="8"/>
      <c r="V23" s="8"/>
      <c r="W23" s="8"/>
      <c r="X23" s="8"/>
      <c r="Y23" s="8"/>
      <c r="Z23" s="8"/>
      <c r="AA23" s="8"/>
    </row>
    <row r="24" spans="1:27" ht="13" x14ac:dyDescent="0.3">
      <c r="A24" s="8"/>
      <c r="B24" s="43"/>
      <c r="C24" s="44" t="s">
        <v>16</v>
      </c>
      <c r="D24" s="48">
        <f>'B.1 Ontwikkeling&amp;Optimalisatie'!D7</f>
        <v>0</v>
      </c>
      <c r="E24" s="44">
        <v>1500</v>
      </c>
      <c r="F24" s="44"/>
      <c r="G24" s="67">
        <f t="shared" si="1"/>
        <v>0</v>
      </c>
      <c r="H24" s="42"/>
      <c r="I24" s="46"/>
      <c r="J24" s="51"/>
      <c r="K24" s="54"/>
      <c r="L24" s="54"/>
      <c r="M24" s="54"/>
      <c r="N24" s="54"/>
      <c r="O24" s="54"/>
      <c r="P24" s="54"/>
      <c r="Q24" s="54"/>
      <c r="R24" s="51"/>
      <c r="S24" s="8"/>
      <c r="T24" s="8"/>
      <c r="U24" s="8"/>
      <c r="V24" s="8"/>
      <c r="W24" s="8"/>
      <c r="X24" s="8"/>
      <c r="Y24" s="8"/>
      <c r="Z24" s="8"/>
      <c r="AA24" s="8"/>
    </row>
    <row r="25" spans="1:27" ht="13" x14ac:dyDescent="0.3">
      <c r="A25" s="8"/>
      <c r="B25" s="44"/>
      <c r="C25" s="44" t="s">
        <v>17</v>
      </c>
      <c r="D25" s="48">
        <f>'B.1 Ontwikkeling&amp;Optimalisatie'!D8</f>
        <v>0</v>
      </c>
      <c r="E25" s="44">
        <v>1750</v>
      </c>
      <c r="F25" s="44"/>
      <c r="G25" s="67">
        <f t="shared" si="1"/>
        <v>0</v>
      </c>
      <c r="H25" s="42"/>
      <c r="I25" s="46"/>
      <c r="J25" s="51"/>
      <c r="K25" s="54"/>
      <c r="L25" s="54"/>
      <c r="M25" s="54"/>
      <c r="N25" s="54"/>
      <c r="O25" s="54"/>
      <c r="P25" s="54"/>
      <c r="Q25" s="54"/>
      <c r="R25" s="51"/>
      <c r="S25" s="8"/>
      <c r="T25" s="8"/>
      <c r="U25" s="8"/>
      <c r="V25" s="8"/>
      <c r="W25" s="8"/>
      <c r="X25" s="8"/>
      <c r="Y25" s="8"/>
      <c r="Z25" s="8"/>
      <c r="AA25" s="8"/>
    </row>
    <row r="26" spans="1:27" ht="13" x14ac:dyDescent="0.3">
      <c r="A26" s="8"/>
      <c r="B26" s="44"/>
      <c r="C26" s="44" t="s">
        <v>18</v>
      </c>
      <c r="D26" s="48">
        <f>'B.1 Ontwikkeling&amp;Optimalisatie'!D9</f>
        <v>0</v>
      </c>
      <c r="E26" s="44">
        <v>3500</v>
      </c>
      <c r="F26" s="44"/>
      <c r="G26" s="67">
        <f t="shared" si="1"/>
        <v>0</v>
      </c>
      <c r="H26" s="42"/>
      <c r="I26" s="46"/>
      <c r="J26" s="51"/>
      <c r="K26" s="54"/>
      <c r="L26" s="54"/>
      <c r="M26" s="54"/>
      <c r="N26" s="54"/>
      <c r="O26" s="54"/>
      <c r="P26" s="54"/>
      <c r="Q26" s="54"/>
      <c r="R26" s="51"/>
      <c r="S26" s="8"/>
      <c r="T26" s="8"/>
      <c r="U26" s="8"/>
      <c r="V26" s="8"/>
      <c r="W26" s="8"/>
      <c r="X26" s="8"/>
      <c r="Y26" s="8"/>
      <c r="Z26" s="8"/>
      <c r="AA26" s="8"/>
    </row>
    <row r="27" spans="1:27" ht="13" x14ac:dyDescent="0.3">
      <c r="A27" s="8"/>
      <c r="B27" s="43"/>
      <c r="C27" s="43" t="s">
        <v>19</v>
      </c>
      <c r="D27" s="48">
        <f>'B.1 Ontwikkeling&amp;Optimalisatie'!D10</f>
        <v>0</v>
      </c>
      <c r="E27" s="44">
        <v>500</v>
      </c>
      <c r="F27" s="44"/>
      <c r="G27" s="67">
        <f t="shared" si="1"/>
        <v>0</v>
      </c>
      <c r="H27" s="42"/>
      <c r="I27" s="46"/>
      <c r="J27" s="51"/>
      <c r="K27" s="53"/>
      <c r="L27" s="53"/>
      <c r="M27" s="53"/>
      <c r="N27" s="53"/>
      <c r="O27" s="53"/>
      <c r="P27" s="53"/>
      <c r="Q27" s="53"/>
      <c r="R27" s="51"/>
      <c r="S27" s="8"/>
      <c r="T27" s="8"/>
      <c r="U27" s="8"/>
      <c r="V27" s="8"/>
      <c r="W27" s="8"/>
      <c r="X27" s="8"/>
      <c r="Y27" s="8"/>
      <c r="Z27" s="8"/>
      <c r="AA27" s="8"/>
    </row>
    <row r="28" spans="1:27" ht="13" x14ac:dyDescent="0.3">
      <c r="A28" s="8"/>
      <c r="B28" s="43"/>
      <c r="C28" s="43" t="s">
        <v>20</v>
      </c>
      <c r="D28" s="48">
        <f>'B.1 Ontwikkeling&amp;Optimalisatie'!D11</f>
        <v>0</v>
      </c>
      <c r="E28" s="44">
        <v>750</v>
      </c>
      <c r="F28" s="44"/>
      <c r="G28" s="67">
        <f t="shared" si="1"/>
        <v>0</v>
      </c>
      <c r="H28" s="42"/>
      <c r="I28" s="46"/>
      <c r="J28" s="51"/>
      <c r="K28" s="54"/>
      <c r="L28" s="54"/>
      <c r="M28" s="54"/>
      <c r="N28" s="54"/>
      <c r="O28" s="54"/>
      <c r="P28" s="54"/>
      <c r="Q28" s="54"/>
      <c r="R28" s="51"/>
      <c r="S28" s="8"/>
      <c r="T28" s="8"/>
      <c r="U28" s="8"/>
      <c r="V28" s="8"/>
      <c r="W28" s="8"/>
      <c r="X28" s="8"/>
      <c r="Y28" s="8"/>
      <c r="Z28" s="8"/>
      <c r="AA28" s="8"/>
    </row>
    <row r="29" spans="1:27" ht="13" x14ac:dyDescent="0.3">
      <c r="A29" s="8"/>
      <c r="B29" s="39" t="s">
        <v>21</v>
      </c>
      <c r="C29" s="40"/>
      <c r="D29" s="40"/>
      <c r="E29" s="40"/>
      <c r="F29" s="40"/>
      <c r="G29" s="40"/>
      <c r="H29" s="40"/>
      <c r="I29" s="69">
        <f>SUM(G22:G28)</f>
        <v>0</v>
      </c>
      <c r="J29" s="55"/>
      <c r="K29" s="56"/>
      <c r="L29" s="56"/>
      <c r="M29" s="56"/>
      <c r="N29" s="56"/>
      <c r="O29" s="56"/>
      <c r="P29" s="56"/>
      <c r="Q29" s="56"/>
      <c r="R29" s="55"/>
      <c r="S29" s="8"/>
      <c r="T29" s="8"/>
      <c r="U29" s="8"/>
      <c r="V29" s="8"/>
      <c r="W29" s="8"/>
      <c r="X29" s="8"/>
      <c r="Y29" s="8"/>
      <c r="Z29" s="8"/>
      <c r="AA29" s="8"/>
    </row>
    <row r="30" spans="1:27" ht="13" x14ac:dyDescent="0.3">
      <c r="A30" s="8"/>
      <c r="B30" s="41"/>
      <c r="C30" s="41"/>
      <c r="D30" s="41"/>
      <c r="E30" s="41"/>
      <c r="F30" s="41"/>
      <c r="G30" s="41"/>
      <c r="H30" s="41"/>
      <c r="I30" s="41"/>
      <c r="J30" s="41"/>
      <c r="K30" s="41"/>
      <c r="L30" s="41"/>
      <c r="M30" s="41"/>
      <c r="N30" s="41"/>
      <c r="O30" s="41"/>
      <c r="P30" s="41"/>
      <c r="Q30" s="41"/>
      <c r="R30" s="41"/>
      <c r="S30" s="8"/>
      <c r="T30" s="8"/>
      <c r="U30" s="8"/>
      <c r="V30" s="8"/>
      <c r="W30" s="8"/>
      <c r="X30" s="8"/>
      <c r="Y30" s="8"/>
      <c r="Z30" s="8"/>
      <c r="AA30" s="8"/>
    </row>
    <row r="31" spans="1:27" ht="18.5" x14ac:dyDescent="0.45">
      <c r="A31" s="9"/>
      <c r="B31" s="116" t="s">
        <v>22</v>
      </c>
      <c r="C31" s="117"/>
      <c r="D31" s="117"/>
      <c r="E31" s="117"/>
      <c r="F31" s="117"/>
      <c r="G31" s="117"/>
      <c r="H31" s="117"/>
      <c r="I31" s="117"/>
      <c r="J31" s="51"/>
      <c r="K31" s="51"/>
      <c r="L31" s="51"/>
      <c r="M31" s="51"/>
      <c r="N31" s="51"/>
      <c r="O31" s="51"/>
      <c r="P31" s="51"/>
      <c r="Q31" s="51"/>
      <c r="R31" s="51"/>
      <c r="S31" s="9"/>
      <c r="T31" s="9"/>
      <c r="U31" s="9"/>
      <c r="V31" s="9"/>
      <c r="W31" s="9"/>
      <c r="X31" s="9"/>
      <c r="Y31" s="9"/>
      <c r="Z31" s="9"/>
      <c r="AA31" s="9"/>
    </row>
    <row r="32" spans="1:27" ht="13" x14ac:dyDescent="0.3">
      <c r="A32" s="10"/>
      <c r="B32" s="120"/>
      <c r="C32" s="121"/>
      <c r="D32" s="121"/>
      <c r="E32" s="118" t="s">
        <v>23</v>
      </c>
      <c r="F32" s="118"/>
      <c r="G32" s="118"/>
      <c r="H32" s="118"/>
      <c r="I32" s="119" t="s">
        <v>24</v>
      </c>
      <c r="J32" s="119"/>
      <c r="K32" s="119"/>
      <c r="L32" s="119"/>
      <c r="M32" s="119"/>
      <c r="N32" s="119"/>
      <c r="O32" s="119"/>
      <c r="P32" s="119"/>
      <c r="Q32" s="119"/>
      <c r="R32" s="75"/>
      <c r="S32" s="10"/>
      <c r="T32" s="10"/>
      <c r="U32" s="10"/>
      <c r="V32" s="10"/>
      <c r="W32" s="10"/>
      <c r="X32" s="10"/>
      <c r="Y32" s="10"/>
      <c r="Z32" s="10"/>
      <c r="AA32" s="10"/>
    </row>
    <row r="33" spans="1:27" ht="13.5" customHeight="1" x14ac:dyDescent="0.35">
      <c r="A33" s="10"/>
      <c r="B33" s="109" t="s">
        <v>25</v>
      </c>
      <c r="C33" s="109"/>
      <c r="D33" s="109"/>
      <c r="E33" s="57" t="s">
        <v>26</v>
      </c>
      <c r="F33" s="57" t="s">
        <v>27</v>
      </c>
      <c r="G33" s="57" t="s">
        <v>28</v>
      </c>
      <c r="H33" s="57" t="s">
        <v>29</v>
      </c>
      <c r="I33" s="26" t="s">
        <v>30</v>
      </c>
      <c r="J33" s="26" t="s">
        <v>31</v>
      </c>
      <c r="K33" s="26" t="s">
        <v>32</v>
      </c>
      <c r="L33" s="26" t="s">
        <v>33</v>
      </c>
      <c r="M33" s="26" t="s">
        <v>34</v>
      </c>
      <c r="N33" s="26" t="s">
        <v>35</v>
      </c>
      <c r="O33" s="26" t="s">
        <v>36</v>
      </c>
      <c r="P33" s="26" t="s">
        <v>37</v>
      </c>
      <c r="Q33" s="26" t="s">
        <v>38</v>
      </c>
      <c r="R33" s="91" t="s">
        <v>39</v>
      </c>
      <c r="S33" s="10"/>
      <c r="T33" s="10"/>
      <c r="U33" s="10"/>
      <c r="V33" s="10"/>
      <c r="W33" s="10"/>
      <c r="X33" s="10"/>
      <c r="Y33" s="10"/>
      <c r="Z33" s="10"/>
      <c r="AA33" s="10"/>
    </row>
    <row r="34" spans="1:27" ht="13" x14ac:dyDescent="0.3">
      <c r="A34" s="8"/>
      <c r="B34" s="110" t="str">
        <f>'B.2 Hosting&amp;Beheer'!B5</f>
        <v>Hosting</v>
      </c>
      <c r="C34" s="111"/>
      <c r="D34" s="112"/>
      <c r="E34" s="66">
        <f>'B.2 Hosting&amp;Beheer'!D11</f>
        <v>0</v>
      </c>
      <c r="F34" s="66">
        <f>'B.2 Hosting&amp;Beheer'!E11</f>
        <v>0</v>
      </c>
      <c r="G34" s="66">
        <f>'B.2 Hosting&amp;Beheer'!F11</f>
        <v>0</v>
      </c>
      <c r="H34" s="66">
        <f>'B.2 Hosting&amp;Beheer'!G11</f>
        <v>0</v>
      </c>
      <c r="I34" s="66">
        <f>'B.2 Hosting&amp;Beheer'!H11</f>
        <v>0</v>
      </c>
      <c r="J34" s="66">
        <f>'B.2 Hosting&amp;Beheer'!I11</f>
        <v>0</v>
      </c>
      <c r="K34" s="66">
        <f>'B.2 Hosting&amp;Beheer'!J11</f>
        <v>0</v>
      </c>
      <c r="L34" s="66">
        <f>'B.2 Hosting&amp;Beheer'!K11</f>
        <v>0</v>
      </c>
      <c r="M34" s="66">
        <f>'B.2 Hosting&amp;Beheer'!L11</f>
        <v>0</v>
      </c>
      <c r="N34" s="66">
        <f>'B.2 Hosting&amp;Beheer'!M11</f>
        <v>0</v>
      </c>
      <c r="O34" s="66">
        <f>'B.2 Hosting&amp;Beheer'!N11</f>
        <v>0</v>
      </c>
      <c r="P34" s="66">
        <f>'B.2 Hosting&amp;Beheer'!O11</f>
        <v>0</v>
      </c>
      <c r="Q34" s="66">
        <f>'B.2 Hosting&amp;Beheer'!P11</f>
        <v>0</v>
      </c>
      <c r="R34" s="22">
        <f>SUM(E34:Q34)</f>
        <v>0</v>
      </c>
      <c r="S34" s="8"/>
      <c r="T34" s="8"/>
      <c r="U34" s="8"/>
      <c r="V34" s="8"/>
      <c r="W34" s="8"/>
      <c r="X34" s="8"/>
      <c r="Y34" s="8"/>
      <c r="Z34" s="8"/>
      <c r="AA34" s="8"/>
    </row>
    <row r="35" spans="1:27" ht="13" x14ac:dyDescent="0.3">
      <c r="A35" s="8"/>
      <c r="B35" s="113" t="str">
        <f>'B.2 Hosting&amp;Beheer'!B13</f>
        <v xml:space="preserve">Beheer en onderhoudskosten </v>
      </c>
      <c r="C35" s="113"/>
      <c r="D35" s="113"/>
      <c r="E35" s="66">
        <f>'B.2 Hosting&amp;Beheer'!D20</f>
        <v>350000</v>
      </c>
      <c r="F35" s="66">
        <f>'B.2 Hosting&amp;Beheer'!E20</f>
        <v>350000</v>
      </c>
      <c r="G35" s="66">
        <f>'B.2 Hosting&amp;Beheer'!F20</f>
        <v>350000</v>
      </c>
      <c r="H35" s="66">
        <f>'B.2 Hosting&amp;Beheer'!G20</f>
        <v>350000</v>
      </c>
      <c r="I35" s="66">
        <f>'B.2 Hosting&amp;Beheer'!H20</f>
        <v>350000</v>
      </c>
      <c r="J35" s="66">
        <f>'B.2 Hosting&amp;Beheer'!I20</f>
        <v>350000</v>
      </c>
      <c r="K35" s="66">
        <f>'B.2 Hosting&amp;Beheer'!J20</f>
        <v>350000</v>
      </c>
      <c r="L35" s="66">
        <f>'B.2 Hosting&amp;Beheer'!K20</f>
        <v>350000</v>
      </c>
      <c r="M35" s="66">
        <f>'B.2 Hosting&amp;Beheer'!L20</f>
        <v>350000</v>
      </c>
      <c r="N35" s="66">
        <f>'B.2 Hosting&amp;Beheer'!M20</f>
        <v>350000</v>
      </c>
      <c r="O35" s="66">
        <f>'B.2 Hosting&amp;Beheer'!N20</f>
        <v>350000</v>
      </c>
      <c r="P35" s="66">
        <f>'B.2 Hosting&amp;Beheer'!O20</f>
        <v>350000</v>
      </c>
      <c r="Q35" s="66">
        <f>'B.2 Hosting&amp;Beheer'!P20</f>
        <v>350000</v>
      </c>
      <c r="R35" s="22">
        <f>SUM(E35:Q35)</f>
        <v>4550000</v>
      </c>
      <c r="S35" s="8"/>
      <c r="T35" s="8"/>
      <c r="U35" s="8"/>
      <c r="V35" s="8"/>
      <c r="W35" s="8"/>
      <c r="X35" s="8"/>
      <c r="Y35" s="8"/>
      <c r="Z35" s="8"/>
      <c r="AA35" s="8"/>
    </row>
    <row r="36" spans="1:27" ht="13" x14ac:dyDescent="0.3">
      <c r="A36" s="8"/>
      <c r="B36" s="114" t="s">
        <v>40</v>
      </c>
      <c r="C36" s="115"/>
      <c r="D36" s="115"/>
      <c r="E36" s="115"/>
      <c r="F36" s="115"/>
      <c r="G36" s="115"/>
      <c r="H36" s="115"/>
      <c r="I36" s="25"/>
      <c r="J36" s="25"/>
      <c r="K36" s="25"/>
      <c r="L36" s="25"/>
      <c r="M36" s="25"/>
      <c r="N36" s="23"/>
      <c r="O36" s="23"/>
      <c r="P36" s="23"/>
      <c r="Q36" s="23"/>
      <c r="R36" s="20">
        <f>SUM(R34:R35)</f>
        <v>4550000</v>
      </c>
      <c r="S36" s="8"/>
      <c r="T36" s="8"/>
      <c r="U36" s="8"/>
      <c r="V36" s="8"/>
      <c r="W36" s="8"/>
      <c r="X36" s="8"/>
      <c r="Y36" s="8"/>
      <c r="Z36" s="8"/>
      <c r="AA36" s="8"/>
    </row>
    <row r="37" spans="1:27" ht="13" x14ac:dyDescent="0.3">
      <c r="A37" s="8"/>
      <c r="B37" s="101"/>
      <c r="C37" s="101"/>
      <c r="D37" s="101"/>
      <c r="E37" s="101"/>
      <c r="F37" s="101"/>
      <c r="G37" s="101"/>
      <c r="H37" s="101"/>
      <c r="I37" s="101"/>
      <c r="J37" s="101"/>
      <c r="K37" s="101"/>
      <c r="L37" s="101"/>
      <c r="M37" s="101"/>
      <c r="N37" s="101"/>
      <c r="O37" s="101"/>
      <c r="P37" s="101"/>
      <c r="Q37" s="101"/>
      <c r="R37" s="101"/>
      <c r="S37" s="8"/>
      <c r="T37" s="8"/>
      <c r="U37" s="8"/>
      <c r="V37" s="8"/>
      <c r="W37" s="8"/>
      <c r="X37" s="8"/>
      <c r="Y37" s="8"/>
      <c r="Z37" s="8"/>
      <c r="AA37" s="8"/>
    </row>
    <row r="38" spans="1:27" ht="13" x14ac:dyDescent="0.3">
      <c r="A38" s="8"/>
      <c r="B38" s="19"/>
      <c r="C38" s="19"/>
      <c r="D38" s="19"/>
      <c r="E38" s="19"/>
      <c r="F38" s="19"/>
      <c r="G38" s="19"/>
      <c r="H38" s="19"/>
      <c r="I38" s="19"/>
      <c r="J38" s="19"/>
      <c r="K38" s="19"/>
      <c r="L38" s="19"/>
      <c r="M38" s="19"/>
      <c r="N38" s="19"/>
      <c r="O38" s="19"/>
      <c r="P38" s="19"/>
      <c r="Q38" s="19"/>
      <c r="R38" s="19"/>
      <c r="S38" s="8"/>
      <c r="T38" s="8"/>
      <c r="U38" s="8"/>
      <c r="V38" s="8"/>
      <c r="W38" s="8"/>
      <c r="X38" s="8"/>
      <c r="Y38" s="8"/>
      <c r="Z38" s="8"/>
      <c r="AA38" s="8"/>
    </row>
    <row r="39" spans="1:27" ht="18.5" x14ac:dyDescent="0.45">
      <c r="A39" s="13"/>
      <c r="B39" s="103" t="s">
        <v>41</v>
      </c>
      <c r="C39" s="104"/>
      <c r="D39" s="104"/>
      <c r="E39" s="104"/>
      <c r="F39" s="104"/>
      <c r="G39" s="104"/>
      <c r="H39" s="104"/>
      <c r="I39" s="104"/>
      <c r="J39" s="104"/>
      <c r="K39" s="104"/>
      <c r="L39" s="104"/>
      <c r="M39" s="104"/>
      <c r="N39" s="104"/>
      <c r="O39" s="104"/>
      <c r="P39" s="104"/>
      <c r="Q39" s="104"/>
      <c r="R39" s="104"/>
      <c r="S39" s="13"/>
      <c r="T39" s="13"/>
      <c r="U39" s="13"/>
      <c r="V39" s="13"/>
      <c r="W39" s="13"/>
      <c r="X39" s="13"/>
      <c r="Y39" s="13"/>
      <c r="Z39" s="13"/>
      <c r="AA39" s="13"/>
    </row>
    <row r="40" spans="1:27" ht="18.5" x14ac:dyDescent="0.45">
      <c r="A40" s="8"/>
      <c r="B40" s="105"/>
      <c r="C40" s="106"/>
      <c r="D40" s="106"/>
      <c r="E40" s="106"/>
      <c r="F40" s="106"/>
      <c r="G40" s="106"/>
      <c r="H40" s="106"/>
      <c r="I40" s="106"/>
      <c r="J40" s="106"/>
      <c r="K40" s="106"/>
      <c r="L40" s="106"/>
      <c r="M40" s="106"/>
      <c r="N40" s="107"/>
      <c r="O40" s="29"/>
      <c r="P40" s="29"/>
      <c r="Q40" s="29"/>
      <c r="R40" s="65">
        <f>I17+R36</f>
        <v>4550000</v>
      </c>
      <c r="S40" s="8"/>
      <c r="T40" s="8"/>
      <c r="U40" s="8"/>
      <c r="V40" s="8"/>
      <c r="W40" s="8"/>
      <c r="X40" s="8"/>
      <c r="Y40" s="8"/>
      <c r="Z40" s="8"/>
      <c r="AA40" s="8"/>
    </row>
    <row r="41" spans="1:27" ht="13" x14ac:dyDescent="0.3">
      <c r="A41" s="8"/>
      <c r="B41" s="108"/>
      <c r="C41" s="108"/>
      <c r="D41" s="108"/>
      <c r="E41" s="108"/>
      <c r="F41" s="108"/>
      <c r="G41" s="108"/>
      <c r="H41" s="108"/>
      <c r="I41" s="108"/>
      <c r="J41" s="108"/>
      <c r="K41" s="108"/>
      <c r="L41" s="108"/>
      <c r="M41" s="108"/>
      <c r="N41" s="108"/>
      <c r="O41" s="28"/>
      <c r="P41" s="28"/>
      <c r="Q41" s="28"/>
      <c r="R41" s="108"/>
      <c r="S41" s="8"/>
      <c r="T41" s="8"/>
      <c r="U41" s="8"/>
      <c r="V41" s="8"/>
      <c r="W41" s="8"/>
      <c r="X41" s="8"/>
      <c r="Y41" s="8"/>
      <c r="Z41" s="8"/>
      <c r="AA41" s="8"/>
    </row>
    <row r="42" spans="1:27" ht="13" x14ac:dyDescent="0.3">
      <c r="A42" s="8"/>
      <c r="B42" s="24"/>
      <c r="C42" s="24"/>
      <c r="D42" s="24"/>
      <c r="E42" s="24"/>
      <c r="F42" s="24"/>
      <c r="G42" s="24"/>
      <c r="H42" s="24"/>
      <c r="I42" s="24"/>
      <c r="J42" s="24"/>
      <c r="K42" s="24"/>
      <c r="L42" s="24"/>
      <c r="M42" s="24"/>
      <c r="N42" s="24"/>
      <c r="O42" s="24"/>
      <c r="P42" s="24"/>
      <c r="Q42" s="24"/>
      <c r="R42" s="102"/>
      <c r="S42" s="8"/>
      <c r="T42" s="8"/>
      <c r="U42" s="8"/>
      <c r="V42" s="8"/>
      <c r="W42" s="8"/>
      <c r="X42" s="8"/>
      <c r="Y42" s="8"/>
      <c r="Z42" s="8"/>
      <c r="AA42" s="8"/>
    </row>
    <row r="43" spans="1:27" ht="13" x14ac:dyDescent="0.3">
      <c r="A43" s="8"/>
      <c r="B43" s="7"/>
      <c r="C43" s="7"/>
      <c r="D43" s="7"/>
      <c r="E43" s="7"/>
      <c r="F43" s="35"/>
      <c r="G43" s="8" t="s">
        <v>42</v>
      </c>
      <c r="H43" s="8"/>
      <c r="I43" s="8"/>
      <c r="J43" s="8"/>
      <c r="K43" s="8"/>
      <c r="L43" s="8"/>
      <c r="M43" s="8"/>
      <c r="N43" s="8"/>
      <c r="O43" s="8"/>
      <c r="P43" s="8"/>
      <c r="Q43" s="8"/>
      <c r="R43" s="102"/>
      <c r="S43" s="8"/>
      <c r="T43" s="8"/>
      <c r="U43" s="8"/>
      <c r="V43" s="8"/>
      <c r="W43" s="8"/>
      <c r="X43" s="8"/>
      <c r="Y43" s="8"/>
      <c r="Z43" s="8"/>
      <c r="AA43" s="8"/>
    </row>
    <row r="44" spans="1:27" ht="13" x14ac:dyDescent="0.3">
      <c r="A44" s="8"/>
      <c r="B44" s="7"/>
      <c r="C44" s="7"/>
      <c r="D44" s="7"/>
      <c r="E44" s="7"/>
      <c r="F44" s="36"/>
      <c r="G44" s="8" t="s">
        <v>43</v>
      </c>
      <c r="H44" s="8"/>
      <c r="I44" s="8"/>
      <c r="J44" s="8"/>
      <c r="K44" s="8"/>
      <c r="L44" s="8"/>
      <c r="M44" s="8"/>
      <c r="N44" s="8"/>
      <c r="O44" s="8"/>
      <c r="P44" s="8"/>
      <c r="Q44" s="8"/>
      <c r="R44" s="102"/>
      <c r="S44" s="8"/>
      <c r="T44" s="8"/>
      <c r="U44" s="8"/>
      <c r="V44" s="8"/>
      <c r="W44" s="8"/>
      <c r="X44" s="8"/>
      <c r="Y44" s="8"/>
      <c r="Z44" s="8"/>
      <c r="AA44" s="8"/>
    </row>
    <row r="45" spans="1:27" ht="13" x14ac:dyDescent="0.3">
      <c r="A45" s="8"/>
      <c r="B45" s="7"/>
      <c r="C45" s="7"/>
      <c r="D45" s="7"/>
      <c r="E45" s="7"/>
      <c r="F45" s="7"/>
      <c r="G45" s="8"/>
      <c r="H45" s="8"/>
      <c r="I45" s="8"/>
      <c r="J45" s="8"/>
      <c r="K45" s="8"/>
      <c r="L45" s="8"/>
      <c r="M45" s="8"/>
      <c r="N45" s="8"/>
      <c r="O45" s="8"/>
      <c r="P45" s="8"/>
      <c r="Q45" s="8"/>
      <c r="R45" s="9"/>
      <c r="S45" s="8"/>
      <c r="T45" s="8"/>
      <c r="U45" s="8"/>
      <c r="V45" s="8"/>
      <c r="W45" s="8"/>
      <c r="X45" s="8"/>
      <c r="Y45" s="8"/>
      <c r="Z45" s="8"/>
      <c r="AA45" s="8"/>
    </row>
    <row r="46" spans="1:27" ht="13" x14ac:dyDescent="0.3">
      <c r="A46" s="8"/>
      <c r="B46" s="7"/>
      <c r="C46" s="7"/>
      <c r="D46" s="7"/>
      <c r="E46" s="7"/>
      <c r="F46" s="8"/>
      <c r="G46" s="8"/>
      <c r="H46" s="8"/>
      <c r="I46" s="8"/>
      <c r="J46" s="8"/>
      <c r="K46" s="8"/>
      <c r="L46" s="8"/>
      <c r="M46" s="8"/>
      <c r="N46" s="8"/>
      <c r="O46" s="8"/>
      <c r="P46" s="8"/>
      <c r="Q46" s="8"/>
      <c r="R46" s="9"/>
      <c r="S46" s="8"/>
      <c r="T46" s="8"/>
      <c r="U46" s="8"/>
      <c r="V46" s="8"/>
      <c r="W46" s="8"/>
      <c r="X46" s="8"/>
      <c r="Y46" s="8"/>
      <c r="Z46" s="8"/>
      <c r="AA46" s="8"/>
    </row>
    <row r="47" spans="1:27" ht="13" x14ac:dyDescent="0.3">
      <c r="A47" s="8"/>
      <c r="B47" s="7"/>
      <c r="C47" s="58" t="s">
        <v>44</v>
      </c>
      <c r="D47" s="100" t="s">
        <v>45</v>
      </c>
      <c r="E47" s="100"/>
      <c r="F47" s="100"/>
      <c r="G47" s="100"/>
      <c r="H47" s="100"/>
      <c r="I47" s="100"/>
      <c r="J47" s="100"/>
      <c r="K47" s="100"/>
      <c r="L47" s="100"/>
      <c r="M47" s="59"/>
      <c r="N47" s="60"/>
      <c r="O47" s="60"/>
      <c r="P47" s="60"/>
      <c r="Q47" s="60"/>
      <c r="R47" s="64"/>
      <c r="S47" s="8"/>
      <c r="T47" s="8"/>
      <c r="U47" s="8"/>
      <c r="V47" s="8"/>
      <c r="W47" s="8"/>
      <c r="X47" s="8"/>
      <c r="Y47" s="8"/>
      <c r="Z47" s="8"/>
      <c r="AA47" s="8"/>
    </row>
    <row r="48" spans="1:27" ht="13" x14ac:dyDescent="0.3">
      <c r="A48" s="8"/>
      <c r="B48" s="7"/>
      <c r="C48" s="60"/>
      <c r="D48" s="100" t="s">
        <v>46</v>
      </c>
      <c r="E48" s="100"/>
      <c r="F48" s="100"/>
      <c r="G48" s="100"/>
      <c r="H48" s="100"/>
      <c r="I48" s="100"/>
      <c r="J48" s="100"/>
      <c r="K48" s="100"/>
      <c r="L48" s="100"/>
      <c r="M48" s="100"/>
      <c r="N48" s="60"/>
      <c r="O48" s="60"/>
      <c r="P48" s="60"/>
      <c r="Q48" s="60"/>
      <c r="R48" s="64"/>
      <c r="S48" s="8"/>
      <c r="T48" s="8"/>
      <c r="U48" s="8"/>
      <c r="V48" s="8"/>
      <c r="W48" s="8"/>
      <c r="X48" s="8"/>
      <c r="Y48" s="8"/>
      <c r="Z48" s="8"/>
      <c r="AA48" s="8"/>
    </row>
    <row r="49" spans="1:27" ht="15" customHeight="1" x14ac:dyDescent="0.3">
      <c r="A49" s="8"/>
      <c r="B49" s="7"/>
      <c r="C49" s="60"/>
      <c r="D49" s="100" t="s">
        <v>47</v>
      </c>
      <c r="E49" s="100"/>
      <c r="F49" s="100"/>
      <c r="G49" s="100"/>
      <c r="H49" s="100"/>
      <c r="I49" s="100"/>
      <c r="J49" s="98"/>
      <c r="K49" s="98"/>
      <c r="L49" s="98"/>
      <c r="M49" s="98"/>
      <c r="N49" s="60"/>
      <c r="O49" s="60"/>
      <c r="P49" s="60"/>
      <c r="Q49" s="60"/>
      <c r="R49" s="64"/>
      <c r="S49" s="8"/>
      <c r="T49" s="8"/>
      <c r="U49" s="8"/>
      <c r="V49" s="8"/>
      <c r="W49" s="8"/>
      <c r="X49" s="8"/>
      <c r="Y49" s="8"/>
      <c r="Z49" s="8"/>
      <c r="AA49" s="8"/>
    </row>
    <row r="50" spans="1:27" ht="13" x14ac:dyDescent="0.3">
      <c r="A50" s="8"/>
      <c r="B50" s="7"/>
      <c r="C50" s="60"/>
      <c r="D50" s="100" t="s">
        <v>48</v>
      </c>
      <c r="E50" s="100"/>
      <c r="F50" s="100"/>
      <c r="G50" s="100"/>
      <c r="H50" s="100"/>
      <c r="I50" s="100"/>
      <c r="J50" s="100"/>
      <c r="K50" s="61"/>
      <c r="L50" s="59"/>
      <c r="M50" s="59"/>
      <c r="N50" s="60"/>
      <c r="O50" s="60"/>
      <c r="P50" s="60"/>
      <c r="Q50" s="60"/>
      <c r="R50" s="64"/>
      <c r="S50" s="8"/>
      <c r="T50" s="8"/>
      <c r="U50" s="8"/>
      <c r="V50" s="8"/>
      <c r="W50" s="8"/>
      <c r="X50" s="8"/>
      <c r="Y50" s="8"/>
      <c r="Z50" s="8"/>
      <c r="AA50" s="8"/>
    </row>
    <row r="51" spans="1:27" ht="13" x14ac:dyDescent="0.3">
      <c r="A51" s="8"/>
      <c r="B51" s="7"/>
      <c r="C51" s="60"/>
      <c r="D51" s="100" t="s">
        <v>49</v>
      </c>
      <c r="E51" s="100"/>
      <c r="F51" s="100"/>
      <c r="G51" s="100"/>
      <c r="H51" s="100"/>
      <c r="I51" s="100"/>
      <c r="J51" s="62"/>
      <c r="K51" s="61"/>
      <c r="L51" s="59"/>
      <c r="M51" s="59"/>
      <c r="N51" s="60"/>
      <c r="O51" s="60"/>
      <c r="P51" s="60"/>
      <c r="Q51" s="60"/>
      <c r="R51" s="64"/>
      <c r="S51" s="8"/>
      <c r="T51" s="8"/>
      <c r="U51" s="8"/>
      <c r="V51" s="8"/>
      <c r="W51" s="8"/>
      <c r="X51" s="8"/>
      <c r="Y51" s="8"/>
      <c r="Z51" s="8"/>
      <c r="AA51" s="8"/>
    </row>
    <row r="52" spans="1:27" ht="13" x14ac:dyDescent="0.3">
      <c r="A52" s="8"/>
      <c r="B52" s="7"/>
      <c r="C52" s="60"/>
      <c r="D52" s="100" t="s">
        <v>50</v>
      </c>
      <c r="E52" s="100"/>
      <c r="F52" s="100"/>
      <c r="G52" s="100"/>
      <c r="H52" s="100"/>
      <c r="I52" s="100"/>
      <c r="J52" s="62"/>
      <c r="K52" s="61"/>
      <c r="L52" s="59"/>
      <c r="M52" s="59"/>
      <c r="N52" s="60"/>
      <c r="O52" s="60"/>
      <c r="P52" s="60"/>
      <c r="Q52" s="60"/>
      <c r="R52" s="64"/>
      <c r="S52" s="8"/>
      <c r="T52" s="8"/>
      <c r="U52" s="8"/>
      <c r="V52" s="8"/>
      <c r="W52" s="8"/>
      <c r="X52" s="8"/>
      <c r="Y52" s="8"/>
      <c r="Z52" s="8"/>
      <c r="AA52" s="8"/>
    </row>
    <row r="53" spans="1:27" ht="13" x14ac:dyDescent="0.3">
      <c r="A53" s="8"/>
      <c r="B53" s="7"/>
      <c r="C53" s="60"/>
      <c r="D53" s="100" t="s">
        <v>51</v>
      </c>
      <c r="E53" s="100"/>
      <c r="F53" s="100"/>
      <c r="G53" s="100"/>
      <c r="H53" s="100"/>
      <c r="I53" s="100"/>
      <c r="J53" s="62"/>
      <c r="K53" s="61"/>
      <c r="L53" s="59"/>
      <c r="M53" s="59"/>
      <c r="N53" s="60"/>
      <c r="O53" s="60"/>
      <c r="P53" s="60"/>
      <c r="Q53" s="60"/>
      <c r="R53" s="64"/>
      <c r="S53" s="8"/>
      <c r="T53" s="8"/>
      <c r="U53" s="8"/>
      <c r="V53" s="8"/>
      <c r="W53" s="8"/>
      <c r="X53" s="8"/>
      <c r="Y53" s="8"/>
      <c r="Z53" s="8"/>
      <c r="AA53" s="8"/>
    </row>
    <row r="54" spans="1:27" ht="13" x14ac:dyDescent="0.3">
      <c r="A54" s="8"/>
      <c r="B54" s="7"/>
      <c r="C54" s="60"/>
      <c r="D54" s="100"/>
      <c r="E54" s="100"/>
      <c r="F54" s="100"/>
      <c r="G54" s="100"/>
      <c r="H54" s="100"/>
      <c r="I54" s="100"/>
      <c r="J54" s="62"/>
      <c r="K54" s="61"/>
      <c r="L54" s="59"/>
      <c r="M54" s="59"/>
      <c r="N54" s="60"/>
      <c r="O54" s="60"/>
      <c r="P54" s="60"/>
      <c r="Q54" s="60"/>
      <c r="R54" s="64"/>
      <c r="S54" s="8"/>
      <c r="T54" s="8"/>
      <c r="U54" s="8"/>
      <c r="V54" s="8"/>
      <c r="W54" s="8"/>
      <c r="X54" s="8"/>
      <c r="Y54" s="8"/>
      <c r="Z54" s="8"/>
      <c r="AA54" s="8"/>
    </row>
    <row r="55" spans="1:27" ht="13" x14ac:dyDescent="0.3">
      <c r="A55" s="8"/>
      <c r="B55" s="7"/>
      <c r="C55" s="60"/>
      <c r="D55" s="63" t="s">
        <v>52</v>
      </c>
      <c r="E55" s="60"/>
      <c r="F55" s="60"/>
      <c r="G55" s="59"/>
      <c r="H55" s="59"/>
      <c r="I55" s="59"/>
      <c r="J55" s="59"/>
      <c r="K55" s="64"/>
      <c r="L55" s="59"/>
      <c r="M55" s="59"/>
      <c r="N55" s="60"/>
      <c r="O55" s="60"/>
      <c r="P55" s="60"/>
      <c r="Q55" s="60"/>
      <c r="R55" s="64"/>
      <c r="S55" s="8"/>
      <c r="T55" s="8"/>
      <c r="U55" s="8"/>
      <c r="V55" s="8"/>
      <c r="W55" s="8"/>
      <c r="X55" s="8"/>
      <c r="Y55" s="8"/>
      <c r="Z55" s="8"/>
      <c r="AA55" s="8"/>
    </row>
    <row r="56" spans="1:27" ht="13" x14ac:dyDescent="0.3">
      <c r="A56" s="8"/>
      <c r="B56" s="7"/>
      <c r="C56" s="60"/>
      <c r="D56" s="63" t="s">
        <v>53</v>
      </c>
      <c r="E56" s="60"/>
      <c r="F56" s="60"/>
      <c r="G56" s="59"/>
      <c r="H56" s="59"/>
      <c r="I56" s="59"/>
      <c r="J56" s="59"/>
      <c r="K56" s="64"/>
      <c r="L56" s="59"/>
      <c r="M56" s="59"/>
      <c r="N56" s="60"/>
      <c r="O56" s="60"/>
      <c r="P56" s="60"/>
      <c r="Q56" s="60"/>
      <c r="R56" s="64"/>
      <c r="S56" s="8"/>
      <c r="T56" s="8"/>
      <c r="U56" s="8"/>
      <c r="V56" s="8"/>
      <c r="W56" s="8"/>
      <c r="X56" s="8"/>
      <c r="Y56" s="8"/>
      <c r="Z56" s="8"/>
      <c r="AA56" s="8"/>
    </row>
    <row r="57" spans="1:27" s="76" customFormat="1" ht="13" x14ac:dyDescent="0.3">
      <c r="A57" s="8"/>
      <c r="B57" s="7"/>
      <c r="C57" s="60"/>
      <c r="D57" s="63" t="s">
        <v>54</v>
      </c>
      <c r="E57" s="60"/>
      <c r="F57" s="60"/>
      <c r="G57" s="59"/>
      <c r="H57" s="59"/>
      <c r="I57" s="59"/>
      <c r="J57" s="59"/>
      <c r="K57" s="64"/>
      <c r="L57" s="59"/>
      <c r="M57" s="59"/>
      <c r="N57" s="60"/>
      <c r="O57" s="60"/>
      <c r="P57" s="60"/>
      <c r="Q57" s="60"/>
      <c r="R57" s="64"/>
      <c r="S57" s="8"/>
      <c r="T57" s="8"/>
      <c r="U57" s="8"/>
      <c r="V57" s="8"/>
      <c r="W57" s="8"/>
      <c r="X57" s="8"/>
      <c r="Y57" s="8"/>
      <c r="Z57" s="8"/>
      <c r="AA57" s="8"/>
    </row>
    <row r="58" spans="1:27" ht="13" x14ac:dyDescent="0.3">
      <c r="C58" s="60"/>
      <c r="D58" s="59" t="s">
        <v>55</v>
      </c>
      <c r="E58" s="60"/>
      <c r="F58" s="60"/>
      <c r="G58" s="60"/>
      <c r="H58" s="60"/>
      <c r="I58" s="60"/>
      <c r="J58" s="60"/>
      <c r="K58" s="60"/>
      <c r="L58" s="60"/>
      <c r="M58" s="60"/>
      <c r="N58" s="60"/>
      <c r="O58" s="60"/>
      <c r="P58" s="60"/>
      <c r="Q58" s="60"/>
      <c r="R58" s="83"/>
    </row>
    <row r="59" spans="1:27" x14ac:dyDescent="0.25"/>
  </sheetData>
  <sheetProtection algorithmName="SHA-512" hashValue="ry5HPiHqcL2U+FRIR7+lVTv46JWsX11JMCGX72kSe4RC8pS6KULModJBtu7ffloZEW/9GhTo1ZVhHtqZFCROTQ==" saltValue="oKC+co39ElspKudueVqfPw==" spinCount="100000" sheet="1" objects="1" scenarios="1" formatCells="0" formatColumns="0" formatRows="0" insertColumns="0" insertRows="0" insertHyperlinks="0" deleteColumns="0" deleteRows="0" sort="0" autoFilter="0" pivotTables="0"/>
  <mergeCells count="29">
    <mergeCell ref="D1:N1"/>
    <mergeCell ref="B3:C3"/>
    <mergeCell ref="D3:N3"/>
    <mergeCell ref="B4:C4"/>
    <mergeCell ref="D4:N4"/>
    <mergeCell ref="B35:D35"/>
    <mergeCell ref="B36:H36"/>
    <mergeCell ref="B8:I8"/>
    <mergeCell ref="B20:I20"/>
    <mergeCell ref="B31:I31"/>
    <mergeCell ref="E32:H32"/>
    <mergeCell ref="I32:Q32"/>
    <mergeCell ref="B32:D32"/>
    <mergeCell ref="D49:I49"/>
    <mergeCell ref="B37:R37"/>
    <mergeCell ref="B18:R19"/>
    <mergeCell ref="D54:I54"/>
    <mergeCell ref="B39:R39"/>
    <mergeCell ref="B40:N40"/>
    <mergeCell ref="B41:N41"/>
    <mergeCell ref="R41:R44"/>
    <mergeCell ref="D47:L47"/>
    <mergeCell ref="D48:M48"/>
    <mergeCell ref="D50:J50"/>
    <mergeCell ref="D51:I51"/>
    <mergeCell ref="D52:I52"/>
    <mergeCell ref="D53:I53"/>
    <mergeCell ref="B33:D33"/>
    <mergeCell ref="B34:D34"/>
  </mergeCells>
  <dataValidations count="1">
    <dataValidation type="whole" errorStyle="warning" operator="greaterThan" allowBlank="1" showInputMessage="1" showErrorMessage="1" errorTitle="Overschrijding" error="Let op! U overschrijdt hiermee de maximale raming van €8.500.000 en uw inschrijving zal dus terzijde worden gelegd." sqref="I17" xr:uid="{947732AC-9814-4393-BE0C-BDCC34B43A67}">
      <formula1>8500000</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0"/>
  <sheetViews>
    <sheetView tabSelected="1" zoomScaleNormal="100" zoomScaleSheetLayoutView="130" workbookViewId="0">
      <selection activeCell="Q14" sqref="Q14"/>
    </sheetView>
  </sheetViews>
  <sheetFormatPr defaultColWidth="0" defaultRowHeight="0" customHeight="1" zeroHeight="1" x14ac:dyDescent="0.3"/>
  <cols>
    <col min="1" max="1" width="4" style="2" customWidth="1"/>
    <col min="2" max="2" width="53.26953125" style="2" customWidth="1"/>
    <col min="3" max="16" width="14.7265625" style="2" customWidth="1"/>
    <col min="17" max="17" width="23.54296875" style="2" customWidth="1"/>
    <col min="18" max="18" width="8.7265625" style="2" customWidth="1"/>
    <col min="19" max="27" width="0" style="2" hidden="1" customWidth="1"/>
    <col min="28" max="16384" width="8.7265625" style="2" hidden="1"/>
  </cols>
  <sheetData>
    <row r="1" spans="1:18" ht="18.5" x14ac:dyDescent="0.45">
      <c r="A1" s="71" t="s">
        <v>56</v>
      </c>
      <c r="B1" s="72"/>
      <c r="C1" s="73"/>
      <c r="D1" s="73"/>
      <c r="E1" s="73"/>
      <c r="F1" s="73"/>
      <c r="G1" s="73"/>
      <c r="H1" s="73"/>
      <c r="I1" s="73"/>
      <c r="J1" s="73"/>
      <c r="K1" s="73"/>
      <c r="L1" s="73"/>
      <c r="M1" s="73"/>
      <c r="N1" s="73"/>
      <c r="O1" s="73"/>
      <c r="P1" s="73"/>
      <c r="Q1" s="73"/>
      <c r="R1" s="73"/>
    </row>
    <row r="2" spans="1:18" ht="12.75" customHeight="1" x14ac:dyDescent="0.3">
      <c r="A2" s="73"/>
      <c r="B2" s="73"/>
      <c r="C2" s="73"/>
      <c r="D2" s="73"/>
      <c r="E2" s="73"/>
      <c r="F2" s="73"/>
      <c r="G2" s="73"/>
      <c r="H2" s="73"/>
      <c r="I2" s="73"/>
      <c r="J2" s="73"/>
      <c r="K2" s="73"/>
      <c r="L2" s="73"/>
      <c r="M2" s="73"/>
      <c r="N2" s="73"/>
      <c r="O2" s="73"/>
      <c r="P2" s="73"/>
      <c r="Q2" s="73"/>
      <c r="R2" s="73"/>
    </row>
    <row r="3" spans="1:18" s="3" customFormat="1" ht="13" x14ac:dyDescent="0.25">
      <c r="A3" s="5" t="s">
        <v>57</v>
      </c>
      <c r="B3" s="5" t="s">
        <v>58</v>
      </c>
      <c r="C3" s="130" t="s">
        <v>14</v>
      </c>
      <c r="D3" s="131"/>
      <c r="E3" s="130" t="s">
        <v>15</v>
      </c>
      <c r="F3" s="131"/>
      <c r="G3" s="130" t="s">
        <v>16</v>
      </c>
      <c r="H3" s="131"/>
      <c r="I3" s="130" t="s">
        <v>17</v>
      </c>
      <c r="J3" s="131"/>
      <c r="K3" s="130" t="s">
        <v>18</v>
      </c>
      <c r="L3" s="131"/>
      <c r="M3" s="130" t="s">
        <v>19</v>
      </c>
      <c r="N3" s="131"/>
      <c r="O3" s="130" t="s">
        <v>20</v>
      </c>
      <c r="P3" s="131"/>
      <c r="Q3" s="5" t="s">
        <v>59</v>
      </c>
      <c r="R3" s="74"/>
    </row>
    <row r="4" spans="1:18" s="6" customFormat="1" ht="13" x14ac:dyDescent="0.3">
      <c r="B4" s="6" t="s">
        <v>60</v>
      </c>
      <c r="C4" s="11" t="s">
        <v>61</v>
      </c>
      <c r="D4" s="11" t="s">
        <v>9</v>
      </c>
      <c r="E4" s="11" t="s">
        <v>61</v>
      </c>
      <c r="F4" s="11" t="s">
        <v>9</v>
      </c>
      <c r="G4" s="11" t="s">
        <v>61</v>
      </c>
      <c r="H4" s="11" t="s">
        <v>9</v>
      </c>
      <c r="I4" s="11" t="s">
        <v>61</v>
      </c>
      <c r="J4" s="11" t="s">
        <v>9</v>
      </c>
      <c r="K4" s="11" t="s">
        <v>61</v>
      </c>
      <c r="L4" s="11" t="s">
        <v>9</v>
      </c>
      <c r="M4" s="11" t="s">
        <v>61</v>
      </c>
      <c r="N4" s="11" t="s">
        <v>9</v>
      </c>
      <c r="O4" s="11" t="s">
        <v>61</v>
      </c>
      <c r="P4" s="11" t="s">
        <v>9</v>
      </c>
      <c r="Q4" s="11"/>
      <c r="R4" s="72"/>
    </row>
    <row r="5" spans="1:18" ht="13" x14ac:dyDescent="0.3">
      <c r="A5" s="15">
        <v>1</v>
      </c>
      <c r="B5" s="21" t="s">
        <v>62</v>
      </c>
      <c r="C5" s="84">
        <v>0</v>
      </c>
      <c r="D5" s="85">
        <v>0</v>
      </c>
      <c r="E5" s="84">
        <v>0</v>
      </c>
      <c r="F5" s="85">
        <v>0</v>
      </c>
      <c r="G5" s="84">
        <v>0</v>
      </c>
      <c r="H5" s="85">
        <v>0</v>
      </c>
      <c r="I5" s="84">
        <v>0</v>
      </c>
      <c r="J5" s="85">
        <v>0</v>
      </c>
      <c r="K5" s="84">
        <v>0</v>
      </c>
      <c r="L5" s="85">
        <v>0</v>
      </c>
      <c r="M5" s="84">
        <v>0</v>
      </c>
      <c r="N5" s="85">
        <v>0</v>
      </c>
      <c r="O5" s="84">
        <v>0</v>
      </c>
      <c r="P5" s="85">
        <v>0</v>
      </c>
      <c r="Q5" s="31">
        <f t="shared" ref="Q5:Q14" si="0">(C5*D5)+(E5*F5)+(G5*H5)+(I5*J5)+(K5*L5)+(M5*N5)+(O5*P5)</f>
        <v>0</v>
      </c>
      <c r="R5" s="73"/>
    </row>
    <row r="6" spans="1:18" ht="13" x14ac:dyDescent="0.3">
      <c r="A6" s="15">
        <v>2</v>
      </c>
      <c r="B6" s="21" t="s">
        <v>63</v>
      </c>
      <c r="C6" s="84">
        <v>0</v>
      </c>
      <c r="D6" s="85">
        <v>0</v>
      </c>
      <c r="E6" s="84">
        <v>0</v>
      </c>
      <c r="F6" s="85">
        <v>0</v>
      </c>
      <c r="G6" s="84">
        <v>0</v>
      </c>
      <c r="H6" s="85">
        <v>0</v>
      </c>
      <c r="I6" s="84">
        <v>0</v>
      </c>
      <c r="J6" s="85">
        <v>0</v>
      </c>
      <c r="K6" s="84">
        <v>0</v>
      </c>
      <c r="L6" s="85">
        <v>0</v>
      </c>
      <c r="M6" s="84">
        <v>0</v>
      </c>
      <c r="N6" s="85">
        <v>0</v>
      </c>
      <c r="O6" s="84">
        <v>0</v>
      </c>
      <c r="P6" s="85">
        <v>0</v>
      </c>
      <c r="Q6" s="31">
        <f t="shared" si="0"/>
        <v>0</v>
      </c>
      <c r="R6" s="73"/>
    </row>
    <row r="7" spans="1:18" ht="13" x14ac:dyDescent="0.3">
      <c r="A7" s="15">
        <v>3</v>
      </c>
      <c r="B7" s="21" t="s">
        <v>64</v>
      </c>
      <c r="C7" s="84">
        <v>0</v>
      </c>
      <c r="D7" s="85">
        <v>0</v>
      </c>
      <c r="E7" s="84">
        <v>0</v>
      </c>
      <c r="F7" s="85">
        <v>0</v>
      </c>
      <c r="G7" s="84">
        <v>0</v>
      </c>
      <c r="H7" s="85">
        <v>0</v>
      </c>
      <c r="I7" s="84">
        <v>0</v>
      </c>
      <c r="J7" s="85">
        <v>0</v>
      </c>
      <c r="K7" s="84">
        <v>0</v>
      </c>
      <c r="L7" s="85">
        <v>0</v>
      </c>
      <c r="M7" s="84">
        <v>0</v>
      </c>
      <c r="N7" s="85">
        <v>0</v>
      </c>
      <c r="O7" s="84">
        <v>0</v>
      </c>
      <c r="P7" s="85">
        <v>0</v>
      </c>
      <c r="Q7" s="31">
        <f t="shared" si="0"/>
        <v>0</v>
      </c>
      <c r="R7" s="73"/>
    </row>
    <row r="8" spans="1:18" ht="13" x14ac:dyDescent="0.3">
      <c r="A8" s="15">
        <v>4</v>
      </c>
      <c r="B8" s="21" t="s">
        <v>65</v>
      </c>
      <c r="C8" s="84">
        <v>0</v>
      </c>
      <c r="D8" s="85">
        <v>0</v>
      </c>
      <c r="E8" s="84">
        <v>0</v>
      </c>
      <c r="F8" s="85">
        <v>0</v>
      </c>
      <c r="G8" s="84">
        <v>0</v>
      </c>
      <c r="H8" s="85">
        <v>0</v>
      </c>
      <c r="I8" s="84">
        <v>0</v>
      </c>
      <c r="J8" s="85">
        <v>0</v>
      </c>
      <c r="K8" s="84">
        <v>0</v>
      </c>
      <c r="L8" s="85">
        <v>0</v>
      </c>
      <c r="M8" s="84">
        <v>0</v>
      </c>
      <c r="N8" s="85">
        <v>0</v>
      </c>
      <c r="O8" s="84">
        <v>0</v>
      </c>
      <c r="P8" s="85">
        <v>0</v>
      </c>
      <c r="Q8" s="31">
        <f t="shared" si="0"/>
        <v>0</v>
      </c>
      <c r="R8" s="73"/>
    </row>
    <row r="9" spans="1:18" ht="13" x14ac:dyDescent="0.3">
      <c r="A9" s="15">
        <v>5</v>
      </c>
      <c r="B9" s="21" t="s">
        <v>66</v>
      </c>
      <c r="C9" s="84">
        <v>0</v>
      </c>
      <c r="D9" s="85">
        <v>0</v>
      </c>
      <c r="E9" s="84">
        <v>0</v>
      </c>
      <c r="F9" s="85">
        <v>0</v>
      </c>
      <c r="G9" s="84">
        <v>0</v>
      </c>
      <c r="H9" s="85">
        <v>0</v>
      </c>
      <c r="I9" s="84">
        <v>0</v>
      </c>
      <c r="J9" s="85">
        <v>0</v>
      </c>
      <c r="K9" s="84">
        <v>0</v>
      </c>
      <c r="L9" s="85">
        <v>0</v>
      </c>
      <c r="M9" s="84">
        <v>0</v>
      </c>
      <c r="N9" s="85">
        <v>0</v>
      </c>
      <c r="O9" s="84">
        <v>0</v>
      </c>
      <c r="P9" s="85">
        <v>0</v>
      </c>
      <c r="Q9" s="31">
        <f t="shared" si="0"/>
        <v>0</v>
      </c>
      <c r="R9" s="73"/>
    </row>
    <row r="10" spans="1:18" ht="13" x14ac:dyDescent="0.3">
      <c r="A10" s="15">
        <v>6</v>
      </c>
      <c r="B10" s="21" t="s">
        <v>67</v>
      </c>
      <c r="C10" s="84">
        <v>0</v>
      </c>
      <c r="D10" s="85">
        <v>0</v>
      </c>
      <c r="E10" s="84">
        <v>0</v>
      </c>
      <c r="F10" s="85">
        <v>0</v>
      </c>
      <c r="G10" s="84">
        <v>0</v>
      </c>
      <c r="H10" s="85">
        <v>0</v>
      </c>
      <c r="I10" s="84">
        <v>0</v>
      </c>
      <c r="J10" s="85">
        <v>0</v>
      </c>
      <c r="K10" s="84">
        <v>0</v>
      </c>
      <c r="L10" s="85">
        <v>0</v>
      </c>
      <c r="M10" s="84">
        <v>0</v>
      </c>
      <c r="N10" s="85">
        <v>0</v>
      </c>
      <c r="O10" s="84">
        <v>0</v>
      </c>
      <c r="P10" s="85">
        <v>0</v>
      </c>
      <c r="Q10" s="31">
        <f t="shared" si="0"/>
        <v>0</v>
      </c>
      <c r="R10" s="73"/>
    </row>
    <row r="11" spans="1:18" ht="13" x14ac:dyDescent="0.3">
      <c r="A11" s="15">
        <v>7</v>
      </c>
      <c r="B11" s="21" t="s">
        <v>68</v>
      </c>
      <c r="C11" s="84">
        <v>0</v>
      </c>
      <c r="D11" s="85">
        <v>0</v>
      </c>
      <c r="E11" s="84">
        <v>0</v>
      </c>
      <c r="F11" s="85">
        <v>0</v>
      </c>
      <c r="G11" s="84">
        <v>0</v>
      </c>
      <c r="H11" s="85">
        <v>0</v>
      </c>
      <c r="I11" s="84">
        <v>0</v>
      </c>
      <c r="J11" s="85">
        <v>0</v>
      </c>
      <c r="K11" s="84">
        <v>0</v>
      </c>
      <c r="L11" s="85">
        <v>0</v>
      </c>
      <c r="M11" s="84">
        <v>0</v>
      </c>
      <c r="N11" s="85">
        <v>0</v>
      </c>
      <c r="O11" s="84">
        <v>0</v>
      </c>
      <c r="P11" s="85">
        <v>0</v>
      </c>
      <c r="Q11" s="31">
        <f t="shared" si="0"/>
        <v>0</v>
      </c>
      <c r="R11" s="73"/>
    </row>
    <row r="12" spans="1:18" ht="13" x14ac:dyDescent="0.3">
      <c r="A12" s="15">
        <v>8</v>
      </c>
      <c r="B12" s="21" t="s">
        <v>69</v>
      </c>
      <c r="C12" s="84">
        <v>0</v>
      </c>
      <c r="D12" s="85">
        <v>0</v>
      </c>
      <c r="E12" s="84">
        <v>0</v>
      </c>
      <c r="F12" s="85">
        <v>0</v>
      </c>
      <c r="G12" s="84">
        <v>0</v>
      </c>
      <c r="H12" s="85">
        <v>0</v>
      </c>
      <c r="I12" s="84">
        <v>0</v>
      </c>
      <c r="J12" s="85">
        <v>0</v>
      </c>
      <c r="K12" s="84">
        <v>0</v>
      </c>
      <c r="L12" s="85">
        <v>0</v>
      </c>
      <c r="M12" s="84">
        <v>0</v>
      </c>
      <c r="N12" s="85">
        <v>0</v>
      </c>
      <c r="O12" s="84">
        <v>0</v>
      </c>
      <c r="P12" s="85">
        <v>0</v>
      </c>
      <c r="Q12" s="31">
        <f t="shared" si="0"/>
        <v>0</v>
      </c>
      <c r="R12" s="73"/>
    </row>
    <row r="13" spans="1:18" ht="13" x14ac:dyDescent="0.3">
      <c r="A13" s="15">
        <v>9</v>
      </c>
      <c r="B13" s="21" t="s">
        <v>70</v>
      </c>
      <c r="C13" s="84">
        <v>0</v>
      </c>
      <c r="D13" s="85">
        <v>0</v>
      </c>
      <c r="E13" s="84">
        <v>0</v>
      </c>
      <c r="F13" s="85">
        <v>0</v>
      </c>
      <c r="G13" s="84">
        <v>0</v>
      </c>
      <c r="H13" s="85">
        <v>0</v>
      </c>
      <c r="I13" s="84">
        <v>0</v>
      </c>
      <c r="J13" s="85">
        <v>0</v>
      </c>
      <c r="K13" s="84">
        <v>0</v>
      </c>
      <c r="L13" s="85">
        <v>0</v>
      </c>
      <c r="M13" s="84">
        <v>0</v>
      </c>
      <c r="N13" s="85">
        <v>0</v>
      </c>
      <c r="O13" s="84">
        <v>0</v>
      </c>
      <c r="P13" s="85">
        <v>0</v>
      </c>
      <c r="Q13" s="31">
        <f t="shared" si="0"/>
        <v>0</v>
      </c>
      <c r="R13" s="73"/>
    </row>
    <row r="14" spans="1:18" ht="13" x14ac:dyDescent="0.3">
      <c r="A14" s="15">
        <v>10</v>
      </c>
      <c r="B14" s="21" t="s">
        <v>71</v>
      </c>
      <c r="C14" s="127" t="s">
        <v>72</v>
      </c>
      <c r="D14" s="128"/>
      <c r="E14" s="128"/>
      <c r="F14" s="128"/>
      <c r="G14" s="128"/>
      <c r="H14" s="128"/>
      <c r="I14" s="128"/>
      <c r="J14" s="128"/>
      <c r="K14" s="128"/>
      <c r="L14" s="128"/>
      <c r="M14" s="128"/>
      <c r="N14" s="128"/>
      <c r="O14" s="128"/>
      <c r="P14" s="129"/>
      <c r="Q14" s="85">
        <v>0</v>
      </c>
      <c r="R14" s="73"/>
    </row>
    <row r="15" spans="1:18" ht="12.75" customHeight="1" x14ac:dyDescent="0.3">
      <c r="A15" s="73"/>
      <c r="B15" s="73"/>
      <c r="C15" s="73"/>
      <c r="D15" s="73"/>
      <c r="E15" s="73"/>
      <c r="F15" s="73"/>
      <c r="G15" s="73"/>
      <c r="H15" s="73"/>
      <c r="I15" s="73"/>
      <c r="J15" s="73"/>
      <c r="K15" s="73"/>
      <c r="L15" s="73"/>
      <c r="M15" s="73"/>
      <c r="N15" s="73"/>
      <c r="O15" s="73"/>
      <c r="P15" s="73"/>
      <c r="Q15" s="73"/>
      <c r="R15" s="73"/>
    </row>
    <row r="16" spans="1:18" ht="12.75" customHeight="1" thickBot="1" x14ac:dyDescent="0.35">
      <c r="A16" s="73"/>
      <c r="B16" s="73"/>
      <c r="C16" s="73"/>
      <c r="D16" s="73"/>
      <c r="E16" s="73"/>
      <c r="F16" s="73"/>
      <c r="G16" s="73"/>
      <c r="H16" s="73"/>
      <c r="I16" s="73"/>
      <c r="J16" s="73"/>
      <c r="K16" s="73"/>
      <c r="L16" s="73"/>
      <c r="M16" s="73"/>
      <c r="N16" s="73"/>
      <c r="O16" s="73"/>
      <c r="P16" s="73"/>
      <c r="Q16" s="81" t="s">
        <v>73</v>
      </c>
      <c r="R16" s="73"/>
    </row>
    <row r="17" spans="1:18" ht="16" thickBot="1" x14ac:dyDescent="0.4">
      <c r="A17" s="78" t="s">
        <v>74</v>
      </c>
      <c r="B17" s="79"/>
      <c r="C17" s="73"/>
      <c r="D17" s="73"/>
      <c r="E17" s="73"/>
      <c r="F17" s="73"/>
      <c r="G17" s="73"/>
      <c r="H17" s="73"/>
      <c r="I17" s="73"/>
      <c r="J17" s="73"/>
      <c r="K17" s="73"/>
      <c r="L17" s="73"/>
      <c r="M17" s="73"/>
      <c r="N17" s="73"/>
      <c r="O17" s="73"/>
      <c r="P17" s="73"/>
      <c r="Q17" s="80">
        <f>SUM(Q5:Q14)</f>
        <v>0</v>
      </c>
      <c r="R17" s="73"/>
    </row>
    <row r="18" spans="1:18" ht="12.75" customHeight="1" x14ac:dyDescent="0.3">
      <c r="A18" s="73"/>
      <c r="B18" s="73"/>
      <c r="C18" s="73"/>
      <c r="D18" s="73"/>
      <c r="E18" s="73"/>
      <c r="F18" s="73"/>
      <c r="G18" s="73"/>
      <c r="H18" s="73"/>
      <c r="I18" s="73"/>
      <c r="J18" s="73"/>
      <c r="K18" s="73"/>
      <c r="L18" s="73"/>
      <c r="M18" s="73"/>
      <c r="N18" s="73"/>
      <c r="O18" s="73"/>
      <c r="P18" s="73"/>
      <c r="Q18" s="73"/>
      <c r="R18" s="73"/>
    </row>
    <row r="19" spans="1:18" ht="12.75" hidden="1" customHeight="1" x14ac:dyDescent="0.3"/>
    <row r="20" spans="1:18" ht="12.75" hidden="1" customHeight="1" x14ac:dyDescent="0.3"/>
  </sheetData>
  <sheetProtection algorithmName="SHA-512" hashValue="NC+lKJilTgXxUCe9XcN21fXMjPA5XQlaVseMoWFCfq/FbhqXgBLPoQfnXQYBaOCEFBYvLeIfpN4iiB7Bi9oo4Q==" saltValue="9NLbVsMpk2lyjSzR8GEK1Q==" spinCount="100000" sheet="1" formatCells="0" formatColumns="0" formatRows="0" insertColumns="0" insertRows="0" insertHyperlinks="0" deleteColumns="0" deleteRows="0" sort="0" autoFilter="0" pivotTables="0"/>
  <mergeCells count="8">
    <mergeCell ref="C14:P14"/>
    <mergeCell ref="M3:N3"/>
    <mergeCell ref="O3:P3"/>
    <mergeCell ref="C3:D3"/>
    <mergeCell ref="E3:F3"/>
    <mergeCell ref="G3:H3"/>
    <mergeCell ref="I3:J3"/>
    <mergeCell ref="K3:L3"/>
  </mergeCells>
  <pageMargins left="0.70866141732283472" right="0.70866141732283472" top="0.74803149606299213" bottom="0.74803149606299213" header="0.31496062992125984" footer="0.31496062992125984"/>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40DFF-1303-44BC-B3AB-8695AC9E288D}">
  <dimension ref="A1:XFC15"/>
  <sheetViews>
    <sheetView workbookViewId="0">
      <selection activeCell="J14" sqref="J14"/>
    </sheetView>
  </sheetViews>
  <sheetFormatPr defaultColWidth="0" defaultRowHeight="12.5" zeroHeight="1" x14ac:dyDescent="0.25"/>
  <cols>
    <col min="1" max="1" width="5.26953125" customWidth="1"/>
    <col min="2" max="2" width="28.453125" bestFit="1" customWidth="1"/>
    <col min="3" max="3" width="16" customWidth="1"/>
    <col min="4" max="6" width="9.1796875" customWidth="1"/>
    <col min="7" max="7" width="1.7265625" customWidth="1"/>
    <col min="16384" max="16384" width="30.7265625" style="90" customWidth="1"/>
  </cols>
  <sheetData>
    <row r="1" spans="1:14" ht="18.5" x14ac:dyDescent="0.45">
      <c r="A1" s="71" t="s">
        <v>75</v>
      </c>
      <c r="B1" s="72"/>
      <c r="C1" s="73"/>
      <c r="D1" s="73"/>
      <c r="E1" s="73"/>
      <c r="F1" s="73"/>
      <c r="G1" s="73"/>
      <c r="H1" s="2"/>
      <c r="I1" s="2"/>
      <c r="J1" s="2"/>
      <c r="K1" s="2"/>
      <c r="L1" s="2"/>
      <c r="M1" s="2"/>
      <c r="N1" s="2"/>
    </row>
    <row r="2" spans="1:14" ht="13" x14ac:dyDescent="0.3">
      <c r="A2" s="73"/>
      <c r="B2" s="73"/>
      <c r="C2" s="73"/>
      <c r="D2" s="73"/>
      <c r="E2" s="73"/>
      <c r="F2" s="73"/>
      <c r="G2" s="73"/>
      <c r="H2" s="2"/>
      <c r="I2" s="2"/>
      <c r="J2" s="2"/>
      <c r="K2" s="2"/>
      <c r="L2" s="2"/>
      <c r="M2" s="2"/>
      <c r="N2" s="2"/>
    </row>
    <row r="3" spans="1:14" ht="13" x14ac:dyDescent="0.25">
      <c r="A3" s="5" t="s">
        <v>57</v>
      </c>
      <c r="B3" s="5" t="s">
        <v>58</v>
      </c>
      <c r="C3" s="130"/>
      <c r="D3" s="131"/>
      <c r="E3" s="74"/>
      <c r="F3" s="74"/>
      <c r="G3" s="74"/>
      <c r="H3" s="3"/>
      <c r="I3" s="3"/>
      <c r="J3" s="3"/>
      <c r="K3" s="3"/>
      <c r="L3" s="3"/>
      <c r="M3" s="3"/>
      <c r="N3" s="3"/>
    </row>
    <row r="4" spans="1:14" ht="13" x14ac:dyDescent="0.3">
      <c r="A4" s="72"/>
      <c r="B4" s="72" t="s">
        <v>76</v>
      </c>
      <c r="C4" s="88" t="s">
        <v>77</v>
      </c>
      <c r="D4" s="88" t="s">
        <v>9</v>
      </c>
      <c r="E4" s="72"/>
      <c r="F4" s="72"/>
      <c r="G4" s="72"/>
      <c r="H4" s="6"/>
      <c r="I4" s="6"/>
      <c r="J4" s="6"/>
      <c r="K4" s="6"/>
      <c r="L4" s="6"/>
      <c r="M4" s="6"/>
      <c r="N4" s="6"/>
    </row>
    <row r="5" spans="1:14" ht="13" x14ac:dyDescent="0.3">
      <c r="A5" s="73">
        <v>1</v>
      </c>
      <c r="B5" s="43" t="s">
        <v>14</v>
      </c>
      <c r="C5" s="70">
        <v>2500</v>
      </c>
      <c r="D5" s="87">
        <v>0</v>
      </c>
      <c r="E5" s="73"/>
      <c r="F5" s="73"/>
      <c r="G5" s="73"/>
      <c r="H5" s="2"/>
      <c r="I5" s="2"/>
      <c r="J5" s="2"/>
      <c r="K5" s="2"/>
      <c r="L5" s="2"/>
      <c r="M5" s="2"/>
      <c r="N5" s="2"/>
    </row>
    <row r="6" spans="1:14" ht="13" x14ac:dyDescent="0.3">
      <c r="A6" s="73">
        <v>2</v>
      </c>
      <c r="B6" s="44" t="s">
        <v>15</v>
      </c>
      <c r="C6" s="70">
        <v>2000</v>
      </c>
      <c r="D6" s="87">
        <v>0</v>
      </c>
      <c r="E6" s="73"/>
      <c r="F6" s="73"/>
      <c r="G6" s="73"/>
      <c r="H6" s="2"/>
      <c r="I6" s="2"/>
      <c r="J6" s="2"/>
      <c r="K6" s="2"/>
      <c r="L6" s="2"/>
      <c r="M6" s="2"/>
      <c r="N6" s="2"/>
    </row>
    <row r="7" spans="1:14" ht="13" x14ac:dyDescent="0.3">
      <c r="A7" s="73">
        <v>3</v>
      </c>
      <c r="B7" s="44" t="s">
        <v>16</v>
      </c>
      <c r="C7" s="70">
        <v>1500</v>
      </c>
      <c r="D7" s="87">
        <v>0</v>
      </c>
      <c r="E7" s="73"/>
      <c r="F7" s="73"/>
      <c r="G7" s="73"/>
      <c r="H7" s="2"/>
      <c r="I7" s="2"/>
      <c r="J7" s="2"/>
      <c r="K7" s="2"/>
      <c r="L7" s="2"/>
      <c r="M7" s="2"/>
      <c r="N7" s="2"/>
    </row>
    <row r="8" spans="1:14" ht="13" x14ac:dyDescent="0.3">
      <c r="A8" s="73">
        <v>4</v>
      </c>
      <c r="B8" s="44" t="s">
        <v>17</v>
      </c>
      <c r="C8" s="70">
        <v>1750</v>
      </c>
      <c r="D8" s="87">
        <v>0</v>
      </c>
      <c r="E8" s="73"/>
      <c r="F8" s="73"/>
      <c r="G8" s="73"/>
      <c r="H8" s="2"/>
      <c r="I8" s="2"/>
      <c r="J8" s="2"/>
      <c r="K8" s="2"/>
      <c r="L8" s="2"/>
      <c r="M8" s="2"/>
      <c r="N8" s="2"/>
    </row>
    <row r="9" spans="1:14" ht="13" x14ac:dyDescent="0.3">
      <c r="A9" s="73">
        <v>5</v>
      </c>
      <c r="B9" s="44" t="s">
        <v>18</v>
      </c>
      <c r="C9" s="70">
        <v>3500</v>
      </c>
      <c r="D9" s="87">
        <v>0</v>
      </c>
      <c r="E9" s="73"/>
      <c r="F9" s="73"/>
      <c r="G9" s="73"/>
      <c r="H9" s="2"/>
      <c r="I9" s="2"/>
      <c r="J9" s="2"/>
      <c r="K9" s="2"/>
      <c r="L9" s="2"/>
      <c r="M9" s="2"/>
      <c r="N9" s="2"/>
    </row>
    <row r="10" spans="1:14" ht="13" x14ac:dyDescent="0.3">
      <c r="A10" s="73">
        <v>6</v>
      </c>
      <c r="B10" s="43" t="s">
        <v>19</v>
      </c>
      <c r="C10" s="70">
        <v>500</v>
      </c>
      <c r="D10" s="87">
        <v>0</v>
      </c>
      <c r="E10" s="73"/>
      <c r="F10" s="73"/>
      <c r="G10" s="73"/>
      <c r="H10" s="2"/>
      <c r="I10" s="2"/>
      <c r="J10" s="2"/>
      <c r="K10" s="2"/>
      <c r="L10" s="2"/>
      <c r="M10" s="2"/>
      <c r="N10" s="2"/>
    </row>
    <row r="11" spans="1:14" ht="13" x14ac:dyDescent="0.3">
      <c r="A11" s="73">
        <v>7</v>
      </c>
      <c r="B11" s="43" t="s">
        <v>20</v>
      </c>
      <c r="C11" s="70">
        <v>750</v>
      </c>
      <c r="D11" s="87">
        <v>0</v>
      </c>
      <c r="E11" s="73"/>
      <c r="F11" s="73"/>
      <c r="G11" s="73"/>
      <c r="H11" s="2"/>
      <c r="I11" s="2"/>
      <c r="J11" s="2"/>
      <c r="K11" s="2"/>
      <c r="L11" s="2"/>
      <c r="M11" s="2"/>
      <c r="N11" s="2"/>
    </row>
    <row r="12" spans="1:14" ht="13" x14ac:dyDescent="0.3">
      <c r="A12" s="73"/>
      <c r="B12" s="72" t="s">
        <v>59</v>
      </c>
      <c r="C12" s="73"/>
      <c r="D12" s="86">
        <f>SUM(D5:D11)</f>
        <v>0</v>
      </c>
      <c r="E12" s="73"/>
      <c r="F12" s="73"/>
      <c r="G12" s="73"/>
      <c r="H12" s="2"/>
      <c r="I12" s="2"/>
      <c r="J12" s="2"/>
      <c r="K12" s="2"/>
      <c r="L12" s="2"/>
      <c r="M12" s="2"/>
      <c r="N12" s="2"/>
    </row>
    <row r="13" spans="1:14" ht="13" hidden="1" x14ac:dyDescent="0.3">
      <c r="A13" s="2"/>
      <c r="B13" s="2"/>
      <c r="C13" s="2"/>
      <c r="D13" s="2"/>
      <c r="E13" s="2"/>
      <c r="F13" s="2"/>
      <c r="G13" s="2"/>
      <c r="H13" s="2"/>
      <c r="I13" s="2"/>
      <c r="J13" s="2"/>
      <c r="K13" s="2"/>
      <c r="L13" s="2"/>
      <c r="M13" s="2"/>
      <c r="N13" s="2"/>
    </row>
    <row r="14" spans="1:14" ht="13" hidden="1" x14ac:dyDescent="0.3">
      <c r="A14" s="2"/>
      <c r="B14" s="2"/>
      <c r="C14" s="2"/>
      <c r="D14" s="2"/>
      <c r="E14" s="2"/>
      <c r="F14" s="2"/>
      <c r="G14" s="2"/>
      <c r="H14" s="2"/>
      <c r="I14" s="2"/>
      <c r="J14" s="2"/>
      <c r="K14" s="2"/>
      <c r="L14" s="2"/>
      <c r="M14" s="2"/>
      <c r="N14" s="2"/>
    </row>
    <row r="15" spans="1:14" ht="13" hidden="1" x14ac:dyDescent="0.3">
      <c r="A15" s="2"/>
      <c r="B15" s="2"/>
      <c r="C15" s="2"/>
      <c r="D15" s="2"/>
      <c r="E15" s="2"/>
      <c r="F15" s="2"/>
      <c r="G15" s="2"/>
      <c r="H15" s="2"/>
      <c r="I15" s="2"/>
      <c r="J15" s="2"/>
      <c r="K15" s="2"/>
      <c r="L15" s="2"/>
      <c r="M15" s="2"/>
      <c r="N15" s="2"/>
    </row>
  </sheetData>
  <sheetProtection algorithmName="SHA-512" hashValue="kvSFhZNUsXgc51E3eKOl1cbnUEINnCx9EtX6x4laHyWVO2Jj8P9PIGcgs8rHdVnufu5fqmBG8FkqTbcpMF78CQ==" saltValue="TXvY72RsGsSMpu1J/JG3sg==" spinCount="100000" sheet="1" formatCells="0" formatColumns="0" formatRows="0" insertColumns="0" insertRows="0" insertHyperlinks="0" deleteColumns="0" deleteRows="0" sort="0" autoFilter="0" pivotTables="0"/>
  <mergeCells count="1">
    <mergeCell ref="C3: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40"/>
  <sheetViews>
    <sheetView zoomScaleNormal="100" zoomScaleSheetLayoutView="115" workbookViewId="0">
      <selection activeCell="D3" sqref="D3"/>
    </sheetView>
  </sheetViews>
  <sheetFormatPr defaultColWidth="0" defaultRowHeight="13" zeroHeight="1" x14ac:dyDescent="0.3"/>
  <cols>
    <col min="1" max="1" width="4" style="2" customWidth="1"/>
    <col min="2" max="2" width="70.453125" style="2" bestFit="1" customWidth="1"/>
    <col min="3" max="3" width="43" style="2" customWidth="1"/>
    <col min="4" max="16" width="15.7265625" style="4" customWidth="1"/>
    <col min="17" max="17" width="20.26953125" style="2" customWidth="1"/>
    <col min="18" max="19" width="16" style="2" hidden="1" customWidth="1"/>
    <col min="20" max="16384" width="8.7265625" style="2" hidden="1"/>
  </cols>
  <sheetData>
    <row r="1" spans="1:18" ht="18.5" x14ac:dyDescent="0.45">
      <c r="A1" s="12" t="s">
        <v>78</v>
      </c>
      <c r="B1" s="6"/>
    </row>
    <row r="2" spans="1:18" ht="13.5" thickBot="1" x14ac:dyDescent="0.35"/>
    <row r="3" spans="1:18" s="3" customFormat="1" ht="26" x14ac:dyDescent="0.25">
      <c r="A3" s="5" t="s">
        <v>57</v>
      </c>
      <c r="B3" s="5" t="s">
        <v>79</v>
      </c>
      <c r="C3" s="1" t="s">
        <v>80</v>
      </c>
      <c r="D3" s="1" t="s">
        <v>81</v>
      </c>
      <c r="E3" s="1" t="s">
        <v>82</v>
      </c>
      <c r="F3" s="1" t="s">
        <v>83</v>
      </c>
      <c r="G3" s="1" t="s">
        <v>84</v>
      </c>
      <c r="H3" s="1" t="s">
        <v>85</v>
      </c>
      <c r="I3" s="1" t="s">
        <v>86</v>
      </c>
      <c r="J3" s="1" t="s">
        <v>87</v>
      </c>
      <c r="K3" s="1" t="s">
        <v>88</v>
      </c>
      <c r="L3" s="1" t="s">
        <v>89</v>
      </c>
      <c r="M3" s="1" t="s">
        <v>90</v>
      </c>
      <c r="N3" s="1" t="s">
        <v>91</v>
      </c>
      <c r="O3" s="1" t="s">
        <v>92</v>
      </c>
      <c r="P3" s="1" t="s">
        <v>93</v>
      </c>
    </row>
    <row r="4" spans="1:18" ht="13" customHeight="1" x14ac:dyDescent="0.3">
      <c r="D4" s="135" t="s">
        <v>94</v>
      </c>
      <c r="E4" s="135"/>
      <c r="F4" s="135"/>
      <c r="G4" s="135"/>
      <c r="H4" s="77"/>
      <c r="I4" s="11"/>
      <c r="J4" s="11"/>
      <c r="K4" s="11"/>
      <c r="L4" s="11"/>
      <c r="M4" s="11"/>
      <c r="N4" s="11"/>
      <c r="O4" s="11"/>
      <c r="P4" s="11"/>
    </row>
    <row r="5" spans="1:18" s="6" customFormat="1" x14ac:dyDescent="0.3">
      <c r="B5" s="6" t="s">
        <v>95</v>
      </c>
      <c r="D5" s="11"/>
      <c r="E5" s="11"/>
      <c r="F5" s="11"/>
      <c r="G5" s="11"/>
      <c r="H5" s="136" t="s">
        <v>96</v>
      </c>
      <c r="I5" s="136"/>
      <c r="J5" s="136"/>
      <c r="K5" s="136"/>
      <c r="L5" s="136"/>
      <c r="M5" s="136"/>
      <c r="N5" s="136"/>
      <c r="O5" s="136"/>
      <c r="P5" s="136"/>
    </row>
    <row r="6" spans="1:18" x14ac:dyDescent="0.3">
      <c r="A6" s="15">
        <v>1</v>
      </c>
      <c r="B6" s="89" t="s">
        <v>97</v>
      </c>
      <c r="C6" s="89"/>
      <c r="D6" s="85">
        <v>0</v>
      </c>
      <c r="E6" s="85">
        <v>0</v>
      </c>
      <c r="F6" s="85">
        <v>0</v>
      </c>
      <c r="G6" s="85">
        <v>0</v>
      </c>
      <c r="H6" s="85">
        <v>0</v>
      </c>
      <c r="I6" s="85">
        <v>0</v>
      </c>
      <c r="J6" s="85">
        <v>0</v>
      </c>
      <c r="K6" s="85">
        <v>0</v>
      </c>
      <c r="L6" s="85">
        <v>0</v>
      </c>
      <c r="M6" s="85">
        <v>0</v>
      </c>
      <c r="N6" s="85">
        <v>0</v>
      </c>
      <c r="O6" s="85">
        <v>0</v>
      </c>
      <c r="P6" s="85">
        <v>0</v>
      </c>
    </row>
    <row r="7" spans="1:18" x14ac:dyDescent="0.3">
      <c r="A7" s="15">
        <v>2</v>
      </c>
      <c r="B7" s="89" t="s">
        <v>98</v>
      </c>
      <c r="C7" s="89"/>
      <c r="D7" s="85">
        <v>0</v>
      </c>
      <c r="E7" s="85">
        <v>0</v>
      </c>
      <c r="F7" s="85">
        <v>0</v>
      </c>
      <c r="G7" s="85">
        <v>0</v>
      </c>
      <c r="H7" s="85">
        <v>0</v>
      </c>
      <c r="I7" s="85">
        <v>0</v>
      </c>
      <c r="J7" s="85">
        <v>0</v>
      </c>
      <c r="K7" s="85">
        <v>0</v>
      </c>
      <c r="L7" s="85">
        <v>0</v>
      </c>
      <c r="M7" s="85">
        <v>0</v>
      </c>
      <c r="N7" s="85">
        <v>0</v>
      </c>
      <c r="O7" s="85">
        <v>0</v>
      </c>
      <c r="P7" s="85">
        <v>0</v>
      </c>
    </row>
    <row r="8" spans="1:18" x14ac:dyDescent="0.3">
      <c r="A8" s="15">
        <v>3</v>
      </c>
      <c r="B8" s="89" t="s">
        <v>99</v>
      </c>
      <c r="C8" s="89"/>
      <c r="D8" s="85">
        <v>0</v>
      </c>
      <c r="E8" s="85">
        <v>0</v>
      </c>
      <c r="F8" s="85">
        <v>0</v>
      </c>
      <c r="G8" s="85">
        <v>0</v>
      </c>
      <c r="H8" s="85">
        <v>0</v>
      </c>
      <c r="I8" s="85">
        <v>0</v>
      </c>
      <c r="J8" s="85">
        <v>0</v>
      </c>
      <c r="K8" s="85">
        <v>0</v>
      </c>
      <c r="L8" s="85">
        <v>0</v>
      </c>
      <c r="M8" s="85">
        <v>0</v>
      </c>
      <c r="N8" s="85">
        <v>0</v>
      </c>
      <c r="O8" s="85">
        <v>0</v>
      </c>
      <c r="P8" s="85">
        <v>0</v>
      </c>
    </row>
    <row r="9" spans="1:18" x14ac:dyDescent="0.3">
      <c r="A9" s="15">
        <v>4</v>
      </c>
      <c r="B9" s="89" t="s">
        <v>100</v>
      </c>
      <c r="C9" s="89"/>
      <c r="D9" s="85">
        <v>0</v>
      </c>
      <c r="E9" s="85">
        <v>0</v>
      </c>
      <c r="F9" s="85">
        <v>0</v>
      </c>
      <c r="G9" s="85">
        <v>0</v>
      </c>
      <c r="H9" s="85">
        <v>0</v>
      </c>
      <c r="I9" s="85">
        <v>0</v>
      </c>
      <c r="J9" s="85">
        <v>0</v>
      </c>
      <c r="K9" s="85">
        <v>0</v>
      </c>
      <c r="L9" s="85">
        <v>0</v>
      </c>
      <c r="M9" s="85">
        <v>0</v>
      </c>
      <c r="N9" s="85">
        <v>0</v>
      </c>
      <c r="O9" s="85">
        <v>0</v>
      </c>
      <c r="P9" s="85">
        <v>0</v>
      </c>
    </row>
    <row r="10" spans="1:18" x14ac:dyDescent="0.3">
      <c r="A10" s="15">
        <v>5</v>
      </c>
      <c r="B10" s="89" t="s">
        <v>101</v>
      </c>
      <c r="C10" s="89"/>
      <c r="D10" s="85">
        <v>0</v>
      </c>
      <c r="E10" s="85">
        <v>0</v>
      </c>
      <c r="F10" s="85">
        <v>0</v>
      </c>
      <c r="G10" s="85">
        <v>0</v>
      </c>
      <c r="H10" s="85">
        <v>0</v>
      </c>
      <c r="I10" s="85">
        <v>0</v>
      </c>
      <c r="J10" s="85">
        <v>0</v>
      </c>
      <c r="K10" s="85">
        <v>0</v>
      </c>
      <c r="L10" s="85">
        <v>0</v>
      </c>
      <c r="M10" s="85">
        <v>0</v>
      </c>
      <c r="N10" s="85">
        <v>0</v>
      </c>
      <c r="O10" s="85">
        <v>0</v>
      </c>
      <c r="P10" s="85">
        <v>0</v>
      </c>
    </row>
    <row r="11" spans="1:18" ht="12" customHeight="1" x14ac:dyDescent="0.35">
      <c r="A11" s="16"/>
      <c r="B11" s="17" t="s">
        <v>59</v>
      </c>
      <c r="C11" s="17"/>
      <c r="D11" s="32">
        <f t="shared" ref="D11:P11" si="0">SUM(D6:D10)</f>
        <v>0</v>
      </c>
      <c r="E11" s="32">
        <f t="shared" si="0"/>
        <v>0</v>
      </c>
      <c r="F11" s="32">
        <f t="shared" si="0"/>
        <v>0</v>
      </c>
      <c r="G11" s="32">
        <f t="shared" si="0"/>
        <v>0</v>
      </c>
      <c r="H11" s="32">
        <f t="shared" si="0"/>
        <v>0</v>
      </c>
      <c r="I11" s="32">
        <f t="shared" si="0"/>
        <v>0</v>
      </c>
      <c r="J11" s="32">
        <f t="shared" si="0"/>
        <v>0</v>
      </c>
      <c r="K11" s="32">
        <f t="shared" si="0"/>
        <v>0</v>
      </c>
      <c r="L11" s="32">
        <f t="shared" si="0"/>
        <v>0</v>
      </c>
      <c r="M11" s="32">
        <f t="shared" si="0"/>
        <v>0</v>
      </c>
      <c r="N11" s="32">
        <f t="shared" si="0"/>
        <v>0</v>
      </c>
      <c r="O11" s="32">
        <f t="shared" si="0"/>
        <v>0</v>
      </c>
      <c r="P11" s="32">
        <f t="shared" si="0"/>
        <v>0</v>
      </c>
      <c r="R11" s="30"/>
    </row>
    <row r="12" spans="1:18" x14ac:dyDescent="0.3"/>
    <row r="13" spans="1:18" s="6" customFormat="1" x14ac:dyDescent="0.3">
      <c r="B13" s="6" t="s">
        <v>102</v>
      </c>
      <c r="D13" s="11"/>
      <c r="E13" s="11"/>
      <c r="F13" s="11"/>
      <c r="G13" s="11"/>
      <c r="H13" s="11"/>
      <c r="I13" s="11"/>
      <c r="J13" s="11"/>
      <c r="K13" s="11"/>
      <c r="L13" s="11"/>
      <c r="M13" s="11"/>
      <c r="N13" s="11"/>
      <c r="O13" s="11"/>
      <c r="P13" s="11"/>
    </row>
    <row r="14" spans="1:18" ht="15.5" x14ac:dyDescent="0.35">
      <c r="A14" s="15">
        <v>1</v>
      </c>
      <c r="B14" s="89" t="s">
        <v>103</v>
      </c>
      <c r="C14" s="89"/>
      <c r="D14" s="99">
        <v>350000</v>
      </c>
      <c r="E14" s="99">
        <v>350000</v>
      </c>
      <c r="F14" s="99">
        <v>350000</v>
      </c>
      <c r="G14" s="99">
        <v>350000</v>
      </c>
      <c r="H14" s="99">
        <v>350000</v>
      </c>
      <c r="I14" s="99">
        <v>350000</v>
      </c>
      <c r="J14" s="99">
        <v>350000</v>
      </c>
      <c r="K14" s="99">
        <v>350000</v>
      </c>
      <c r="L14" s="99">
        <v>350000</v>
      </c>
      <c r="M14" s="99">
        <v>350000</v>
      </c>
      <c r="N14" s="99">
        <v>350000</v>
      </c>
      <c r="O14" s="99">
        <v>350000</v>
      </c>
      <c r="P14" s="99">
        <v>350000</v>
      </c>
      <c r="R14" s="30"/>
    </row>
    <row r="15" spans="1:18" ht="15.5" x14ac:dyDescent="0.35">
      <c r="A15" s="15">
        <v>2</v>
      </c>
      <c r="B15" s="89" t="s">
        <v>104</v>
      </c>
      <c r="C15" s="89"/>
      <c r="D15" s="85">
        <v>0</v>
      </c>
      <c r="E15" s="85">
        <v>0</v>
      </c>
      <c r="F15" s="85">
        <v>0</v>
      </c>
      <c r="G15" s="85">
        <v>0</v>
      </c>
      <c r="H15" s="85">
        <v>0</v>
      </c>
      <c r="I15" s="85">
        <v>0</v>
      </c>
      <c r="J15" s="85">
        <v>0</v>
      </c>
      <c r="K15" s="85">
        <v>0</v>
      </c>
      <c r="L15" s="85">
        <v>0</v>
      </c>
      <c r="M15" s="85">
        <v>0</v>
      </c>
      <c r="N15" s="85">
        <v>0</v>
      </c>
      <c r="O15" s="85">
        <v>0</v>
      </c>
      <c r="P15" s="85">
        <v>0</v>
      </c>
      <c r="R15" s="30"/>
    </row>
    <row r="16" spans="1:18" ht="15.5" x14ac:dyDescent="0.35">
      <c r="A16" s="15">
        <v>3</v>
      </c>
      <c r="B16" s="89" t="s">
        <v>98</v>
      </c>
      <c r="C16" s="89"/>
      <c r="D16" s="85">
        <v>0</v>
      </c>
      <c r="E16" s="85">
        <v>0</v>
      </c>
      <c r="F16" s="85">
        <v>0</v>
      </c>
      <c r="G16" s="85">
        <v>0</v>
      </c>
      <c r="H16" s="85">
        <v>0</v>
      </c>
      <c r="I16" s="85">
        <v>0</v>
      </c>
      <c r="J16" s="85">
        <v>0</v>
      </c>
      <c r="K16" s="85">
        <v>0</v>
      </c>
      <c r="L16" s="85">
        <v>0</v>
      </c>
      <c r="M16" s="85">
        <v>0</v>
      </c>
      <c r="N16" s="85">
        <v>0</v>
      </c>
      <c r="O16" s="85">
        <v>0</v>
      </c>
      <c r="P16" s="85">
        <v>0</v>
      </c>
      <c r="R16" s="30"/>
    </row>
    <row r="17" spans="1:18" ht="15.5" x14ac:dyDescent="0.35">
      <c r="A17" s="15">
        <v>4</v>
      </c>
      <c r="B17" s="89" t="s">
        <v>99</v>
      </c>
      <c r="C17" s="89"/>
      <c r="D17" s="85">
        <v>0</v>
      </c>
      <c r="E17" s="85">
        <v>0</v>
      </c>
      <c r="F17" s="85">
        <v>0</v>
      </c>
      <c r="G17" s="85">
        <v>0</v>
      </c>
      <c r="H17" s="85">
        <v>0</v>
      </c>
      <c r="I17" s="85">
        <v>0</v>
      </c>
      <c r="J17" s="85">
        <v>0</v>
      </c>
      <c r="K17" s="85">
        <v>0</v>
      </c>
      <c r="L17" s="85">
        <v>0</v>
      </c>
      <c r="M17" s="85">
        <v>0</v>
      </c>
      <c r="N17" s="85">
        <v>0</v>
      </c>
      <c r="O17" s="85">
        <v>0</v>
      </c>
      <c r="P17" s="85">
        <v>0</v>
      </c>
      <c r="R17" s="30"/>
    </row>
    <row r="18" spans="1:18" ht="15.5" x14ac:dyDescent="0.35">
      <c r="A18" s="15">
        <v>5</v>
      </c>
      <c r="B18" s="89" t="s">
        <v>100</v>
      </c>
      <c r="C18" s="89"/>
      <c r="D18" s="85">
        <v>0</v>
      </c>
      <c r="E18" s="85">
        <v>0</v>
      </c>
      <c r="F18" s="85">
        <v>0</v>
      </c>
      <c r="G18" s="85">
        <v>0</v>
      </c>
      <c r="H18" s="85">
        <v>0</v>
      </c>
      <c r="I18" s="85">
        <v>0</v>
      </c>
      <c r="J18" s="85">
        <v>0</v>
      </c>
      <c r="K18" s="85">
        <v>0</v>
      </c>
      <c r="L18" s="85">
        <v>0</v>
      </c>
      <c r="M18" s="85">
        <v>0</v>
      </c>
      <c r="N18" s="85">
        <v>0</v>
      </c>
      <c r="O18" s="85">
        <v>0</v>
      </c>
      <c r="P18" s="85">
        <v>0</v>
      </c>
      <c r="R18" s="30"/>
    </row>
    <row r="19" spans="1:18" ht="15.5" x14ac:dyDescent="0.35">
      <c r="A19" s="15">
        <v>6</v>
      </c>
      <c r="B19" s="89" t="s">
        <v>101</v>
      </c>
      <c r="C19" s="89"/>
      <c r="D19" s="85">
        <v>0</v>
      </c>
      <c r="E19" s="85">
        <v>0</v>
      </c>
      <c r="F19" s="85">
        <v>0</v>
      </c>
      <c r="G19" s="85">
        <v>0</v>
      </c>
      <c r="H19" s="85">
        <v>0</v>
      </c>
      <c r="I19" s="85">
        <v>0</v>
      </c>
      <c r="J19" s="85">
        <v>0</v>
      </c>
      <c r="K19" s="85">
        <v>0</v>
      </c>
      <c r="L19" s="85">
        <v>0</v>
      </c>
      <c r="M19" s="85">
        <v>0</v>
      </c>
      <c r="N19" s="85">
        <v>0</v>
      </c>
      <c r="O19" s="85">
        <v>0</v>
      </c>
      <c r="P19" s="85">
        <v>0</v>
      </c>
      <c r="R19" s="30"/>
    </row>
    <row r="20" spans="1:18" ht="12" customHeight="1" x14ac:dyDescent="0.35">
      <c r="A20" s="16"/>
      <c r="B20" s="17" t="s">
        <v>59</v>
      </c>
      <c r="C20" s="17"/>
      <c r="D20" s="32">
        <f t="shared" ref="D20:P20" si="1">SUM(D14:D19)</f>
        <v>350000</v>
      </c>
      <c r="E20" s="32">
        <f t="shared" si="1"/>
        <v>350000</v>
      </c>
      <c r="F20" s="32">
        <f t="shared" si="1"/>
        <v>350000</v>
      </c>
      <c r="G20" s="32">
        <f t="shared" si="1"/>
        <v>350000</v>
      </c>
      <c r="H20" s="32">
        <f t="shared" si="1"/>
        <v>350000</v>
      </c>
      <c r="I20" s="32">
        <f t="shared" si="1"/>
        <v>350000</v>
      </c>
      <c r="J20" s="32">
        <f t="shared" si="1"/>
        <v>350000</v>
      </c>
      <c r="K20" s="32">
        <f t="shared" si="1"/>
        <v>350000</v>
      </c>
      <c r="L20" s="32">
        <f t="shared" si="1"/>
        <v>350000</v>
      </c>
      <c r="M20" s="32">
        <f t="shared" si="1"/>
        <v>350000</v>
      </c>
      <c r="N20" s="32">
        <f t="shared" si="1"/>
        <v>350000</v>
      </c>
      <c r="O20" s="32">
        <f t="shared" si="1"/>
        <v>350000</v>
      </c>
      <c r="P20" s="32">
        <f t="shared" si="1"/>
        <v>350000</v>
      </c>
      <c r="R20" s="30"/>
    </row>
    <row r="21" spans="1:18" x14ac:dyDescent="0.3">
      <c r="D21" s="33"/>
      <c r="E21" s="33"/>
      <c r="F21" s="33"/>
      <c r="G21" s="33"/>
      <c r="H21" s="33"/>
      <c r="I21" s="33"/>
      <c r="J21" s="33"/>
      <c r="K21" s="33"/>
      <c r="L21" s="33"/>
      <c r="M21" s="33"/>
      <c r="N21" s="33"/>
      <c r="O21" s="33"/>
      <c r="P21" s="33"/>
      <c r="Q21" s="82" t="s">
        <v>105</v>
      </c>
    </row>
    <row r="22" spans="1:18" s="18" customFormat="1" ht="15.5" collapsed="1" x14ac:dyDescent="0.35">
      <c r="A22" s="132" t="s">
        <v>106</v>
      </c>
      <c r="B22" s="133"/>
      <c r="C22" s="134"/>
      <c r="D22" s="34">
        <f t="shared" ref="D22:P22" si="2">D11+D20</f>
        <v>350000</v>
      </c>
      <c r="E22" s="34">
        <f t="shared" si="2"/>
        <v>350000</v>
      </c>
      <c r="F22" s="34">
        <f t="shared" si="2"/>
        <v>350000</v>
      </c>
      <c r="G22" s="34">
        <f t="shared" si="2"/>
        <v>350000</v>
      </c>
      <c r="H22" s="34">
        <f t="shared" si="2"/>
        <v>350000</v>
      </c>
      <c r="I22" s="34">
        <f t="shared" si="2"/>
        <v>350000</v>
      </c>
      <c r="J22" s="34">
        <f t="shared" si="2"/>
        <v>350000</v>
      </c>
      <c r="K22" s="34">
        <f t="shared" si="2"/>
        <v>350000</v>
      </c>
      <c r="L22" s="34">
        <f t="shared" si="2"/>
        <v>350000</v>
      </c>
      <c r="M22" s="34">
        <f t="shared" si="2"/>
        <v>350000</v>
      </c>
      <c r="N22" s="34">
        <f t="shared" si="2"/>
        <v>350000</v>
      </c>
      <c r="O22" s="34">
        <f t="shared" si="2"/>
        <v>350000</v>
      </c>
      <c r="P22" s="34">
        <f t="shared" si="2"/>
        <v>350000</v>
      </c>
      <c r="Q22" s="34">
        <f>SUM(D22:P22)</f>
        <v>4550000</v>
      </c>
      <c r="R22" s="30"/>
    </row>
    <row r="23" spans="1:18" x14ac:dyDescent="0.3"/>
    <row r="24" spans="1:18" hidden="1" x14ac:dyDescent="0.3">
      <c r="B24" s="2" t="s">
        <v>107</v>
      </c>
    </row>
    <row r="25" spans="1:18" hidden="1" x14ac:dyDescent="0.3">
      <c r="B25" s="2" t="s">
        <v>108</v>
      </c>
    </row>
    <row r="26" spans="1:18" hidden="1" x14ac:dyDescent="0.3">
      <c r="B26" s="2" t="s">
        <v>109</v>
      </c>
    </row>
    <row r="27" spans="1:18" hidden="1" x14ac:dyDescent="0.3">
      <c r="B27" s="2" t="s">
        <v>110</v>
      </c>
    </row>
    <row r="30" spans="1:18" ht="18" hidden="1" customHeight="1" x14ac:dyDescent="0.3"/>
    <row r="33" spans="3:3" x14ac:dyDescent="0.3"/>
    <row r="40" spans="3:3" hidden="1" x14ac:dyDescent="0.3">
      <c r="C40" s="14"/>
    </row>
  </sheetData>
  <sheetProtection algorithmName="SHA-512" hashValue="J4ekCCaTBmcC2HV2z5hTwZZX5gAAixlC/kIgO0W66NIHgEB367OLzdyNPikKymDOJgVJJR08k4847cVA7k1CnA==" saltValue="mTZLb/5JiFvwZZh+erlz8Q==" spinCount="100000" sheet="1" objects="1" scenarios="1" formatCells="0" formatColumns="0" formatRows="0" insertRows="0" insertHyperlinks="0" deleteRows="0" sort="0" autoFilter="0" pivotTables="0"/>
  <mergeCells count="3">
    <mergeCell ref="A22:C22"/>
    <mergeCell ref="D4:G4"/>
    <mergeCell ref="H5:P5"/>
  </mergeCells>
  <phoneticPr fontId="9" type="noConversion"/>
  <pageMargins left="0.55118110236220474" right="0.55118110236220474" top="0.70866141732283472" bottom="0.70866141732283472" header="0.51181102362204722" footer="0.51181102362204722"/>
  <pageSetup paperSize="9" scale="37" fitToHeight="5" orientation="portrait" r:id="rId1"/>
  <headerFooter alignWithMargins="0">
    <oddFooter>&amp;L&amp;F&amp;R&amp;A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5AA12-98A3-4F8A-A747-6286F15DF6B5}">
  <dimension ref="A1"/>
  <sheetViews>
    <sheetView workbookViewId="0">
      <selection activeCell="J14" sqref="J14"/>
    </sheetView>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95BDDC092F5C47B059C9D642AA11A7" ma:contentTypeVersion="11" ma:contentTypeDescription="Create a new document." ma:contentTypeScope="" ma:versionID="235805db1237375e32afa48145f4e75c">
  <xsd:schema xmlns:xsd="http://www.w3.org/2001/XMLSchema" xmlns:xs="http://www.w3.org/2001/XMLSchema" xmlns:p="http://schemas.microsoft.com/office/2006/metadata/properties" xmlns:ns2="ba0ca3db-550d-45a3-b7da-1549f11bf9c9" xmlns:ns3="1dbc9e04-3632-47f0-aba8-02e6b8c72f2c" targetNamespace="http://schemas.microsoft.com/office/2006/metadata/properties" ma:root="true" ma:fieldsID="b346406988526df96c677e6dea6f28f7" ns2:_="" ns3:_="">
    <xsd:import namespace="ba0ca3db-550d-45a3-b7da-1549f11bf9c9"/>
    <xsd:import namespace="1dbc9e04-3632-47f0-aba8-02e6b8c72f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ca3db-550d-45a3-b7da-1549f11bf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bc9e04-3632-47f0-aba8-02e6b8c72f2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8446a6-827f-4072-a37f-70917fe0e773}" ma:internalName="TaxCatchAll" ma:showField="CatchAllData" ma:web="1dbc9e04-3632-47f0-aba8-02e6b8c72f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dbc9e04-3632-47f0-aba8-02e6b8c72f2c" xsi:nil="true"/>
    <lcf76f155ced4ddcb4097134ff3c332f xmlns="ba0ca3db-550d-45a3-b7da-1549f11bf9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138E1BA-E2C9-4343-B7DA-CE6E8AB274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0ca3db-550d-45a3-b7da-1549f11bf9c9"/>
    <ds:schemaRef ds:uri="1dbc9e04-3632-47f0-aba8-02e6b8c72f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9282A2-2F04-409C-99DD-1B87B48FB604}">
  <ds:schemaRefs>
    <ds:schemaRef ds:uri="http://schemas.microsoft.com/sharepoint/v3/contenttype/forms"/>
  </ds:schemaRefs>
</ds:datastoreItem>
</file>

<file path=customXml/itemProps3.xml><?xml version="1.0" encoding="utf-8"?>
<ds:datastoreItem xmlns:ds="http://schemas.openxmlformats.org/officeDocument/2006/customXml" ds:itemID="{B9FB20D3-6239-45A4-B562-A2B445B689B8}">
  <ds:schemaRefs>
    <ds:schemaRef ds:uri="http://schemas.microsoft.com/office/2006/documentManagement/types"/>
    <ds:schemaRef ds:uri="1dbc9e04-3632-47f0-aba8-02e6b8c72f2c"/>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http://purl.org/dc/dcmitype/"/>
    <ds:schemaRef ds:uri="ba0ca3db-550d-45a3-b7da-1549f11bf9c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Overview</vt:lpstr>
      <vt:lpstr>A1. Implementatie</vt:lpstr>
      <vt:lpstr>B.1 Ontwikkeling&amp;Optimalisatie</vt:lpstr>
      <vt:lpstr>B.2 Hosting&amp;Beheer</vt:lpstr>
      <vt:lpstr>C.1 Toelichting</vt:lpstr>
      <vt:lpstr>'A1. Implementatie'!Afdrukbereik</vt:lpstr>
      <vt:lpstr>'B.2 Hosting&amp;Beheer'!Afdrukbereik</vt:lpstr>
      <vt:lpstr>'B.2 Hosting&amp;Beheer'!Afdruktitels</vt:lpstr>
    </vt:vector>
  </TitlesOfParts>
  <Manager/>
  <Company>Atos Origin Nederland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Prijslijst VTR PSIM</dc:title>
  <dc:subject/>
  <dc:creator>k.duursema@umcg.nl</dc:creator>
  <cp:keywords/>
  <dc:description/>
  <cp:lastModifiedBy>Sereda, MO (ink)</cp:lastModifiedBy>
  <cp:revision>1</cp:revision>
  <dcterms:created xsi:type="dcterms:W3CDTF">2009-02-20T13:31:47Z</dcterms:created>
  <dcterms:modified xsi:type="dcterms:W3CDTF">2026-09-28T07:24:35Z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0x010100A895BDDC092F5C47B059C9D642AA11A7</vt:lpwstr>
  </property>
  <property fmtid="{D5CDD505-2E9C-101B-9397-08002B2CF9AE}" pid="3" name="Order">
    <vt:r8>3200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