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Inkoop_HVS2022\1. Lopend\2026\2026 - 03 - Ingenieursdiensten vastgoed\4. Gunningsfase\0. Conceptstukken\"/>
    </mc:Choice>
  </mc:AlternateContent>
  <xr:revisionPtr revIDLastSave="0" documentId="13_ncr:1_{761E7C47-9BFD-408C-A6B6-9A933F708C32}" xr6:coauthVersionLast="47" xr6:coauthVersionMax="47" xr10:uidLastSave="{00000000-0000-0000-0000-000000000000}"/>
  <bookViews>
    <workbookView xWindow="-110" yWindow="-110" windowWidth="19420" windowHeight="11500" xr2:uid="{CBBC75C2-2BBB-40EF-B8B8-9F74CB082F22}"/>
  </bookViews>
  <sheets>
    <sheet name="Prijzenblad" sheetId="2" r:id="rId1"/>
    <sheet name="Blad1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5" i="2" l="1"/>
  <c r="L14" i="2"/>
  <c r="L13" i="2"/>
  <c r="L12" i="2"/>
  <c r="L11" i="2"/>
  <c r="L10" i="2"/>
  <c r="K11" i="1"/>
  <c r="K12" i="1"/>
  <c r="K13" i="1"/>
  <c r="K14" i="1"/>
  <c r="K15" i="1"/>
  <c r="K16" i="1"/>
  <c r="K10" i="1"/>
  <c r="J17" i="1"/>
  <c r="L15" i="2" l="1"/>
  <c r="K17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<sst xmlns="http://schemas.openxmlformats.org/spreadsheetml/2006/main" count="60" uniqueCount="48">
  <si>
    <t>Functieomschrijving</t>
  </si>
  <si>
    <t>Minimaal aantal relevante ervaringsjaren</t>
  </si>
  <si>
    <t>All-in tarief per uur inschrijver</t>
  </si>
  <si>
    <t>Weging</t>
  </si>
  <si>
    <t>Gewogen 
uurtarief</t>
  </si>
  <si>
    <t>Instructie</t>
  </si>
  <si>
    <t>Inschrijver vult alleen de gele cellen in.</t>
  </si>
  <si>
    <t>Formule:</t>
  </si>
  <si>
    <t>Groepsnr.</t>
  </si>
  <si>
    <t>Bijlage: Regielijst</t>
  </si>
  <si>
    <t>Naam inschrijver</t>
  </si>
  <si>
    <t>Vakspecialist, Tekenaar, Veldwerker</t>
  </si>
  <si>
    <t>1e Vakspecialist, Projectmedewerker, 1e Tekenaar,
Toezichthouder, Technicus, Junior specialist</t>
  </si>
  <si>
    <t>1e Projectmedewerker, 1e Toezichthouder, 1e
Technicus, Junior, Junior
System Engineer, Junior constructeur, Toetser SCB</t>
  </si>
  <si>
    <t>Projectcoördinator, Projectadviseur, (kosten)Deskundige, Besteksschrijver, Hoofdontwerper, Hoofdtoezichthouder, Ontwerper, System engineer, Constructeur, Auditor SCB</t>
  </si>
  <si>
    <t>Senior projectleider, Senior adviseur, Senior specialist, Bouwmanager, Senior ontwerpleider, Hoofd constructeur, Senior omgevingsmanager, Senior risicomanager, Senior Technisch manager, Senior contractmanager</t>
  </si>
  <si>
    <t>De tarieven per groepsnummer zijn tenminste gelijk aan of oplopend van groepsnummer 1 naar 7 (kolom B).</t>
  </si>
  <si>
    <t>Het minimumtarief per functieomschrijving is is € 65,-.</t>
  </si>
  <si>
    <t>Het maximumtarief per functieomschrijving is € 190,-.</t>
  </si>
  <si>
    <t>Gewogen uurtarief</t>
  </si>
  <si>
    <t>Het gewogen uurtarief is tarief dat beoordeeld wordt voor het prijscriterium.</t>
  </si>
  <si>
    <t>Het gewogen uurtarief moet minimaal 100,- euro bedragen en mag maximaal 140,- euro bedragen. Bedragen buiten deze bandbreedte zijn ongeldig.</t>
  </si>
  <si>
    <t>Projectleider, Adviseur, Specialist, Directievoerder, Senior toezichthouder, Ontwerpleider, Senior
constructeur, Lead auditor SCB, Omgevingsmanager,
Manager projectbeheersing, Risicomanager, Technisch manager, Contractmanager</t>
  </si>
  <si>
    <t>Senior projectmanager, Senior consultant, Expert, Senior Risicomanager, Senior Contractmanager, Senior Technisch manager</t>
  </si>
  <si>
    <t xml:space="preserve">  </t>
  </si>
  <si>
    <t>Ingenieursdiensten  GWW</t>
  </si>
  <si>
    <t>Ingenieursdiensten Vastgoed</t>
  </si>
  <si>
    <t>In te zetten activiteiten</t>
  </si>
  <si>
    <t>Uitvoerend activiteiten - complex</t>
  </si>
  <si>
    <t>Uitvoerende activiteiten - regulier</t>
  </si>
  <si>
    <t>Uitvoerend activiteiten - specialistisch, controlerende activiteiten, besluitvorming</t>
  </si>
  <si>
    <r>
      <rPr>
        <b/>
        <sz val="11"/>
        <color theme="1"/>
        <rFont val="Calibri"/>
        <family val="2"/>
        <scheme val="minor"/>
      </rPr>
      <t>Junior</t>
    </r>
    <r>
      <rPr>
        <sz val="11"/>
        <color theme="1"/>
        <rFont val="Calibri"/>
        <family val="2"/>
        <scheme val="minor"/>
      </rPr>
      <t xml:space="preserve">
Tekenaar, Modelleur, Projectmedewerker, Technicus, Werkvoorbereider, Ondersteuner (administratief), Constructietechniek, Werktuigbouwkunde, Elektrotechniek, Bouwtechniek, Vastgoedadvies</t>
    </r>
  </si>
  <si>
    <t>Voorbereidende activiteiten, ondersteunende activiteiten, werkvoorbereiding</t>
  </si>
  <si>
    <t>Specialistische adviezen, expertise delen</t>
  </si>
  <si>
    <t>De tarieven per groepsnummer zijn tenminste gelijk aan of oplopend van groepsnummer 1 naar 5 (kolom B).</t>
  </si>
  <si>
    <t>Maximaal uurtarief</t>
  </si>
  <si>
    <t>Het minimumtarief per functieomschrijving is € 75,-.</t>
  </si>
  <si>
    <t>Het maximumtarief per functieomschrijving is bepaald in kolom I.</t>
  </si>
  <si>
    <r>
      <rPr>
        <b/>
        <sz val="11"/>
        <color theme="1"/>
        <rFont val="Calibri"/>
        <family val="2"/>
        <scheme val="minor"/>
      </rPr>
      <t xml:space="preserve">Medior </t>
    </r>
    <r>
      <rPr>
        <sz val="11"/>
        <color theme="1"/>
        <rFont val="Calibri"/>
        <family val="2"/>
        <scheme val="minor"/>
      </rPr>
      <t xml:space="preserve">
Engineer, Projectleider, Toezichthouder, Elektrotechniek, Bouwtechniek, Vastgoedadvies, Technicus, System Engineer, Constructeur, Toetser SCB,  Modelleur werktuigbouwkunde </t>
    </r>
  </si>
  <si>
    <r>
      <rPr>
        <b/>
        <sz val="11"/>
        <color theme="1"/>
        <rFont val="Calibri"/>
        <family val="2"/>
        <scheme val="minor"/>
      </rPr>
      <t>Medior</t>
    </r>
    <r>
      <rPr>
        <sz val="11"/>
        <color theme="1"/>
        <rFont val="Calibri"/>
        <family val="2"/>
        <scheme val="minor"/>
      </rPr>
      <t xml:space="preserve">
Projectcoördinator, Projectleider, Bouwfysica, Projectadviseur, (kosten)Deskundige, Besteksschrijver, Hoofdontwerper, Ontwerper, System engineer, Constructeur, Auditor SCB, Toezichthouder, Directievoerder</t>
    </r>
  </si>
  <si>
    <r>
      <t xml:space="preserve">Senior / specialist
</t>
    </r>
    <r>
      <rPr>
        <sz val="11"/>
        <color theme="1"/>
        <rFont val="Calibri"/>
        <family val="2"/>
        <scheme val="minor"/>
      </rPr>
      <t>Projectmanager, Consultant, Expert, Risicomanager, Contractmanager, Technisch manager</t>
    </r>
  </si>
  <si>
    <r>
      <rPr>
        <b/>
        <sz val="11"/>
        <color theme="1"/>
        <rFont val="Calibri"/>
        <family val="2"/>
        <scheme val="minor"/>
      </rPr>
      <t xml:space="preserve">Senior
</t>
    </r>
    <r>
      <rPr>
        <sz val="11"/>
        <color theme="1"/>
        <rFont val="Calibri"/>
        <family val="2"/>
        <scheme val="minor"/>
      </rPr>
      <t>Constructietechniek, Werktuigboouwkunde, Elektrotechniek, Bouwtechniek, Vastgoedadvies, Technicus, Systeem Engineer, Constructeur, Toetser SCB, Bouwfysica, Projectleider, Specialist, Directievoerder, Ontwerpleider, Lead auditor SCB, Omgevingsmanager, Manager projectbeheersing, Risicomanager, Technisch manager, Contractmanager, Bouwmanager</t>
    </r>
  </si>
  <si>
    <t>Het gewogen uurtarief is het tarief dat beoordeeld wordt voor het prijscriterium.</t>
  </si>
  <si>
    <t>Het gewogen uurtarief moet minimaal 96,- euro bedragen en mag maximaal 143,25 euro bedragen. Bedragen buiten deze bandbreedte zijn ongeldig en dan wordt uw inschrijving terzijde gelegd.</t>
  </si>
  <si>
    <t>Naam (rechtsgeldig) vertegenwoordiger inschrijver</t>
  </si>
  <si>
    <t>Functie</t>
  </si>
  <si>
    <t>Handtekening (rechtsgeldig) vertegenwoordiger inschrijver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</si>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</sst>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92D05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auto="1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44" fontId="0" fillId="3" borderId="12" xfId="1" applyFont="1" applyFill="1" applyBorder="1" applyAlignment="1">
      <alignment horizontal="center" vertical="center"/>
    </xf>
    <xf numFmtId="0" fontId="2" fillId="2" borderId="0" xfId="0" applyFont="1" applyFill="1"/>
    <xf numFmtId="0" fontId="0" fillId="2" borderId="11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44" fontId="0" fillId="2" borderId="10" xfId="0" applyNumberFormat="1" applyFill="1" applyBorder="1" applyAlignment="1">
      <alignment vertical="center"/>
    </xf>
    <xf numFmtId="0" fontId="2" fillId="2" borderId="1" xfId="0" applyFont="1" applyFill="1" applyBorder="1"/>
    <xf numFmtId="0" fontId="0" fillId="4" borderId="30" xfId="0" applyFill="1" applyBorder="1"/>
    <xf numFmtId="0" fontId="0" fillId="4" borderId="31" xfId="0" applyFill="1" applyBorder="1"/>
    <xf numFmtId="0" fontId="0" fillId="4" borderId="32" xfId="0" applyFill="1" applyBorder="1"/>
    <xf numFmtId="0" fontId="0" fillId="4" borderId="33" xfId="0" applyFill="1" applyBorder="1"/>
    <xf numFmtId="0" fontId="2" fillId="4" borderId="0" xfId="0" applyFont="1" applyFill="1"/>
    <xf numFmtId="0" fontId="3" fillId="4" borderId="5" xfId="0" applyFont="1" applyFill="1" applyBorder="1" applyAlignment="1">
      <alignment vertical="center"/>
    </xf>
    <xf numFmtId="0" fontId="0" fillId="4" borderId="34" xfId="0" applyFill="1" applyBorder="1"/>
    <xf numFmtId="0" fontId="0" fillId="4" borderId="0" xfId="0" applyFill="1"/>
    <xf numFmtId="0" fontId="2" fillId="4" borderId="5" xfId="0" applyFont="1" applyFill="1" applyBorder="1" applyAlignment="1">
      <alignment vertical="center"/>
    </xf>
    <xf numFmtId="0" fontId="2" fillId="4" borderId="33" xfId="0" applyFont="1" applyFill="1" applyBorder="1"/>
    <xf numFmtId="0" fontId="2" fillId="4" borderId="34" xfId="0" applyFont="1" applyFill="1" applyBorder="1"/>
    <xf numFmtId="0" fontId="0" fillId="4" borderId="29" xfId="0" applyFill="1" applyBorder="1"/>
    <xf numFmtId="0" fontId="0" fillId="4" borderId="35" xfId="0" applyFill="1" applyBorder="1"/>
    <xf numFmtId="0" fontId="0" fillId="4" borderId="36" xfId="0" applyFill="1" applyBorder="1"/>
    <xf numFmtId="0" fontId="0" fillId="4" borderId="37" xfId="0" applyFill="1" applyBorder="1"/>
    <xf numFmtId="0" fontId="4" fillId="5" borderId="26" xfId="0" applyFont="1" applyFill="1" applyBorder="1"/>
    <xf numFmtId="0" fontId="4" fillId="5" borderId="27" xfId="0" applyFont="1" applyFill="1" applyBorder="1"/>
    <xf numFmtId="9" fontId="4" fillId="5" borderId="27" xfId="0" applyNumberFormat="1" applyFont="1" applyFill="1" applyBorder="1" applyAlignment="1">
      <alignment horizontal="center"/>
    </xf>
    <xf numFmtId="44" fontId="4" fillId="5" borderId="28" xfId="0" applyNumberFormat="1" applyFont="1" applyFill="1" applyBorder="1"/>
    <xf numFmtId="9" fontId="0" fillId="6" borderId="15" xfId="2" applyFont="1" applyFill="1" applyBorder="1" applyAlignment="1">
      <alignment horizontal="center" vertical="center"/>
    </xf>
    <xf numFmtId="0" fontId="2" fillId="2" borderId="4" xfId="0" applyFont="1" applyFill="1" applyBorder="1"/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18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 wrapText="1"/>
    </xf>
    <xf numFmtId="0" fontId="4" fillId="5" borderId="7" xfId="0" applyFont="1" applyFill="1" applyBorder="1"/>
    <xf numFmtId="0" fontId="0" fillId="2" borderId="4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vertical="center"/>
    </xf>
    <xf numFmtId="0" fontId="2" fillId="2" borderId="19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0" fillId="2" borderId="13" xfId="0" applyFill="1" applyBorder="1" applyAlignment="1">
      <alignment horizontal="left" vertical="top" wrapText="1"/>
    </xf>
    <xf numFmtId="0" fontId="0" fillId="2" borderId="9" xfId="0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top" wrapText="1"/>
    </xf>
    <xf numFmtId="0" fontId="0" fillId="2" borderId="14" xfId="0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2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 wrapText="1"/>
    </xf>
    <xf numFmtId="0" fontId="0" fillId="2" borderId="42" xfId="0" applyFill="1" applyBorder="1" applyAlignment="1">
      <alignment horizontal="left" vertical="top" wrapText="1"/>
    </xf>
    <xf numFmtId="0" fontId="2" fillId="2" borderId="38" xfId="0" applyFont="1" applyFill="1" applyBorder="1" applyAlignment="1">
      <alignment horizontal="left" vertical="center"/>
    </xf>
    <xf numFmtId="0" fontId="2" fillId="2" borderId="39" xfId="0" applyFont="1" applyFill="1" applyBorder="1" applyAlignment="1">
      <alignment horizontal="left" vertical="center"/>
    </xf>
    <xf numFmtId="0" fontId="2" fillId="2" borderId="40" xfId="0" applyFont="1" applyFill="1" applyBorder="1" applyAlignment="1">
      <alignment horizontal="left" vertical="center"/>
    </xf>
    <xf numFmtId="0" fontId="2" fillId="2" borderId="43" xfId="0" applyFont="1" applyFill="1" applyBorder="1"/>
    <xf numFmtId="0" fontId="2" fillId="2" borderId="44" xfId="0" applyFont="1" applyFill="1" applyBorder="1"/>
    <xf numFmtId="0" fontId="2" fillId="2" borderId="45" xfId="0" applyFont="1" applyFill="1" applyBorder="1"/>
    <xf numFmtId="0" fontId="0" fillId="2" borderId="46" xfId="0" applyFill="1" applyBorder="1" applyProtection="1">
      <protection locked="0"/>
    </xf>
    <xf numFmtId="0" fontId="0" fillId="2" borderId="47" xfId="0" applyFill="1" applyBorder="1" applyProtection="1">
      <protection locked="0"/>
    </xf>
    <xf numFmtId="0" fontId="2" fillId="2" borderId="48" xfId="0" applyFont="1" applyFill="1" applyBorder="1"/>
    <xf numFmtId="0" fontId="2" fillId="2" borderId="41" xfId="0" applyFont="1" applyFill="1" applyBorder="1"/>
    <xf numFmtId="0" fontId="2" fillId="2" borderId="49" xfId="0" applyFont="1" applyFill="1" applyBorder="1"/>
    <xf numFmtId="0" fontId="0" fillId="2" borderId="9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2" fillId="2" borderId="48" xfId="0" applyFont="1" applyFill="1" applyBorder="1" applyAlignment="1">
      <alignment wrapText="1"/>
    </xf>
    <xf numFmtId="0" fontId="2" fillId="2" borderId="41" xfId="0" applyFont="1" applyFill="1" applyBorder="1" applyAlignment="1">
      <alignment wrapText="1"/>
    </xf>
    <xf numFmtId="0" fontId="2" fillId="2" borderId="49" xfId="0" applyFont="1" applyFill="1" applyBorder="1" applyAlignment="1">
      <alignment wrapText="1"/>
    </xf>
    <xf numFmtId="0" fontId="2" fillId="2" borderId="50" xfId="0" applyFont="1" applyFill="1" applyBorder="1"/>
    <xf numFmtId="0" fontId="2" fillId="2" borderId="51" xfId="0" applyFont="1" applyFill="1" applyBorder="1"/>
    <xf numFmtId="0" fontId="2" fillId="2" borderId="52" xfId="0" applyFont="1" applyFill="1" applyBorder="1"/>
    <xf numFmtId="0" fontId="0" fillId="2" borderId="53" xfId="0" applyFill="1" applyBorder="1" applyProtection="1">
      <protection locked="0"/>
    </xf>
    <xf numFmtId="0" fontId="0" fillId="2" borderId="54" xfId="0" applyFill="1" applyBorder="1" applyProtection="1">
      <protection locked="0"/>
    </xf>
    <xf numFmtId="0" fontId="0" fillId="4" borderId="0" xfId="0" applyFill="1" applyBorder="1"/>
    <xf numFmtId="0" fontId="0" fillId="4" borderId="8" xfId="0" applyFill="1" applyBorder="1"/>
    <xf numFmtId="0" fontId="0" fillId="2" borderId="0" xfId="0" applyFill="1" applyBorder="1"/>
    <xf numFmtId="0" fontId="0" fillId="2" borderId="55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56" xfId="0" applyFill="1" applyBorder="1" applyProtection="1">
      <protection locked="0"/>
    </xf>
    <xf numFmtId="0" fontId="0" fillId="4" borderId="6" xfId="0" applyFill="1" applyBorder="1"/>
    <xf numFmtId="0" fontId="0" fillId="4" borderId="57" xfId="0" applyFill="1" applyBorder="1"/>
    <xf numFmtId="0" fontId="5" fillId="3" borderId="2" xfId="0" applyFont="1" applyFill="1" applyBorder="1" applyAlignment="1" applyProtection="1">
      <alignment horizontal="center" vertical="center" wrapText="1"/>
      <protection locked="0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3" borderId="0" xfId="0" applyFont="1" applyFill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5" fillId="3" borderId="7" xfId="0" applyFont="1" applyFill="1" applyBorder="1" applyAlignment="1" applyProtection="1">
      <alignment horizontal="center" vertical="center" wrapText="1"/>
      <protection locked="0"/>
    </xf>
    <xf numFmtId="0" fontId="5" fillId="3" borderId="8" xfId="0" applyFont="1" applyFill="1" applyBorder="1" applyAlignment="1" applyProtection="1">
      <alignment horizontal="center" vertical="center" wrapText="1"/>
      <protection locked="0"/>
    </xf>
    <xf numFmtId="44" fontId="0" fillId="3" borderId="12" xfId="1" applyFont="1" applyFill="1" applyBorder="1" applyAlignment="1" applyProtection="1">
      <alignment horizontal="center" vertical="center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283882</xdr:colOff>
      <xdr:row>24</xdr:row>
      <xdr:rowOff>127000</xdr:rowOff>
    </xdr:from>
    <xdr:to>
      <xdr:col>8</xdr:col>
      <xdr:colOff>439724</xdr:colOff>
      <xdr:row>26</xdr:row>
      <xdr:rowOff>178630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9E243AB4-3CA5-40B6-8970-CA2A88DD7B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5184"/>
        <a:stretch>
          <a:fillRect/>
        </a:stretch>
      </xdr:blipFill>
      <xdr:spPr>
        <a:xfrm>
          <a:off x="3862294" y="11034059"/>
          <a:ext cx="3801489" cy="425159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6B2C-7793-4F6F-89FE-ADB3BBCAF38B}">
  <dimension ref="A1:P32"/>
  <sheetViews>
    <sheetView tabSelected="1" zoomScale="85" zoomScaleNormal="85" workbookViewId="0">
      <selection activeCell="H20" sqref="H20"/>
    </sheetView>
  </sheetViews>
  <sheetFormatPr defaultColWidth="9.26953125" defaultRowHeight="14.5" x14ac:dyDescent="0.35"/>
  <cols>
    <col min="1" max="1" width="4.7265625" style="4" customWidth="1"/>
    <col min="2" max="6" width="9.26953125" style="4"/>
    <col min="7" max="7" width="26.08984375" style="4" bestFit="1" customWidth="1"/>
    <col min="8" max="9" width="26.08984375" style="4" customWidth="1"/>
    <col min="10" max="10" width="28.26953125" style="4" bestFit="1" customWidth="1"/>
    <col min="11" max="11" width="9.26953125" style="4"/>
    <col min="12" max="12" width="13.7265625" style="4" customWidth="1"/>
    <col min="13" max="13" width="4.7265625" style="4" customWidth="1"/>
    <col min="14" max="15" width="9.26953125" style="4"/>
    <col min="16" max="16" width="9.26953125" style="36"/>
    <col min="17" max="16384" width="9.26953125" style="4"/>
  </cols>
  <sheetData>
    <row r="1" spans="1:16" ht="15.5" thickTop="1" thickBot="1" x14ac:dyDescent="0.4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6" ht="14.5" customHeight="1" x14ac:dyDescent="0.35">
      <c r="A2" s="18"/>
      <c r="B2" s="47" t="e" vm="1">
        <v>#VALUE!</v>
      </c>
      <c r="C2" s="48"/>
      <c r="D2" s="48"/>
      <c r="E2" s="49"/>
      <c r="F2" s="19"/>
      <c r="G2" s="82"/>
      <c r="H2" s="94" t="s">
        <v>9</v>
      </c>
      <c r="I2" s="43"/>
      <c r="J2" s="20"/>
      <c r="K2" s="126" t="s">
        <v>10</v>
      </c>
      <c r="L2" s="127"/>
      <c r="M2" s="21"/>
    </row>
    <row r="3" spans="1:16" ht="14.5" customHeight="1" x14ac:dyDescent="0.35">
      <c r="A3" s="18"/>
      <c r="B3" s="50"/>
      <c r="C3" s="51"/>
      <c r="D3" s="51"/>
      <c r="E3" s="52"/>
      <c r="F3" s="22"/>
      <c r="G3" s="84"/>
      <c r="H3" s="92"/>
      <c r="I3" s="41"/>
      <c r="J3" s="20"/>
      <c r="K3" s="128"/>
      <c r="L3" s="129"/>
      <c r="M3" s="21"/>
    </row>
    <row r="4" spans="1:16" ht="14.5" customHeight="1" x14ac:dyDescent="0.35">
      <c r="A4" s="18"/>
      <c r="B4" s="50"/>
      <c r="C4" s="51"/>
      <c r="D4" s="51"/>
      <c r="E4" s="52"/>
      <c r="F4" s="22"/>
      <c r="G4" s="86"/>
      <c r="H4" s="93" t="s">
        <v>26</v>
      </c>
      <c r="I4" s="42"/>
      <c r="J4" s="23"/>
      <c r="K4" s="128"/>
      <c r="L4" s="129"/>
      <c r="M4" s="21"/>
    </row>
    <row r="5" spans="1:16" ht="15" thickBot="1" x14ac:dyDescent="0.4">
      <c r="A5" s="18"/>
      <c r="B5" s="53"/>
      <c r="C5" s="54"/>
      <c r="D5" s="54"/>
      <c r="E5" s="55"/>
      <c r="F5" s="22"/>
      <c r="G5" s="88"/>
      <c r="H5" s="95"/>
      <c r="I5" s="44"/>
      <c r="J5" s="23"/>
      <c r="K5" s="130"/>
      <c r="L5" s="131"/>
      <c r="M5" s="21"/>
    </row>
    <row r="6" spans="1:16" ht="14.65" customHeight="1" thickBot="1" x14ac:dyDescent="0.4">
      <c r="A6" s="18"/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1"/>
    </row>
    <row r="7" spans="1:16" s="10" customFormat="1" x14ac:dyDescent="0.35">
      <c r="A7" s="24"/>
      <c r="B7" s="62" t="s">
        <v>8</v>
      </c>
      <c r="C7" s="65" t="s">
        <v>0</v>
      </c>
      <c r="D7" s="66"/>
      <c r="E7" s="66"/>
      <c r="F7" s="66"/>
      <c r="G7" s="66"/>
      <c r="H7" s="97"/>
      <c r="I7" s="38"/>
      <c r="J7" s="72" t="s">
        <v>2</v>
      </c>
      <c r="K7" s="72" t="s">
        <v>3</v>
      </c>
      <c r="L7" s="75" t="s">
        <v>4</v>
      </c>
      <c r="M7" s="25"/>
      <c r="P7" s="37"/>
    </row>
    <row r="8" spans="1:16" s="10" customFormat="1" ht="14.25" customHeight="1" x14ac:dyDescent="0.35">
      <c r="A8" s="24"/>
      <c r="B8" s="63"/>
      <c r="C8" s="68"/>
      <c r="D8" s="69"/>
      <c r="E8" s="69"/>
      <c r="F8" s="69"/>
      <c r="G8" s="69"/>
      <c r="H8" s="98" t="s">
        <v>27</v>
      </c>
      <c r="I8" s="39" t="s">
        <v>35</v>
      </c>
      <c r="J8" s="73"/>
      <c r="K8" s="73"/>
      <c r="L8" s="76"/>
      <c r="M8" s="25"/>
      <c r="P8" s="37"/>
    </row>
    <row r="9" spans="1:16" s="10" customFormat="1" ht="15" thickBot="1" x14ac:dyDescent="0.4">
      <c r="A9" s="24"/>
      <c r="B9" s="64"/>
      <c r="C9" s="70"/>
      <c r="D9" s="71"/>
      <c r="E9" s="71"/>
      <c r="F9" s="71"/>
      <c r="G9" s="71"/>
      <c r="H9" s="99"/>
      <c r="I9" s="40"/>
      <c r="J9" s="74"/>
      <c r="K9" s="74"/>
      <c r="L9" s="77"/>
      <c r="M9" s="25"/>
      <c r="P9" s="37"/>
    </row>
    <row r="10" spans="1:16" ht="62" customHeight="1" x14ac:dyDescent="0.35">
      <c r="A10" s="18"/>
      <c r="B10" s="11">
        <v>1</v>
      </c>
      <c r="C10" s="78" t="s">
        <v>31</v>
      </c>
      <c r="D10" s="79"/>
      <c r="E10" s="79"/>
      <c r="F10" s="79"/>
      <c r="G10" s="79"/>
      <c r="H10" s="96" t="s">
        <v>32</v>
      </c>
      <c r="I10" s="13">
        <v>105</v>
      </c>
      <c r="J10" s="132"/>
      <c r="K10" s="34">
        <v>0.1</v>
      </c>
      <c r="L10" s="13">
        <f>((J10*K10))</f>
        <v>0</v>
      </c>
      <c r="M10" s="21"/>
    </row>
    <row r="11" spans="1:16" ht="66" customHeight="1" x14ac:dyDescent="0.35">
      <c r="A11" s="18"/>
      <c r="B11" s="11">
        <v>2</v>
      </c>
      <c r="C11" s="78" t="s">
        <v>38</v>
      </c>
      <c r="D11" s="79"/>
      <c r="E11" s="79"/>
      <c r="F11" s="79"/>
      <c r="G11" s="79"/>
      <c r="H11" s="46" t="s">
        <v>29</v>
      </c>
      <c r="I11" s="13">
        <v>125</v>
      </c>
      <c r="J11" s="132"/>
      <c r="K11" s="34">
        <v>0.25</v>
      </c>
      <c r="L11" s="13">
        <f t="shared" ref="L11:L14" si="0">((J11*K11))</f>
        <v>0</v>
      </c>
      <c r="M11" s="21"/>
    </row>
    <row r="12" spans="1:16" ht="100.5" customHeight="1" x14ac:dyDescent="0.35">
      <c r="A12" s="18"/>
      <c r="B12" s="11">
        <v>3</v>
      </c>
      <c r="C12" s="78" t="s">
        <v>39</v>
      </c>
      <c r="D12" s="79"/>
      <c r="E12" s="79"/>
      <c r="F12" s="79"/>
      <c r="G12" s="79"/>
      <c r="H12" s="46" t="s">
        <v>28</v>
      </c>
      <c r="I12" s="13">
        <v>135</v>
      </c>
      <c r="J12" s="132"/>
      <c r="K12" s="34">
        <v>0.25</v>
      </c>
      <c r="L12" s="13">
        <f t="shared" si="0"/>
        <v>0</v>
      </c>
      <c r="M12" s="21"/>
    </row>
    <row r="13" spans="1:16" ht="169.5" customHeight="1" x14ac:dyDescent="0.35">
      <c r="A13" s="18"/>
      <c r="B13" s="11">
        <v>4</v>
      </c>
      <c r="C13" s="78" t="s">
        <v>41</v>
      </c>
      <c r="D13" s="79"/>
      <c r="E13" s="79"/>
      <c r="F13" s="79"/>
      <c r="G13" s="79"/>
      <c r="H13" s="46" t="s">
        <v>30</v>
      </c>
      <c r="I13" s="13">
        <v>160</v>
      </c>
      <c r="J13" s="132"/>
      <c r="K13" s="34">
        <v>0.25</v>
      </c>
      <c r="L13" s="13">
        <f t="shared" si="0"/>
        <v>0</v>
      </c>
      <c r="M13" s="21"/>
    </row>
    <row r="14" spans="1:16" ht="178" customHeight="1" thickBot="1" x14ac:dyDescent="0.4">
      <c r="A14" s="18"/>
      <c r="B14" s="11">
        <v>5</v>
      </c>
      <c r="C14" s="80" t="s">
        <v>40</v>
      </c>
      <c r="D14" s="79"/>
      <c r="E14" s="79"/>
      <c r="F14" s="79"/>
      <c r="G14" s="79"/>
      <c r="H14" s="46" t="s">
        <v>33</v>
      </c>
      <c r="I14" s="13">
        <v>185</v>
      </c>
      <c r="J14" s="132"/>
      <c r="K14" s="34">
        <v>0.15</v>
      </c>
      <c r="L14" s="13">
        <f t="shared" si="0"/>
        <v>0</v>
      </c>
      <c r="M14" s="21"/>
    </row>
    <row r="15" spans="1:16" s="10" customFormat="1" ht="15.5" thickTop="1" thickBot="1" x14ac:dyDescent="0.4">
      <c r="A15" s="18"/>
      <c r="B15" s="30"/>
      <c r="C15" s="31"/>
      <c r="D15" s="31"/>
      <c r="E15" s="31"/>
      <c r="F15" s="31"/>
      <c r="G15" s="31"/>
      <c r="H15" s="45"/>
      <c r="I15" s="31"/>
      <c r="J15" s="31" t="s">
        <v>19</v>
      </c>
      <c r="K15" s="32">
        <f>SUM(K10:K14)</f>
        <v>1</v>
      </c>
      <c r="L15" s="33">
        <f>SUM(L10:L14)</f>
        <v>0</v>
      </c>
      <c r="M15" s="25"/>
      <c r="P15" s="37"/>
    </row>
    <row r="16" spans="1:16" ht="15" thickBot="1" x14ac:dyDescent="0.4">
      <c r="A16" s="2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1"/>
    </row>
    <row r="17" spans="1:14" x14ac:dyDescent="0.35">
      <c r="A17" s="18"/>
      <c r="B17" s="14" t="s">
        <v>5</v>
      </c>
      <c r="C17" s="1"/>
      <c r="D17" s="1"/>
      <c r="E17" s="1"/>
      <c r="F17" s="1"/>
      <c r="G17" s="1"/>
      <c r="H17" s="1"/>
      <c r="I17" s="1"/>
      <c r="J17" s="1"/>
      <c r="K17" s="1"/>
      <c r="L17" s="2"/>
      <c r="M17" s="21"/>
    </row>
    <row r="18" spans="1:14" x14ac:dyDescent="0.35">
      <c r="A18" s="18"/>
      <c r="B18" s="3" t="s">
        <v>6</v>
      </c>
      <c r="L18" s="5"/>
      <c r="M18" s="21"/>
    </row>
    <row r="19" spans="1:14" x14ac:dyDescent="0.35">
      <c r="A19" s="18"/>
      <c r="B19" s="3" t="s">
        <v>36</v>
      </c>
      <c r="L19" s="5"/>
      <c r="M19" s="21"/>
      <c r="N19" s="4" t="s">
        <v>24</v>
      </c>
    </row>
    <row r="20" spans="1:14" x14ac:dyDescent="0.35">
      <c r="A20" s="18"/>
      <c r="B20" s="3" t="s">
        <v>37</v>
      </c>
      <c r="L20" s="5"/>
      <c r="M20" s="21"/>
    </row>
    <row r="21" spans="1:14" x14ac:dyDescent="0.35">
      <c r="A21" s="18"/>
      <c r="B21" s="3" t="s">
        <v>34</v>
      </c>
      <c r="L21" s="5"/>
      <c r="M21" s="21"/>
    </row>
    <row r="22" spans="1:14" x14ac:dyDescent="0.35">
      <c r="A22" s="18"/>
      <c r="B22" s="3" t="s">
        <v>42</v>
      </c>
      <c r="L22" s="5"/>
      <c r="M22" s="21"/>
    </row>
    <row r="23" spans="1:14" ht="15" thickBot="1" x14ac:dyDescent="0.4">
      <c r="A23" s="18"/>
      <c r="B23" s="6" t="s">
        <v>43</v>
      </c>
      <c r="C23" s="7"/>
      <c r="D23" s="7"/>
      <c r="E23" s="7"/>
      <c r="F23" s="7"/>
      <c r="G23" s="7"/>
      <c r="H23" s="7"/>
      <c r="I23" s="7"/>
      <c r="J23" s="7"/>
      <c r="K23" s="7"/>
      <c r="L23" s="8"/>
      <c r="M23" s="21"/>
    </row>
    <row r="24" spans="1:14" ht="15" thickBot="1" x14ac:dyDescent="0.4">
      <c r="A24" s="18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1"/>
    </row>
    <row r="25" spans="1:14" x14ac:dyDescent="0.35">
      <c r="A25" s="18"/>
      <c r="B25" s="14" t="s">
        <v>7</v>
      </c>
      <c r="C25" s="1"/>
      <c r="D25" s="1"/>
      <c r="E25" s="1"/>
      <c r="F25" s="1"/>
      <c r="G25" s="1"/>
      <c r="H25" s="1"/>
      <c r="I25" s="1"/>
      <c r="J25" s="1"/>
      <c r="K25" s="1"/>
      <c r="L25" s="2"/>
      <c r="M25" s="21"/>
    </row>
    <row r="26" spans="1:14" x14ac:dyDescent="0.35">
      <c r="A26" s="18"/>
      <c r="B26" s="35"/>
      <c r="C26" s="120"/>
      <c r="D26" s="120"/>
      <c r="E26" s="120"/>
      <c r="F26" s="120"/>
      <c r="G26" s="120"/>
      <c r="H26" s="120"/>
      <c r="I26" s="120"/>
      <c r="J26" s="120"/>
      <c r="K26" s="120"/>
      <c r="L26" s="5"/>
      <c r="M26" s="21"/>
    </row>
    <row r="27" spans="1:14" ht="15" thickBot="1" x14ac:dyDescent="0.4">
      <c r="A27" s="18"/>
      <c r="B27" s="6"/>
      <c r="C27" s="7"/>
      <c r="D27" s="7"/>
      <c r="E27" s="7"/>
      <c r="F27" s="7"/>
      <c r="G27" s="7"/>
      <c r="H27" s="7"/>
      <c r="I27" s="7"/>
      <c r="J27" s="7"/>
      <c r="K27" s="7"/>
      <c r="L27" s="8"/>
      <c r="M27" s="21"/>
    </row>
    <row r="28" spans="1:14" ht="15" thickBot="1" x14ac:dyDescent="0.4">
      <c r="A28" s="18"/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21"/>
    </row>
    <row r="29" spans="1:14" x14ac:dyDescent="0.35">
      <c r="A29" s="118"/>
      <c r="B29" s="100" t="s">
        <v>44</v>
      </c>
      <c r="C29" s="101"/>
      <c r="D29" s="101"/>
      <c r="E29" s="101"/>
      <c r="F29" s="102"/>
      <c r="G29" s="121"/>
      <c r="H29" s="103"/>
      <c r="I29" s="103"/>
      <c r="J29" s="103"/>
      <c r="K29" s="104"/>
      <c r="L29" s="118"/>
      <c r="M29" s="21"/>
    </row>
    <row r="30" spans="1:14" x14ac:dyDescent="0.35">
      <c r="A30" s="118"/>
      <c r="B30" s="105" t="s">
        <v>45</v>
      </c>
      <c r="C30" s="106"/>
      <c r="D30" s="106"/>
      <c r="E30" s="106"/>
      <c r="F30" s="107"/>
      <c r="G30" s="122"/>
      <c r="H30" s="108"/>
      <c r="I30" s="108"/>
      <c r="J30" s="108"/>
      <c r="K30" s="109"/>
      <c r="L30" s="118"/>
      <c r="M30" s="21"/>
    </row>
    <row r="31" spans="1:14" x14ac:dyDescent="0.35">
      <c r="A31" s="118"/>
      <c r="B31" s="110" t="s">
        <v>46</v>
      </c>
      <c r="C31" s="111"/>
      <c r="D31" s="111"/>
      <c r="E31" s="111"/>
      <c r="F31" s="112"/>
      <c r="G31" s="122"/>
      <c r="H31" s="108"/>
      <c r="I31" s="108"/>
      <c r="J31" s="108"/>
      <c r="K31" s="109"/>
      <c r="L31" s="118"/>
      <c r="M31" s="21"/>
    </row>
    <row r="32" spans="1:14" ht="15" thickBot="1" x14ac:dyDescent="0.4">
      <c r="A32" s="119"/>
      <c r="B32" s="113" t="s">
        <v>47</v>
      </c>
      <c r="C32" s="114"/>
      <c r="D32" s="114"/>
      <c r="E32" s="114"/>
      <c r="F32" s="115"/>
      <c r="G32" s="123"/>
      <c r="H32" s="116"/>
      <c r="I32" s="116"/>
      <c r="J32" s="116"/>
      <c r="K32" s="117"/>
      <c r="L32" s="124"/>
      <c r="M32" s="125"/>
    </row>
  </sheetData>
  <sheetProtection algorithmName="SHA-512" hashValue="4ArzYLOXx9Eq1emD06lBekqwQ6IAwIlcYyTAu9fG8hUnKkyQyVUY0ym0c91JXRbCMDrs+8JO1cWDFda5jh0JBQ==" saltValue="84EBtT5s+6ORZ99pIWBO0g==" spinCount="100000" sheet="1" objects="1" scenarios="1"/>
  <mergeCells count="24">
    <mergeCell ref="B32:F32"/>
    <mergeCell ref="G32:K32"/>
    <mergeCell ref="B29:F29"/>
    <mergeCell ref="G29:K29"/>
    <mergeCell ref="B30:F30"/>
    <mergeCell ref="G30:K30"/>
    <mergeCell ref="B31:F31"/>
    <mergeCell ref="G31:K31"/>
    <mergeCell ref="C10:G10"/>
    <mergeCell ref="C11:G11"/>
    <mergeCell ref="C12:G12"/>
    <mergeCell ref="C13:G13"/>
    <mergeCell ref="C14:G14"/>
    <mergeCell ref="B2:E5"/>
    <mergeCell ref="G2:G3"/>
    <mergeCell ref="K2:L5"/>
    <mergeCell ref="G4:G5"/>
    <mergeCell ref="B7:B9"/>
    <mergeCell ref="C7:G9"/>
    <mergeCell ref="J7:J9"/>
    <mergeCell ref="K7:K9"/>
    <mergeCell ref="L7:L9"/>
    <mergeCell ref="H2:H3"/>
    <mergeCell ref="H4:H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ADC76-FAAB-400F-ABE6-8A60518878C7}">
  <dimension ref="A1:M31"/>
  <sheetViews>
    <sheetView workbookViewId="0">
      <selection activeCell="G4" sqref="G4:H5"/>
    </sheetView>
  </sheetViews>
  <sheetFormatPr defaultColWidth="9.26953125" defaultRowHeight="14.5" x14ac:dyDescent="0.35"/>
  <cols>
    <col min="1" max="1" width="4.7265625" style="4" customWidth="1"/>
    <col min="2" max="7" width="9.26953125" style="4"/>
    <col min="8" max="8" width="38.453125" style="4" bestFit="1" customWidth="1"/>
    <col min="9" max="9" width="28.26953125" style="4" bestFit="1" customWidth="1"/>
    <col min="10" max="10" width="9.26953125" style="4"/>
    <col min="11" max="11" width="9.26953125" style="4" customWidth="1"/>
    <col min="12" max="12" width="4.7265625" style="4" customWidth="1"/>
    <col min="13" max="16384" width="9.26953125" style="4"/>
  </cols>
  <sheetData>
    <row r="1" spans="1:12" ht="15.5" thickTop="1" thickBot="1" x14ac:dyDescent="0.4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7"/>
    </row>
    <row r="2" spans="1:12" ht="14.5" customHeight="1" x14ac:dyDescent="0.35">
      <c r="A2" s="18"/>
      <c r="B2" s="47" t="e" vm="1">
        <v>#VALUE!</v>
      </c>
      <c r="C2" s="48"/>
      <c r="D2" s="48"/>
      <c r="E2" s="49"/>
      <c r="F2" s="19"/>
      <c r="G2" s="82" t="s">
        <v>9</v>
      </c>
      <c r="H2" s="83"/>
      <c r="I2" s="20"/>
      <c r="J2" s="56" t="s">
        <v>10</v>
      </c>
      <c r="K2" s="57"/>
      <c r="L2" s="21"/>
    </row>
    <row r="3" spans="1:12" ht="14.5" customHeight="1" x14ac:dyDescent="0.35">
      <c r="A3" s="18"/>
      <c r="B3" s="50"/>
      <c r="C3" s="51"/>
      <c r="D3" s="51"/>
      <c r="E3" s="52"/>
      <c r="F3" s="22"/>
      <c r="G3" s="84"/>
      <c r="H3" s="85"/>
      <c r="I3" s="20"/>
      <c r="J3" s="58"/>
      <c r="K3" s="59"/>
      <c r="L3" s="21"/>
    </row>
    <row r="4" spans="1:12" ht="14.5" customHeight="1" x14ac:dyDescent="0.35">
      <c r="A4" s="18"/>
      <c r="B4" s="50"/>
      <c r="C4" s="51"/>
      <c r="D4" s="51"/>
      <c r="E4" s="52"/>
      <c r="F4" s="22"/>
      <c r="G4" s="86" t="s">
        <v>25</v>
      </c>
      <c r="H4" s="87"/>
      <c r="I4" s="23"/>
      <c r="J4" s="58"/>
      <c r="K4" s="59"/>
      <c r="L4" s="21"/>
    </row>
    <row r="5" spans="1:12" ht="15" customHeight="1" thickBot="1" x14ac:dyDescent="0.4">
      <c r="A5" s="18"/>
      <c r="B5" s="53"/>
      <c r="C5" s="54"/>
      <c r="D5" s="54"/>
      <c r="E5" s="55"/>
      <c r="F5" s="22"/>
      <c r="G5" s="88"/>
      <c r="H5" s="89"/>
      <c r="I5" s="23"/>
      <c r="J5" s="60"/>
      <c r="K5" s="61"/>
      <c r="L5" s="21"/>
    </row>
    <row r="6" spans="1:12" ht="14.65" customHeight="1" thickBot="1" x14ac:dyDescent="0.4">
      <c r="A6" s="18"/>
      <c r="B6" s="22"/>
      <c r="C6" s="22"/>
      <c r="D6" s="22"/>
      <c r="E6" s="22"/>
      <c r="F6" s="22"/>
      <c r="G6" s="22"/>
      <c r="H6" s="22"/>
      <c r="I6" s="22"/>
      <c r="J6" s="22"/>
      <c r="K6" s="22"/>
      <c r="L6" s="21"/>
    </row>
    <row r="7" spans="1:12" s="10" customFormat="1" x14ac:dyDescent="0.35">
      <c r="A7" s="24"/>
      <c r="B7" s="62" t="s">
        <v>8</v>
      </c>
      <c r="C7" s="65" t="s">
        <v>0</v>
      </c>
      <c r="D7" s="66"/>
      <c r="E7" s="66"/>
      <c r="F7" s="66"/>
      <c r="G7" s="67"/>
      <c r="H7" s="72" t="s">
        <v>1</v>
      </c>
      <c r="I7" s="72" t="s">
        <v>2</v>
      </c>
      <c r="J7" s="72" t="s">
        <v>3</v>
      </c>
      <c r="K7" s="75" t="s">
        <v>4</v>
      </c>
      <c r="L7" s="25"/>
    </row>
    <row r="8" spans="1:12" s="10" customFormat="1" ht="14.25" customHeight="1" x14ac:dyDescent="0.35">
      <c r="A8" s="24"/>
      <c r="B8" s="63"/>
      <c r="C8" s="68"/>
      <c r="D8" s="69"/>
      <c r="E8" s="69"/>
      <c r="F8" s="69"/>
      <c r="G8" s="90"/>
      <c r="H8" s="73"/>
      <c r="I8" s="73"/>
      <c r="J8" s="73"/>
      <c r="K8" s="76"/>
      <c r="L8" s="25"/>
    </row>
    <row r="9" spans="1:12" s="10" customFormat="1" ht="15" thickBot="1" x14ac:dyDescent="0.4">
      <c r="A9" s="24"/>
      <c r="B9" s="64"/>
      <c r="C9" s="70"/>
      <c r="D9" s="71"/>
      <c r="E9" s="71"/>
      <c r="F9" s="71"/>
      <c r="G9" s="91"/>
      <c r="H9" s="74"/>
      <c r="I9" s="74"/>
      <c r="J9" s="74"/>
      <c r="K9" s="77"/>
      <c r="L9" s="25"/>
    </row>
    <row r="10" spans="1:12" ht="28.9" customHeight="1" x14ac:dyDescent="0.35">
      <c r="A10" s="18"/>
      <c r="B10" s="11">
        <v>1</v>
      </c>
      <c r="C10" s="78" t="s">
        <v>11</v>
      </c>
      <c r="D10" s="79"/>
      <c r="E10" s="79"/>
      <c r="F10" s="79"/>
      <c r="G10" s="81"/>
      <c r="H10" s="12">
        <v>1</v>
      </c>
      <c r="I10" s="9">
        <v>80</v>
      </c>
      <c r="J10" s="34">
        <v>0.1</v>
      </c>
      <c r="K10" s="13">
        <f>((I10*J10))</f>
        <v>8</v>
      </c>
      <c r="L10" s="21"/>
    </row>
    <row r="11" spans="1:12" ht="43.15" customHeight="1" x14ac:dyDescent="0.35">
      <c r="A11" s="18"/>
      <c r="B11" s="11">
        <v>2</v>
      </c>
      <c r="C11" s="78" t="s">
        <v>12</v>
      </c>
      <c r="D11" s="79"/>
      <c r="E11" s="79"/>
      <c r="F11" s="79"/>
      <c r="G11" s="81"/>
      <c r="H11" s="12">
        <v>2</v>
      </c>
      <c r="I11" s="9">
        <v>80</v>
      </c>
      <c r="J11" s="34">
        <v>0.1</v>
      </c>
      <c r="K11" s="13">
        <f t="shared" ref="K11:K16" si="0">((I11*J11))</f>
        <v>8</v>
      </c>
      <c r="L11" s="21"/>
    </row>
    <row r="12" spans="1:12" ht="57.65" customHeight="1" x14ac:dyDescent="0.35">
      <c r="A12" s="18"/>
      <c r="B12" s="11">
        <v>3</v>
      </c>
      <c r="C12" s="78" t="s">
        <v>13</v>
      </c>
      <c r="D12" s="79"/>
      <c r="E12" s="79"/>
      <c r="F12" s="79"/>
      <c r="G12" s="81"/>
      <c r="H12" s="12">
        <v>3</v>
      </c>
      <c r="I12" s="9">
        <v>100</v>
      </c>
      <c r="J12" s="34">
        <v>0.1</v>
      </c>
      <c r="K12" s="13">
        <f t="shared" si="0"/>
        <v>10</v>
      </c>
      <c r="L12" s="21"/>
    </row>
    <row r="13" spans="1:12" ht="57.65" customHeight="1" x14ac:dyDescent="0.35">
      <c r="A13" s="18"/>
      <c r="B13" s="11">
        <v>4</v>
      </c>
      <c r="C13" s="78" t="s">
        <v>14</v>
      </c>
      <c r="D13" s="79"/>
      <c r="E13" s="79"/>
      <c r="F13" s="79"/>
      <c r="G13" s="81"/>
      <c r="H13" s="12">
        <v>5</v>
      </c>
      <c r="I13" s="9">
        <v>120</v>
      </c>
      <c r="J13" s="34">
        <v>0.25</v>
      </c>
      <c r="K13" s="13">
        <f t="shared" si="0"/>
        <v>30</v>
      </c>
      <c r="L13" s="21"/>
    </row>
    <row r="14" spans="1:12" ht="90.75" customHeight="1" x14ac:dyDescent="0.35">
      <c r="A14" s="18"/>
      <c r="B14" s="11">
        <v>5</v>
      </c>
      <c r="C14" s="78" t="s">
        <v>22</v>
      </c>
      <c r="D14" s="79"/>
      <c r="E14" s="79"/>
      <c r="F14" s="79"/>
      <c r="G14" s="81"/>
      <c r="H14" s="12">
        <v>10</v>
      </c>
      <c r="I14" s="9">
        <v>150</v>
      </c>
      <c r="J14" s="34">
        <v>0.2</v>
      </c>
      <c r="K14" s="13">
        <f t="shared" si="0"/>
        <v>30</v>
      </c>
      <c r="L14" s="21"/>
    </row>
    <row r="15" spans="1:12" ht="80.25" customHeight="1" x14ac:dyDescent="0.35">
      <c r="A15" s="18"/>
      <c r="B15" s="11">
        <v>6</v>
      </c>
      <c r="C15" s="78" t="s">
        <v>15</v>
      </c>
      <c r="D15" s="79"/>
      <c r="E15" s="79"/>
      <c r="F15" s="79"/>
      <c r="G15" s="81"/>
      <c r="H15" s="12">
        <v>15</v>
      </c>
      <c r="I15" s="9">
        <v>180</v>
      </c>
      <c r="J15" s="34">
        <v>0.15</v>
      </c>
      <c r="K15" s="13">
        <f t="shared" si="0"/>
        <v>27</v>
      </c>
      <c r="L15" s="21"/>
    </row>
    <row r="16" spans="1:12" ht="48" customHeight="1" thickBot="1" x14ac:dyDescent="0.4">
      <c r="A16" s="18"/>
      <c r="B16" s="11">
        <v>7</v>
      </c>
      <c r="C16" s="78" t="s">
        <v>23</v>
      </c>
      <c r="D16" s="79"/>
      <c r="E16" s="79"/>
      <c r="F16" s="79"/>
      <c r="G16" s="81"/>
      <c r="H16" s="12">
        <v>20</v>
      </c>
      <c r="I16" s="9">
        <v>190</v>
      </c>
      <c r="J16" s="34">
        <v>0.1</v>
      </c>
      <c r="K16" s="13">
        <f t="shared" si="0"/>
        <v>19</v>
      </c>
      <c r="L16" s="21"/>
    </row>
    <row r="17" spans="1:13" s="10" customFormat="1" ht="15.5" thickTop="1" thickBot="1" x14ac:dyDescent="0.4">
      <c r="A17" s="24"/>
      <c r="B17" s="30"/>
      <c r="C17" s="31"/>
      <c r="D17" s="31"/>
      <c r="E17" s="31"/>
      <c r="F17" s="31"/>
      <c r="G17" s="31"/>
      <c r="H17" s="31"/>
      <c r="I17" s="31" t="s">
        <v>19</v>
      </c>
      <c r="J17" s="32">
        <f>SUM(J10:J16)</f>
        <v>1</v>
      </c>
      <c r="K17" s="33">
        <f>SUM(K10:K16)</f>
        <v>132</v>
      </c>
      <c r="L17" s="25"/>
    </row>
    <row r="18" spans="1:13" ht="15" thickBot="1" x14ac:dyDescent="0.4">
      <c r="A18" s="18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1"/>
    </row>
    <row r="19" spans="1:13" x14ac:dyDescent="0.35">
      <c r="A19" s="18"/>
      <c r="B19" s="14" t="s">
        <v>5</v>
      </c>
      <c r="C19" s="1"/>
      <c r="D19" s="1"/>
      <c r="E19" s="1"/>
      <c r="F19" s="1"/>
      <c r="G19" s="1"/>
      <c r="H19" s="1"/>
      <c r="I19" s="1"/>
      <c r="J19" s="1"/>
      <c r="K19" s="2"/>
      <c r="L19" s="21"/>
    </row>
    <row r="20" spans="1:13" x14ac:dyDescent="0.35">
      <c r="A20" s="18"/>
      <c r="B20" s="3" t="s">
        <v>6</v>
      </c>
      <c r="K20" s="5"/>
      <c r="L20" s="21"/>
    </row>
    <row r="21" spans="1:13" x14ac:dyDescent="0.35">
      <c r="A21" s="18"/>
      <c r="B21" s="3" t="s">
        <v>17</v>
      </c>
      <c r="K21" s="5"/>
      <c r="L21" s="21"/>
      <c r="M21" s="4" t="s">
        <v>24</v>
      </c>
    </row>
    <row r="22" spans="1:13" x14ac:dyDescent="0.35">
      <c r="A22" s="18"/>
      <c r="B22" s="3" t="s">
        <v>18</v>
      </c>
      <c r="K22" s="5"/>
      <c r="L22" s="21"/>
    </row>
    <row r="23" spans="1:13" x14ac:dyDescent="0.35">
      <c r="A23" s="18"/>
      <c r="B23" s="3" t="s">
        <v>16</v>
      </c>
      <c r="K23" s="5"/>
      <c r="L23" s="21"/>
    </row>
    <row r="24" spans="1:13" x14ac:dyDescent="0.35">
      <c r="A24" s="18"/>
      <c r="B24" s="3" t="s">
        <v>20</v>
      </c>
      <c r="K24" s="5"/>
      <c r="L24" s="21"/>
    </row>
    <row r="25" spans="1:13" ht="15" thickBot="1" x14ac:dyDescent="0.4">
      <c r="A25" s="18"/>
      <c r="B25" s="6" t="s">
        <v>21</v>
      </c>
      <c r="C25" s="7"/>
      <c r="D25" s="7"/>
      <c r="E25" s="7"/>
      <c r="F25" s="7"/>
      <c r="G25" s="7"/>
      <c r="H25" s="7"/>
      <c r="I25" s="7"/>
      <c r="J25" s="7"/>
      <c r="K25" s="8"/>
      <c r="L25" s="21"/>
    </row>
    <row r="26" spans="1:13" ht="15" thickBot="1" x14ac:dyDescent="0.4">
      <c r="A26" s="18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1"/>
    </row>
    <row r="27" spans="1:13" x14ac:dyDescent="0.35">
      <c r="A27" s="18"/>
      <c r="B27" s="14" t="s">
        <v>7</v>
      </c>
      <c r="C27" s="1"/>
      <c r="D27" s="1"/>
      <c r="E27" s="1"/>
      <c r="F27" s="1"/>
      <c r="G27" s="1"/>
      <c r="H27" s="1"/>
      <c r="I27" s="1"/>
      <c r="J27" s="1"/>
      <c r="K27" s="2"/>
      <c r="L27" s="21"/>
    </row>
    <row r="28" spans="1:13" x14ac:dyDescent="0.35">
      <c r="A28" s="18"/>
      <c r="B28" s="35"/>
      <c r="K28" s="5"/>
      <c r="L28" s="21"/>
    </row>
    <row r="29" spans="1:13" ht="15" thickBot="1" x14ac:dyDescent="0.4">
      <c r="A29" s="18"/>
      <c r="B29" s="6"/>
      <c r="C29" s="7"/>
      <c r="D29" s="7"/>
      <c r="E29" s="7"/>
      <c r="F29" s="7"/>
      <c r="G29" s="7"/>
      <c r="H29" s="7"/>
      <c r="I29" s="7"/>
      <c r="J29" s="7"/>
      <c r="K29" s="8"/>
      <c r="L29" s="21"/>
    </row>
    <row r="30" spans="1:13" ht="15" thickBot="1" x14ac:dyDescent="0.4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9"/>
    </row>
    <row r="31" spans="1:13" ht="15" thickTop="1" x14ac:dyDescent="0.35"/>
  </sheetData>
  <mergeCells count="17">
    <mergeCell ref="C14:G14"/>
    <mergeCell ref="C15:G15"/>
    <mergeCell ref="C16:G16"/>
    <mergeCell ref="C10:G10"/>
    <mergeCell ref="C11:G11"/>
    <mergeCell ref="C12:G12"/>
    <mergeCell ref="J2:K5"/>
    <mergeCell ref="B2:E5"/>
    <mergeCell ref="K7:K9"/>
    <mergeCell ref="J7:J9"/>
    <mergeCell ref="C13:G13"/>
    <mergeCell ref="G2:H3"/>
    <mergeCell ref="G4:H5"/>
    <mergeCell ref="B7:B9"/>
    <mergeCell ref="H7:H9"/>
    <mergeCell ref="I7:I9"/>
    <mergeCell ref="C7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41E0AF326AE245BED8F33B00324629" ma:contentTypeVersion="13" ma:contentTypeDescription="Create a new document." ma:contentTypeScope="" ma:versionID="e4691fbce9ace426358431a05ef781ad">
  <xsd:schema xmlns:xsd="http://www.w3.org/2001/XMLSchema" xmlns:xs="http://www.w3.org/2001/XMLSchema" xmlns:p="http://schemas.microsoft.com/office/2006/metadata/properties" xmlns:ns2="5b9c380f-f8ea-42cf-b64b-46bc9bd8d6e3" xmlns:ns3="37f666f5-7c8a-423a-a9b4-a546a32ea8da" targetNamespace="http://schemas.microsoft.com/office/2006/metadata/properties" ma:root="true" ma:fieldsID="0d367034e5b43ae6faf94a61b6b84211" ns2:_="" ns3:_="">
    <xsd:import namespace="5b9c380f-f8ea-42cf-b64b-46bc9bd8d6e3"/>
    <xsd:import namespace="37f666f5-7c8a-423a-a9b4-a546a32ea8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9c380f-f8ea-42cf-b64b-46bc9bd8d6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246dbd4f-3803-4de9-8cc1-1d91ce69ba4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f666f5-7c8a-423a-a9b4-a546a32ea8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45265cba-25fd-4455-b29c-21e56423464f}" ma:internalName="TaxCatchAll" ma:showField="CatchAllData" ma:web="37f666f5-7c8a-423a-a9b4-a546a32ea8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f666f5-7c8a-423a-a9b4-a546a32ea8da" xsi:nil="true"/>
    <lcf76f155ced4ddcb4097134ff3c332f xmlns="5b9c380f-f8ea-42cf-b64b-46bc9bd8d6e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C6390C-A767-430D-B2A3-63FB9D9CD8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9c380f-f8ea-42cf-b64b-46bc9bd8d6e3"/>
    <ds:schemaRef ds:uri="37f666f5-7c8a-423a-a9b4-a546a32ea8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5B8B4D-B554-44BE-8B1C-4A5EE62AE27E}">
  <ds:schemaRefs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5b9c380f-f8ea-42cf-b64b-46bc9bd8d6e3"/>
    <ds:schemaRef ds:uri="37f666f5-7c8a-423a-a9b4-a546a32ea8da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2B61D6E-8872-4E64-AE4F-AC9CFEADCB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Pieter Veerman</dc:creator>
  <cp:keywords/>
  <dc:description/>
  <cp:lastModifiedBy>Veerman, Pieter</cp:lastModifiedBy>
  <cp:revision/>
  <dcterms:created xsi:type="dcterms:W3CDTF">2023-06-08T06:46:39Z</dcterms:created>
  <dcterms:modified xsi:type="dcterms:W3CDTF">2026-08-20T06:30:19Z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0x010100A841E0AF326AE245BED8F33B00324629</vt:lpwstr>
  </property>
  <property fmtid="{D5CDD505-2E9C-101B-9397-08002B2CF9AE}" pid="3" name="MediaServiceImageTags">
    <vt:lpwstr/>
  </property>
  <property fmtid="{D5CDD505-2E9C-101B-9397-08002B2CF9AE}" pid="4" name="Order">
    <vt:r8>354400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</Properties>
</file>