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showInkAnnotation="0" codeName="ThisWorkbook" defaultThemeVersion="124226"/>
  <xr:revisionPtr revIDLastSave="24" documentId="8_{9D5E0194-FE53-4D8A-8629-3211FAA50845}" xr6:coauthVersionLast="47" xr6:coauthVersionMax="47" xr10:uidLastSave="{BBCD9968-0947-4573-94A7-33219807D7D3}"/>
  <bookViews>
    <workbookView xWindow="-120" yWindow="-120" windowWidth="29040" windowHeight="17520" tabRatio="921" xr2:uid="{00000000-000D-0000-FFFF-FFFF00000000}"/>
  </bookViews>
  <sheets>
    <sheet name="Tab 1 invulblad Prijzen" sheetId="34" r:id="rId1"/>
    <sheet name="Tab 2 beoordeling prijs" sheetId="3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34" l="1"/>
  <c r="D5" i="34"/>
  <c r="D4" i="34"/>
  <c r="D7" i="34" l="1"/>
  <c r="D12" i="32" s="1"/>
  <c r="E23" i="32"/>
  <c r="E20" i="32"/>
  <c r="E17" i="32"/>
  <c r="F8" i="32"/>
  <c r="E12" i="32" l="1"/>
</calcChain>
</file>

<file path=xl/sharedStrings.xml><?xml version="1.0" encoding="utf-8"?>
<sst xmlns="http://schemas.openxmlformats.org/spreadsheetml/2006/main" count="27" uniqueCount="27">
  <si>
    <t>Inschrijfprijs</t>
  </si>
  <si>
    <t>Rekenblad gunningscriterium prijs</t>
  </si>
  <si>
    <t>Prijs</t>
  </si>
  <si>
    <t>Punten</t>
  </si>
  <si>
    <r>
      <rPr>
        <b/>
        <sz val="9"/>
        <color rgb="FF000000"/>
        <rFont val="Arial"/>
        <family val="2"/>
      </rPr>
      <t xml:space="preserve">Inschijfprijs bij </t>
    </r>
    <r>
      <rPr>
        <b/>
        <u/>
        <sz val="9"/>
        <color rgb="FF000000"/>
        <rFont val="Arial"/>
        <family val="2"/>
      </rPr>
      <t>minimum</t>
    </r>
    <r>
      <rPr>
        <b/>
        <sz val="9"/>
        <color rgb="FF000000"/>
        <rFont val="Arial"/>
        <family val="2"/>
      </rPr>
      <t xml:space="preserve"> aantal te behalen punten</t>
    </r>
  </si>
  <si>
    <t>Omslagpunt</t>
  </si>
  <si>
    <r>
      <t xml:space="preserve">Prijs bij </t>
    </r>
    <r>
      <rPr>
        <b/>
        <u/>
        <sz val="9"/>
        <rFont val="Arial"/>
        <family val="2"/>
      </rPr>
      <t>maximum</t>
    </r>
    <r>
      <rPr>
        <b/>
        <sz val="9"/>
        <rFont val="Arial"/>
        <family val="2"/>
      </rPr>
      <t xml:space="preserve"> aantal te behalen punten</t>
    </r>
  </si>
  <si>
    <t>Score voor waarde van inschrijver</t>
  </si>
  <si>
    <t>De formule rekent het onderstaande uit zonder omslagpunt:</t>
  </si>
  <si>
    <t xml:space="preserve">De formule met omslagpunt: </t>
  </si>
  <si>
    <t>Na het omslagpunt</t>
  </si>
  <si>
    <t>Omschrijving</t>
  </si>
  <si>
    <t>Weging</t>
  </si>
  <si>
    <t>Totale kosten</t>
  </si>
  <si>
    <t>Begeleiding</t>
  </si>
  <si>
    <t>Tactische coördinatie</t>
  </si>
  <si>
    <t>Strategische coördinatie</t>
  </si>
  <si>
    <t>(uw firmanaam)</t>
  </si>
  <si>
    <t xml:space="preserve">Plaats </t>
  </si>
  <si>
    <t>Datum</t>
  </si>
  <si>
    <t>Naam tekeningsbevoegde functionaris</t>
  </si>
  <si>
    <t>Functie tekeningsbevoegde functionaris</t>
  </si>
  <si>
    <t>Handtekening</t>
  </si>
  <si>
    <t>Basis uurtarief (excl. btw)*</t>
  </si>
  <si>
    <r>
      <rPr>
        <b/>
        <sz val="10"/>
        <rFont val="Arial"/>
        <family val="2"/>
      </rPr>
      <t>Bijlage E Prijzenblad locatiemanagement en begeleiding opvanglocaties</t>
    </r>
    <r>
      <rPr>
        <sz val="10"/>
        <rFont val="Arial"/>
        <family val="2"/>
      </rPr>
      <t xml:space="preserve">
U dient uw tarieven in onderstaande tabel in te vullen. De inschrijfprijs wordt beoordeeld conform beschreven in hoofstuk 9 van de aanbestedingsleidraad.
Het tarief is in euro's excl. BTW.
Alle kosten dienen in het tarief inbegrepen te zijn. Dit houdt in dat alle kosten voor het uitvoeren van de opdracht conform aanbestedingsdocumenten, waaronder programma van eisen en de door inschrijver bij de gunningscriteria beschreven oplossing/maatregelen in de tarieven opgenomen moeten zijn.
Alle gele vakken dienen ingevuld te worden.
Let op: Het plafondbedrag voor de inschrijfprijs bedraagt: € 35.000. Een inschrijfprijs boven het plafondbadrag is niet toegestaan, indien de inschrijfprijs het plafondbedrag overschrijdt,wordt de inschrijving terzijde gelegd. 
N.B. Dit tarievenblad (tab 1) moet volledig ingevuld worden en er mogen geen wijzigingen in aangebracht worden.
</t>
    </r>
  </si>
  <si>
    <t>Plafondbedrag € 35.000</t>
  </si>
  <si>
    <r>
      <rPr>
        <b/>
        <sz val="10"/>
        <rFont val="Arial"/>
        <family val="2"/>
      </rPr>
      <t>* Toelichting</t>
    </r>
    <r>
      <rPr>
        <sz val="10"/>
        <rFont val="Arial"/>
        <family val="2"/>
      </rPr>
      <t xml:space="preserve">
Basis uurtarief: het uurtarief dat geldt voor alle inzet op werkdagen van 7:00 tot en met 22:00 uur
De vergoeding voor zaterdagen bestaat uit het geoffreerde basistarief + 25%
De vergoeding voor de zon- en feestdagen bestaat uit het geoffreerde basistarief + 75%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</si>
</sst>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 #,##0.00_-;_-[$€]\ * #,##0.00\-;_-[$€]\ * &quot;-&quot;??_-;_-@_-"/>
    <numFmt numFmtId="165" formatCode="0.0"/>
    <numFmt numFmtId="166" formatCode="_(* #,##0.00_);_(* \(#,##0.00\);_(* &quot;-&quot;??_);_(@_)"/>
    <numFmt numFmtId="167" formatCode="&quot;€&quot;\ #,##0.00"/>
    <numFmt numFmtId="168" formatCode="_-* #,##0.00_-;_-* #,##0.00\-;_-* &quot;-&quot;??_-;_-@_-"/>
    <numFmt numFmtId="169" formatCode="_(&quot;€&quot;* #,##0.00_);_(&quot;€&quot;* \(#,##0.00\);_(&quot;€&quot;* &quot;-&quot;??_);_(@_)"/>
    <numFmt numFmtId="170" formatCode="_ [$€-413]\ * #,##0.00_ ;_ [$€-413]\ * \-#,##0.00_ ;_ [$€-413]\ * &quot;-&quot;??_ ;_ @_ "/>
  </numFmts>
  <fonts count="28"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b/>
      <sz val="10"/>
      <name val="Arial"/>
      <family val="2"/>
    </font>
    <font>
      <b/>
      <sz val="8"/>
      <name val="Arial"/>
      <family val="2"/>
    </font>
    <font>
      <b/>
      <sz val="9"/>
      <name val="Arial"/>
      <family val="2"/>
    </font>
    <font>
      <b/>
      <sz val="12"/>
      <name val="Arial"/>
      <family val="2"/>
    </font>
    <font>
      <sz val="11"/>
      <color indexed="8"/>
      <name val="Calibri"/>
      <family val="2"/>
    </font>
    <font>
      <b/>
      <u/>
      <sz val="9"/>
      <name val="Arial"/>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rgb="FFFF0000"/>
      <name val="Arial"/>
      <family val="2"/>
    </font>
    <font>
      <b/>
      <sz val="9"/>
      <color rgb="FF000000"/>
      <name val="Arial"/>
      <family val="2"/>
    </font>
    <font>
      <b/>
      <u/>
      <sz val="9"/>
      <color rgb="FF000000"/>
      <name val="Arial"/>
      <family val="2"/>
    </font>
    <font>
      <b/>
      <sz val="11"/>
      <color theme="1"/>
      <name val="Calibri"/>
      <family val="2"/>
      <scheme val="minor"/>
    </font>
    <font>
      <b/>
      <sz val="9"/>
      <name val="Corbel"/>
      <family val="2"/>
    </font>
  </fonts>
  <fills count="16">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FF00"/>
        <bgColor indexed="64"/>
      </patternFill>
    </fill>
  </fills>
  <borders count="17">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theme="9" tint="-0.249977111117893"/>
      </left>
      <right/>
      <top/>
      <bottom style="thin">
        <color theme="9" tint="-0.249977111117893"/>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s>
  <cellStyleXfs count="31">
    <xf numFmtId="0" fontId="0" fillId="0" borderId="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4" fillId="4" borderId="0" applyNumberFormat="0" applyBorder="0" applyAlignment="0" applyProtection="0"/>
    <xf numFmtId="0" fontId="18" fillId="4" borderId="0" applyNumberFormat="0" applyBorder="0" applyAlignment="0" applyProtection="0"/>
    <xf numFmtId="164" fontId="2" fillId="0" borderId="0" applyFont="0" applyFill="0" applyBorder="0" applyAlignment="0" applyProtection="0"/>
    <xf numFmtId="0" fontId="17" fillId="7" borderId="0" applyNumberFormat="0" applyBorder="0" applyAlignment="0" applyProtection="0"/>
    <xf numFmtId="0" fontId="15" fillId="0" borderId="0" applyNumberFormat="0" applyFill="0" applyBorder="0" applyAlignment="0" applyProtection="0">
      <alignment vertical="top"/>
      <protection locked="0"/>
    </xf>
    <xf numFmtId="0" fontId="16" fillId="6" borderId="3" applyNumberFormat="0" applyAlignment="0" applyProtection="0"/>
    <xf numFmtId="166" fontId="12" fillId="0" borderId="0" applyFont="0" applyFill="0" applyBorder="0" applyAlignment="0" applyProtection="0"/>
    <xf numFmtId="168" fontId="2" fillId="0" borderId="0" applyFont="0" applyFill="0" applyBorder="0" applyAlignment="0" applyProtection="0"/>
    <xf numFmtId="0" fontId="12" fillId="2" borderId="2" applyNumberFormat="0" applyFont="0" applyAlignment="0" applyProtection="0"/>
    <xf numFmtId="0" fontId="2" fillId="2" borderId="2" applyNumberFormat="0" applyFont="0" applyAlignment="0" applyProtection="0"/>
    <xf numFmtId="0" fontId="12" fillId="2" borderId="2" applyNumberFormat="0" applyFont="0" applyAlignment="0" applyProtection="0"/>
    <xf numFmtId="0" fontId="19" fillId="8" borderId="0" applyNumberFormat="0" applyBorder="0" applyAlignment="0" applyProtection="0"/>
    <xf numFmtId="9" fontId="12" fillId="0" borderId="0" applyFont="0" applyFill="0" applyBorder="0" applyAlignment="0" applyProtection="0"/>
    <xf numFmtId="9" fontId="2" fillId="0" borderId="0" applyFont="0" applyFill="0" applyBorder="0" applyAlignment="0" applyProtection="0"/>
    <xf numFmtId="0" fontId="12" fillId="0" borderId="0"/>
    <xf numFmtId="0" fontId="13" fillId="0" borderId="0"/>
    <xf numFmtId="0" fontId="2" fillId="0" borderId="0"/>
    <xf numFmtId="0" fontId="12" fillId="0" borderId="0"/>
    <xf numFmtId="0" fontId="2" fillId="0" borderId="0"/>
    <xf numFmtId="44" fontId="3" fillId="0" borderId="0" applyFont="0" applyFill="0" applyBorder="0" applyAlignment="0" applyProtection="0"/>
    <xf numFmtId="169" fontId="10"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6" fontId="1" fillId="0" borderId="0" applyFont="0" applyFill="0" applyBorder="0" applyAlignment="0" applyProtection="0"/>
    <xf numFmtId="44" fontId="1" fillId="0" borderId="0" applyFont="0" applyFill="0" applyBorder="0" applyAlignment="0" applyProtection="0"/>
  </cellStyleXfs>
  <cellXfs count="61">
    <xf numFmtId="0" fontId="0" fillId="0" borderId="0" xfId="0"/>
    <xf numFmtId="0" fontId="4" fillId="9" borderId="0" xfId="0" applyFont="1" applyFill="1"/>
    <xf numFmtId="2" fontId="4" fillId="9" borderId="0" xfId="0" applyNumberFormat="1" applyFont="1" applyFill="1"/>
    <xf numFmtId="0" fontId="4" fillId="9" borderId="1" xfId="0" applyFont="1" applyFill="1" applyBorder="1" applyAlignment="1">
      <alignment wrapText="1"/>
    </xf>
    <xf numFmtId="49" fontId="8" fillId="9" borderId="0" xfId="0" applyNumberFormat="1" applyFont="1" applyFill="1" applyAlignment="1">
      <alignment horizontal="left" vertical="center" wrapText="1"/>
    </xf>
    <xf numFmtId="0" fontId="20" fillId="9" borderId="0" xfId="19" applyFont="1" applyFill="1"/>
    <xf numFmtId="167" fontId="20" fillId="9" borderId="0" xfId="19" applyNumberFormat="1" applyFont="1" applyFill="1"/>
    <xf numFmtId="0" fontId="4" fillId="9" borderId="0" xfId="19" applyFont="1" applyFill="1"/>
    <xf numFmtId="0" fontId="20" fillId="0" borderId="0" xfId="19" applyFont="1"/>
    <xf numFmtId="0" fontId="20" fillId="10" borderId="0" xfId="19" applyFont="1" applyFill="1"/>
    <xf numFmtId="0" fontId="8" fillId="9" borderId="0" xfId="19" applyFont="1" applyFill="1"/>
    <xf numFmtId="0" fontId="8" fillId="9" borderId="0" xfId="19" applyFont="1" applyFill="1" applyAlignment="1">
      <alignment vertical="top"/>
    </xf>
    <xf numFmtId="0" fontId="20" fillId="9" borderId="0" xfId="19" applyFont="1" applyFill="1" applyAlignment="1">
      <alignment vertical="center"/>
    </xf>
    <xf numFmtId="167" fontId="4" fillId="11" borderId="9" xfId="23" applyNumberFormat="1" applyFont="1" applyFill="1" applyBorder="1" applyAlignment="1" applyProtection="1">
      <alignment horizontal="left" vertical="center"/>
      <protection locked="0"/>
    </xf>
    <xf numFmtId="0" fontId="4" fillId="11" borderId="9" xfId="0" applyFont="1" applyFill="1" applyBorder="1" applyAlignment="1" applyProtection="1">
      <alignment horizontal="center" vertical="center"/>
      <protection locked="0"/>
    </xf>
    <xf numFmtId="0" fontId="22" fillId="11" borderId="5" xfId="0" applyFont="1" applyFill="1" applyBorder="1" applyAlignment="1" applyProtection="1">
      <alignment horizontal="center" vertical="center"/>
      <protection locked="0"/>
    </xf>
    <xf numFmtId="167" fontId="4" fillId="11" borderId="5" xfId="23" applyNumberFormat="1" applyFont="1" applyFill="1" applyBorder="1" applyAlignment="1" applyProtection="1">
      <alignment horizontal="left" vertical="center"/>
      <protection locked="0"/>
    </xf>
    <xf numFmtId="0" fontId="4" fillId="11" borderId="5" xfId="0" applyFont="1" applyFill="1" applyBorder="1" applyAlignment="1" applyProtection="1">
      <alignment horizontal="center" vertical="center"/>
      <protection locked="0"/>
    </xf>
    <xf numFmtId="0" fontId="21" fillId="9" borderId="0" xfId="19" applyFont="1" applyFill="1" applyAlignment="1">
      <alignment vertical="center"/>
    </xf>
    <xf numFmtId="0" fontId="23" fillId="9" borderId="0" xfId="19" applyFont="1" applyFill="1"/>
    <xf numFmtId="0" fontId="9" fillId="13" borderId="0" xfId="0" applyFont="1" applyFill="1" applyAlignment="1">
      <alignment vertical="center"/>
    </xf>
    <xf numFmtId="0" fontId="5" fillId="13" borderId="0" xfId="0" applyFont="1" applyFill="1" applyAlignment="1">
      <alignment vertical="center"/>
    </xf>
    <xf numFmtId="49" fontId="4" fillId="13" borderId="0" xfId="0" applyNumberFormat="1" applyFont="1" applyFill="1"/>
    <xf numFmtId="49" fontId="4" fillId="13" borderId="0" xfId="0" applyNumberFormat="1" applyFont="1" applyFill="1" applyAlignment="1">
      <alignment horizontal="center"/>
    </xf>
    <xf numFmtId="0" fontId="6" fillId="13" borderId="0" xfId="0" applyFont="1" applyFill="1" applyAlignment="1">
      <alignment horizontal="left" vertical="center" wrapText="1"/>
    </xf>
    <xf numFmtId="0" fontId="7" fillId="13" borderId="0" xfId="0" applyFont="1" applyFill="1" applyAlignment="1">
      <alignment vertical="center" wrapText="1"/>
    </xf>
    <xf numFmtId="49" fontId="6" fillId="13" borderId="0" xfId="0" applyNumberFormat="1" applyFont="1" applyFill="1" applyAlignment="1">
      <alignment horizontal="left" vertical="center"/>
    </xf>
    <xf numFmtId="49" fontId="7" fillId="13" borderId="0" xfId="0" applyNumberFormat="1" applyFont="1" applyFill="1" applyAlignment="1">
      <alignment vertical="center"/>
    </xf>
    <xf numFmtId="0" fontId="20" fillId="14" borderId="7" xfId="19" applyFont="1" applyFill="1" applyBorder="1" applyAlignment="1">
      <alignment vertical="center"/>
    </xf>
    <xf numFmtId="0" fontId="20" fillId="14" borderId="8" xfId="19" applyFont="1" applyFill="1" applyBorder="1" applyAlignment="1">
      <alignment vertical="center"/>
    </xf>
    <xf numFmtId="0" fontId="21" fillId="14" borderId="5" xfId="19" applyFont="1" applyFill="1" applyBorder="1" applyAlignment="1">
      <alignment vertical="center"/>
    </xf>
    <xf numFmtId="165" fontId="22" fillId="12" borderId="5" xfId="0" applyNumberFormat="1" applyFont="1" applyFill="1" applyBorder="1" applyAlignment="1" applyProtection="1">
      <alignment horizontal="center" vertical="center"/>
      <protection locked="0"/>
    </xf>
    <xf numFmtId="0" fontId="0" fillId="9" borderId="0" xfId="0" applyFill="1"/>
    <xf numFmtId="167" fontId="22" fillId="11" borderId="5" xfId="23" applyNumberFormat="1" applyFont="1" applyFill="1" applyBorder="1" applyAlignment="1">
      <alignment horizontal="left" vertical="center"/>
    </xf>
    <xf numFmtId="0" fontId="6" fillId="0" borderId="0" xfId="0" applyFont="1"/>
    <xf numFmtId="0" fontId="26" fillId="0" borderId="12" xfId="0" applyFont="1" applyBorder="1" applyAlignment="1">
      <alignment horizontal="left" vertical="top" wrapText="1"/>
    </xf>
    <xf numFmtId="0" fontId="26" fillId="0" borderId="13" xfId="0" applyFont="1" applyBorder="1" applyAlignment="1">
      <alignment horizontal="left" vertical="top" wrapText="1"/>
    </xf>
    <xf numFmtId="0" fontId="2" fillId="0" borderId="12" xfId="0" applyFont="1" applyBorder="1" applyAlignment="1">
      <alignment vertical="center"/>
    </xf>
    <xf numFmtId="170" fontId="0" fillId="0" borderId="0" xfId="0" applyNumberFormat="1"/>
    <xf numFmtId="0" fontId="2" fillId="0" borderId="0" xfId="0" applyFont="1" applyAlignment="1">
      <alignment vertical="center"/>
    </xf>
    <xf numFmtId="0" fontId="27" fillId="0" borderId="12" xfId="0" applyFont="1" applyBorder="1" applyAlignment="1">
      <alignment horizontal="left" vertical="top" wrapText="1"/>
    </xf>
    <xf numFmtId="0" fontId="27" fillId="15" borderId="10" xfId="0" applyFont="1" applyFill="1" applyBorder="1" applyAlignment="1" applyProtection="1">
      <alignment horizontal="left" vertical="top" wrapText="1"/>
      <protection locked="0"/>
    </xf>
    <xf numFmtId="0" fontId="27" fillId="0" borderId="10" xfId="0" applyFont="1" applyBorder="1" applyAlignment="1">
      <alignment horizontal="left" vertical="top" wrapText="1"/>
    </xf>
    <xf numFmtId="9" fontId="0" fillId="0" borderId="0" xfId="0" applyNumberFormat="1"/>
    <xf numFmtId="0" fontId="2" fillId="0" borderId="0" xfId="0" applyFont="1"/>
    <xf numFmtId="0" fontId="6" fillId="0" borderId="15" xfId="0" applyFont="1" applyBorder="1"/>
    <xf numFmtId="0" fontId="2" fillId="0" borderId="16" xfId="0" applyFont="1" applyBorder="1" applyAlignment="1">
      <alignment vertical="center"/>
    </xf>
    <xf numFmtId="0" fontId="0" fillId="0" borderId="15" xfId="0" applyBorder="1"/>
    <xf numFmtId="0" fontId="0" fillId="0" borderId="10" xfId="0" applyBorder="1"/>
    <xf numFmtId="170" fontId="2" fillId="0" borderId="10" xfId="0" applyNumberFormat="1" applyFont="1" applyBorder="1" applyAlignment="1">
      <alignment vertical="center"/>
    </xf>
    <xf numFmtId="170" fontId="0" fillId="0" borderId="10" xfId="0" applyNumberFormat="1" applyBorder="1"/>
    <xf numFmtId="170" fontId="0" fillId="15" borderId="11" xfId="0" applyNumberFormat="1" applyFill="1" applyBorder="1" applyAlignment="1" applyProtection="1">
      <alignment horizontal="left" vertical="center"/>
      <protection locked="0"/>
    </xf>
    <xf numFmtId="0" fontId="2" fillId="0" borderId="11" xfId="0" applyFont="1" applyBorder="1" applyAlignment="1">
      <alignment horizontal="left" vertical="top" wrapText="1"/>
    </xf>
    <xf numFmtId="0" fontId="2" fillId="0" borderId="14" xfId="0" applyFont="1" applyBorder="1" applyAlignment="1">
      <alignment horizontal="left" vertical="top" wrapText="1"/>
    </xf>
    <xf numFmtId="49" fontId="24" fillId="9" borderId="4" xfId="0" applyNumberFormat="1" applyFont="1" applyFill="1" applyBorder="1" applyAlignment="1">
      <alignment horizontal="left" vertical="center"/>
    </xf>
    <xf numFmtId="49" fontId="8" fillId="9" borderId="6" xfId="0" applyNumberFormat="1" applyFont="1" applyFill="1" applyBorder="1" applyAlignment="1">
      <alignment horizontal="left" vertical="center"/>
    </xf>
    <xf numFmtId="49" fontId="8" fillId="9" borderId="4" xfId="0" applyNumberFormat="1" applyFont="1" applyFill="1" applyBorder="1" applyAlignment="1">
      <alignment horizontal="left" vertical="center"/>
    </xf>
    <xf numFmtId="49" fontId="8" fillId="9" borderId="5" xfId="0" applyNumberFormat="1" applyFont="1" applyFill="1" applyBorder="1" applyAlignment="1">
      <alignment horizontal="left" vertical="center"/>
    </xf>
    <xf numFmtId="49" fontId="4" fillId="9" borderId="7" xfId="0" applyNumberFormat="1" applyFont="1" applyFill="1" applyBorder="1" applyAlignment="1">
      <alignment horizontal="left" vertical="center"/>
    </xf>
    <xf numFmtId="49" fontId="4" fillId="9" borderId="8" xfId="0" applyNumberFormat="1" applyFont="1" applyFill="1" applyBorder="1" applyAlignment="1">
      <alignment horizontal="left" vertical="center"/>
    </xf>
    <xf numFmtId="0" fontId="21" fillId="9" borderId="0" xfId="19" applyFont="1" applyFill="1" applyAlignment="1">
      <alignment horizontal="left" vertical="top" wrapText="1"/>
    </xf>
  </cellXfs>
  <cellStyles count="31">
    <cellStyle name="20% - Accent1 2" xfId="1" xr:uid="{00000000-0005-0000-0000-000000000000}"/>
    <cellStyle name="20% - Accent1 3" xfId="2" xr:uid="{00000000-0005-0000-0000-000001000000}"/>
    <cellStyle name="20% - Accent1 5" xfId="3" xr:uid="{00000000-0005-0000-0000-000002000000}"/>
    <cellStyle name="20% - Accent3 2" xfId="28"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3" xfId="11" xr:uid="{00000000-0005-0000-0000-00000B000000}"/>
    <cellStyle name="Komma 4" xfId="29" xr:uid="{0DE72CAD-756D-4ECA-AFA1-A1290F0FDC21}"/>
    <cellStyle name="Notitie 2" xfId="12" xr:uid="{00000000-0005-0000-0000-00000C000000}"/>
    <cellStyle name="Notitie 2 2" xfId="13" xr:uid="{00000000-0005-0000-0000-00000D000000}"/>
    <cellStyle name="Notitie 2 3" xfId="14" xr:uid="{00000000-0005-0000-0000-00000E000000}"/>
    <cellStyle name="Notitie 3" xfId="27"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6" xr:uid="{A405AF2C-0966-4F3B-B6F4-3FAEBBFCC9C9}"/>
    <cellStyle name="Valuta" xfId="23" builtinId="4"/>
    <cellStyle name="Valuta 2" xfId="24" xr:uid="{00000000-0005-0000-0000-000019000000}"/>
    <cellStyle name="Valuta 3" xfId="25" xr:uid="{00000000-0005-0000-0000-00001A000000}"/>
    <cellStyle name="Valuta 4" xfId="30" xr:uid="{A6DE2BCD-ECEE-4D72-A16F-C451895E038F}"/>
  </cellStyles>
  <dxfs count="2">
    <dxf>
      <font>
        <color theme="0" tint="-4.9989318521683403E-2"/>
      </font>
    </dxf>
    <dxf>
      <font>
        <color theme="0" tint="-4.9989318521683403E-2"/>
      </font>
    </dxf>
  </dxfs>
  <tableStyles count="0" defaultTableStyle="TableStyleMedium9" defaultPivotStyle="PivotStyleLight16"/>
  <colors>
    <mruColors>
      <color rgb="FF96D14F"/>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'Tab 2 beoordeling prijs'!$D$8:$D$10</c:f>
              <c:numCache>
                <c:formatCode>"€"\ #,##0.00</c:formatCode>
                <c:ptCount val="3"/>
                <c:pt idx="0">
                  <c:v>35000</c:v>
                </c:pt>
                <c:pt idx="1">
                  <c:v>25000</c:v>
                </c:pt>
                <c:pt idx="2">
                  <c:v>0</c:v>
                </c:pt>
              </c:numCache>
            </c:numRef>
          </c:xVal>
          <c:yVal>
            <c:numRef>
              <c:f>'Tab 2 beoordeling prijs'!$E$8:$E$10</c:f>
              <c:numCache>
                <c:formatCode>General</c:formatCode>
                <c:ptCount val="3"/>
                <c:pt idx="0">
                  <c:v>0</c:v>
                </c:pt>
                <c:pt idx="1">
                  <c:v>30</c:v>
                </c:pt>
                <c:pt idx="2">
                  <c:v>30</c:v>
                </c:pt>
              </c:numCache>
            </c:numRef>
          </c:yVal>
          <c:smooth val="0"/>
          <c:extLst>
            <c:ext xmlns:c16="http://schemas.microsoft.com/office/drawing/2014/chart" uri="{C3380CC4-5D6E-409C-BE32-E72D297353CC}">
              <c16:uniqueId val="{00000000-DF78-4293-B9B2-73FADE282633}"/>
            </c:ext>
          </c:extLst>
        </c:ser>
        <c:ser>
          <c:idx val="1"/>
          <c:order val="1"/>
          <c:tx>
            <c:strRef>
              <c:f>'Tab 2 beoordeling prijs'!$B$12:$C$12</c:f>
              <c:strCache>
                <c:ptCount val="1"/>
                <c:pt idx="0">
                  <c:v>Score voor waarde van inschrijver</c:v>
                </c:pt>
              </c:strCache>
            </c:strRef>
          </c:tx>
          <c:marker>
            <c:symbol val="triangle"/>
            <c:size val="7"/>
          </c:marker>
          <c:xVal>
            <c:numRef>
              <c:f>'Tab 2 beoordeling prijs'!$D$12</c:f>
              <c:numCache>
                <c:formatCode>"€"\ #,##0.00</c:formatCode>
                <c:ptCount val="1"/>
                <c:pt idx="0">
                  <c:v>0</c:v>
                </c:pt>
              </c:numCache>
            </c:numRef>
          </c:xVal>
          <c:yVal>
            <c:numRef>
              <c:f>'Tab 2 beoordeling prijs'!$E$12</c:f>
              <c:numCache>
                <c:formatCode>0.0</c:formatCode>
                <c:ptCount val="1"/>
                <c:pt idx="0">
                  <c:v>30</c:v>
                </c:pt>
              </c:numCache>
            </c:numRef>
          </c:yVal>
          <c:smooth val="1"/>
          <c:extLst>
            <c:ext xmlns:c16="http://schemas.microsoft.com/office/drawing/2014/chart" uri="{C3380CC4-5D6E-409C-BE32-E72D297353CC}">
              <c16:uniqueId val="{00000001-DF78-4293-B9B2-73FADE282633}"/>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2</xdr:col>
      <xdr:colOff>2438400</xdr:colOff>
      <xdr:row>28</xdr:row>
      <xdr:rowOff>78106</xdr:rowOff>
    </xdr:to>
    <xdr:graphicFrame macro="">
      <xdr:nvGraphicFramePr>
        <xdr:cNvPr id="4" name="Grafiek 13">
          <a:extLst>
            <a:ext uri="{FF2B5EF4-FFF2-40B4-BE49-F238E27FC236}">
              <a16:creationId xmlns:a16="http://schemas.microsoft.com/office/drawing/2014/main" id="{250D1EA8-CD01-49C2-99AA-4C789C0863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49A6E-5AAB-498A-8C3A-709BB7B4ED1D}">
  <dimension ref="A1:F16"/>
  <sheetViews>
    <sheetView tabSelected="1" workbookViewId="0">
      <selection activeCell="A8" sqref="A8:B8"/>
    </sheetView>
  </sheetViews>
  <sheetFormatPr defaultRowHeight="12.75" x14ac:dyDescent="0.2"/>
  <cols>
    <col min="1" max="1" width="36.28515625" customWidth="1"/>
    <col min="2" max="2" width="48.7109375" customWidth="1"/>
    <col min="3" max="3" width="36.42578125" customWidth="1"/>
    <col min="4" max="4" width="34" customWidth="1"/>
  </cols>
  <sheetData>
    <row r="1" spans="1:6" ht="191.25" customHeight="1" x14ac:dyDescent="0.2">
      <c r="A1" s="52" t="s">
        <v>24</v>
      </c>
      <c r="B1" s="52"/>
      <c r="C1" s="52"/>
      <c r="D1" s="52"/>
      <c r="E1" s="52"/>
      <c r="F1" s="52"/>
    </row>
    <row r="3" spans="1:6" ht="15" x14ac:dyDescent="0.2">
      <c r="A3" s="35" t="s">
        <v>11</v>
      </c>
      <c r="B3" s="36" t="s">
        <v>23</v>
      </c>
      <c r="C3" s="45" t="s">
        <v>12</v>
      </c>
      <c r="D3" s="48" t="s">
        <v>13</v>
      </c>
    </row>
    <row r="4" spans="1:6" ht="25.5" customHeight="1" x14ac:dyDescent="0.2">
      <c r="A4" s="37" t="s">
        <v>14</v>
      </c>
      <c r="B4" s="51"/>
      <c r="C4" s="46">
        <v>264</v>
      </c>
      <c r="D4" s="49">
        <f>B4*C4</f>
        <v>0</v>
      </c>
    </row>
    <row r="5" spans="1:6" ht="25.5" customHeight="1" x14ac:dyDescent="0.2">
      <c r="A5" s="37" t="s">
        <v>15</v>
      </c>
      <c r="B5" s="51"/>
      <c r="C5" s="47">
        <v>60</v>
      </c>
      <c r="D5" s="50">
        <f>B5*C5</f>
        <v>0</v>
      </c>
    </row>
    <row r="6" spans="1:6" ht="25.5" customHeight="1" x14ac:dyDescent="0.2">
      <c r="A6" s="37" t="s">
        <v>16</v>
      </c>
      <c r="B6" s="51"/>
      <c r="C6" s="47">
        <v>18</v>
      </c>
      <c r="D6" s="50">
        <f>B6*C6</f>
        <v>0</v>
      </c>
    </row>
    <row r="7" spans="1:6" ht="25.5" customHeight="1" x14ac:dyDescent="0.2">
      <c r="A7" s="39"/>
      <c r="C7" s="34" t="s">
        <v>0</v>
      </c>
      <c r="D7" s="38">
        <f>SUM(D4:D6)</f>
        <v>0</v>
      </c>
      <c r="E7" s="44" t="s">
        <v>25</v>
      </c>
    </row>
    <row r="8" spans="1:6" ht="81.75" customHeight="1" x14ac:dyDescent="0.2">
      <c r="A8" s="53" t="s">
        <v>26</v>
      </c>
      <c r="B8" s="53"/>
      <c r="C8" s="43"/>
    </row>
    <row r="9" spans="1:6" x14ac:dyDescent="0.2">
      <c r="A9" s="39"/>
      <c r="C9" s="43"/>
    </row>
    <row r="11" spans="1:6" ht="18" customHeight="1" x14ac:dyDescent="0.2">
      <c r="A11" s="40" t="s">
        <v>17</v>
      </c>
      <c r="B11" s="41"/>
    </row>
    <row r="12" spans="1:6" ht="18" customHeight="1" x14ac:dyDescent="0.2">
      <c r="A12" s="40" t="s">
        <v>18</v>
      </c>
      <c r="B12" s="41"/>
    </row>
    <row r="13" spans="1:6" ht="18" customHeight="1" x14ac:dyDescent="0.2">
      <c r="A13" s="42" t="s">
        <v>19</v>
      </c>
      <c r="B13" s="41"/>
    </row>
    <row r="14" spans="1:6" ht="18" customHeight="1" x14ac:dyDescent="0.2">
      <c r="A14" s="42" t="s">
        <v>20</v>
      </c>
      <c r="B14" s="41"/>
    </row>
    <row r="15" spans="1:6" ht="18" customHeight="1" x14ac:dyDescent="0.2">
      <c r="A15" s="42" t="s">
        <v>21</v>
      </c>
      <c r="B15" s="41"/>
    </row>
    <row r="16" spans="1:6" ht="18" customHeight="1" x14ac:dyDescent="0.2">
      <c r="A16" s="42" t="s">
        <v>22</v>
      </c>
      <c r="B16" s="41"/>
    </row>
  </sheetData>
  <sheetProtection algorithmName="SHA-512" hashValue="14Mtfi1w9xAdqu+hzYC1iw9SpN5jE7VHJeq4D4zY7edJkM4/Jg23amt8ttJgkvGp/OZyw/Y2SL/tU6Dcn5lC+Q==" saltValue="K3hdxaSHwI39r3jbeBaywQ==" spinCount="100000" sheet="1" objects="1" scenarios="1"/>
  <mergeCells count="2">
    <mergeCell ref="A1:F1"/>
    <mergeCell ref="A8:B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29603-1EB3-4212-B699-4481111EF55A}">
  <sheetPr>
    <tabColor theme="9" tint="0.79998168889431442"/>
  </sheetPr>
  <dimension ref="A1:BF171"/>
  <sheetViews>
    <sheetView zoomScale="115" zoomScaleNormal="115" workbookViewId="0">
      <pane ySplit="5" topLeftCell="A6" activePane="bottomLeft" state="frozen"/>
      <selection activeCell="D25" sqref="D25"/>
      <selection pane="bottomLeft" activeCell="B12" sqref="B12:C12"/>
    </sheetView>
  </sheetViews>
  <sheetFormatPr defaultColWidth="0" defaultRowHeight="12" zeroHeight="1" x14ac:dyDescent="0.2"/>
  <cols>
    <col min="1" max="1" width="2.140625" style="9" customWidth="1"/>
    <col min="2" max="2" width="21.5703125" style="8" customWidth="1"/>
    <col min="3" max="3" width="46.42578125" style="8" customWidth="1"/>
    <col min="4" max="4" width="15.5703125" style="8" customWidth="1"/>
    <col min="5" max="5" width="12.140625" style="8" customWidth="1"/>
    <col min="6" max="6" width="11" style="8" bestFit="1" customWidth="1"/>
    <col min="7" max="8" width="11" style="8" customWidth="1"/>
    <col min="9" max="9" width="10" style="8" bestFit="1" customWidth="1"/>
    <col min="10" max="10" width="3.5703125" style="8" customWidth="1"/>
    <col min="11" max="11" width="8.85546875" style="8" customWidth="1"/>
    <col min="12" max="12" width="21.5703125" style="8" customWidth="1"/>
    <col min="13" max="13" width="12.5703125" style="8" customWidth="1"/>
    <col min="14" max="14" width="10.140625" style="8" customWidth="1"/>
    <col min="15" max="15" width="16.5703125" style="8" customWidth="1"/>
    <col min="16" max="16" width="4.85546875" style="8" customWidth="1"/>
    <col min="17" max="17" width="6.5703125" style="8" customWidth="1"/>
    <col min="18" max="18" width="13.42578125" style="8" customWidth="1"/>
    <col min="19" max="19" width="12.42578125" style="8" customWidth="1"/>
    <col min="20" max="20" width="22.5703125" style="8" customWidth="1"/>
    <col min="21" max="21" width="1.42578125" style="8" customWidth="1"/>
    <col min="22" max="22" width="26.42578125" style="8" customWidth="1"/>
    <col min="23" max="23" width="12.5703125" style="8" customWidth="1"/>
    <col min="24" max="24" width="8.85546875" style="8" customWidth="1"/>
    <col min="25" max="25" width="2.42578125" style="8" customWidth="1"/>
    <col min="26" max="26" width="8.85546875" style="8" customWidth="1"/>
    <col min="27" max="27" width="27.85546875" style="8" customWidth="1"/>
    <col min="28" max="28" width="12.5703125" style="8" customWidth="1"/>
    <col min="29" max="29" width="8.85546875" style="8" customWidth="1"/>
    <col min="30" max="30" width="2.5703125" style="8" customWidth="1"/>
    <col min="31" max="31" width="8.85546875" style="8" customWidth="1"/>
    <col min="32" max="32" width="25.5703125" style="8" customWidth="1"/>
    <col min="33" max="33" width="12.5703125" style="8" customWidth="1"/>
    <col min="34" max="34" width="8.85546875" style="8" customWidth="1"/>
    <col min="35" max="35" width="2" style="8" customWidth="1"/>
    <col min="36" max="36" width="8.85546875" style="8" customWidth="1"/>
    <col min="37" max="37" width="26.85546875" style="8" customWidth="1"/>
    <col min="38" max="38" width="12.5703125" style="8" customWidth="1"/>
    <col min="39" max="41" width="8.85546875" style="8" customWidth="1"/>
    <col min="42" max="42" width="26.140625" style="8" customWidth="1"/>
    <col min="43" max="43" width="12.5703125" style="8" customWidth="1"/>
    <col min="44" max="44" width="8.85546875" style="8" customWidth="1"/>
    <col min="45" max="45" width="2.42578125" style="8" customWidth="1"/>
    <col min="46" max="46" width="8.85546875" style="8" customWidth="1"/>
    <col min="47" max="47" width="26.5703125" style="8" customWidth="1"/>
    <col min="48" max="48" width="12.5703125" style="8" customWidth="1"/>
    <col min="49" max="49" width="8.85546875" style="8" customWidth="1"/>
    <col min="50" max="50" width="1.85546875" style="8" customWidth="1"/>
    <col min="51" max="51" width="20" style="8" customWidth="1"/>
    <col min="52" max="52" width="16.5703125" style="8" customWidth="1"/>
    <col min="53" max="53" width="12.5703125" style="8" customWidth="1"/>
    <col min="54" max="54" width="8.85546875" style="8" customWidth="1"/>
    <col min="55" max="55" width="1.5703125" style="8" customWidth="1"/>
    <col min="56" max="56" width="13" style="8" customWidth="1"/>
    <col min="57" max="57" width="21.85546875" style="8" customWidth="1"/>
    <col min="58" max="58" width="12.5703125" style="8" customWidth="1"/>
    <col min="59" max="16384" width="8.85546875" style="8" hidden="1"/>
  </cols>
  <sheetData>
    <row r="1" spans="1:11" x14ac:dyDescent="0.2">
      <c r="A1" s="1"/>
      <c r="B1" s="1"/>
      <c r="C1" s="2"/>
      <c r="D1" s="1"/>
      <c r="E1" s="1"/>
      <c r="F1" s="1"/>
      <c r="G1" s="1"/>
      <c r="H1" s="1"/>
      <c r="I1" s="1"/>
      <c r="J1" s="1"/>
      <c r="K1" s="1"/>
    </row>
    <row r="2" spans="1:11" ht="20.25" x14ac:dyDescent="0.2">
      <c r="A2" s="1"/>
      <c r="B2" s="20" t="s">
        <v>1</v>
      </c>
      <c r="C2" s="21"/>
      <c r="D2" s="22"/>
      <c r="E2" s="23"/>
      <c r="F2" s="22"/>
      <c r="G2" s="22"/>
      <c r="H2" s="22"/>
      <c r="I2" s="22"/>
      <c r="J2" s="22"/>
      <c r="K2" s="22"/>
    </row>
    <row r="3" spans="1:11" ht="15" customHeight="1" x14ac:dyDescent="0.2">
      <c r="A3" s="1"/>
      <c r="B3" s="24"/>
      <c r="C3" s="25"/>
      <c r="D3" s="25"/>
      <c r="E3" s="25"/>
      <c r="F3" s="25"/>
      <c r="G3" s="25"/>
      <c r="H3" s="25"/>
      <c r="I3" s="25"/>
      <c r="J3" s="25"/>
      <c r="K3" s="25"/>
    </row>
    <row r="4" spans="1:11" ht="12.75" x14ac:dyDescent="0.2">
      <c r="A4" s="32"/>
      <c r="B4" s="26"/>
      <c r="C4" s="27"/>
      <c r="D4" s="27"/>
      <c r="E4" s="27"/>
      <c r="F4" s="27"/>
      <c r="G4" s="27"/>
      <c r="H4" s="27"/>
      <c r="I4" s="27"/>
      <c r="J4" s="27"/>
      <c r="K4" s="27"/>
    </row>
    <row r="5" spans="1:11" ht="13.35" customHeight="1" x14ac:dyDescent="0.2">
      <c r="A5" s="3"/>
      <c r="B5" s="4"/>
      <c r="C5" s="4"/>
      <c r="D5" s="4"/>
      <c r="E5" s="4"/>
      <c r="F5" s="4"/>
      <c r="G5" s="4"/>
      <c r="H5" s="4"/>
      <c r="I5" s="4"/>
      <c r="J5" s="4"/>
      <c r="K5" s="4"/>
    </row>
    <row r="6" spans="1:11" ht="12.95" customHeight="1" x14ac:dyDescent="0.2">
      <c r="A6" s="5"/>
      <c r="B6" s="5"/>
      <c r="C6" s="5"/>
      <c r="D6" s="5"/>
      <c r="E6" s="5"/>
      <c r="F6" s="5"/>
      <c r="G6" s="5"/>
      <c r="H6" s="5"/>
      <c r="I6" s="5"/>
      <c r="J6" s="5"/>
      <c r="K6" s="5"/>
    </row>
    <row r="7" spans="1:11" ht="12.95" customHeight="1" x14ac:dyDescent="0.2">
      <c r="A7" s="5"/>
      <c r="B7" s="28"/>
      <c r="C7" s="29"/>
      <c r="D7" s="30" t="s">
        <v>2</v>
      </c>
      <c r="E7" s="30" t="s">
        <v>3</v>
      </c>
      <c r="F7" s="5"/>
      <c r="G7" s="5"/>
      <c r="H7" s="5"/>
      <c r="I7" s="5"/>
      <c r="J7" s="5"/>
      <c r="K7" s="5"/>
    </row>
    <row r="8" spans="1:11" ht="12.95" customHeight="1" x14ac:dyDescent="0.2">
      <c r="A8" s="5"/>
      <c r="B8" s="54" t="s">
        <v>4</v>
      </c>
      <c r="C8" s="55"/>
      <c r="D8" s="13">
        <v>35000</v>
      </c>
      <c r="E8" s="14">
        <v>0</v>
      </c>
      <c r="F8" s="19" t="str">
        <f>IF(D10&gt;D8,"Let op: de waarde in cel D10 moet lager zijn dan de waarde in cel D8","")</f>
        <v/>
      </c>
      <c r="G8" s="5"/>
      <c r="H8" s="5"/>
      <c r="I8" s="5"/>
      <c r="J8" s="5"/>
      <c r="K8" s="5"/>
    </row>
    <row r="9" spans="1:11" ht="12.95" customHeight="1" x14ac:dyDescent="0.2">
      <c r="A9" s="5"/>
      <c r="B9" s="56" t="s">
        <v>5</v>
      </c>
      <c r="C9" s="55"/>
      <c r="D9" s="33">
        <v>25000</v>
      </c>
      <c r="E9" s="15">
        <v>30</v>
      </c>
      <c r="F9" s="6"/>
      <c r="G9" s="5"/>
      <c r="H9" s="5"/>
      <c r="I9" s="5"/>
      <c r="J9" s="5"/>
      <c r="K9" s="5"/>
    </row>
    <row r="10" spans="1:11" ht="12.95" customHeight="1" x14ac:dyDescent="0.2">
      <c r="A10" s="5"/>
      <c r="B10" s="57" t="s">
        <v>6</v>
      </c>
      <c r="C10" s="57"/>
      <c r="D10" s="16">
        <v>0</v>
      </c>
      <c r="E10" s="17">
        <v>30</v>
      </c>
      <c r="F10" s="6"/>
      <c r="G10" s="5"/>
      <c r="H10" s="5"/>
      <c r="I10" s="5"/>
      <c r="J10" s="5"/>
      <c r="K10" s="5"/>
    </row>
    <row r="11" spans="1:11" ht="12.95" customHeight="1" x14ac:dyDescent="0.2">
      <c r="A11" s="5"/>
      <c r="B11" s="5"/>
      <c r="C11" s="5"/>
      <c r="D11" s="5"/>
      <c r="E11" s="5"/>
      <c r="F11" s="6"/>
      <c r="G11" s="6"/>
      <c r="H11" s="6"/>
      <c r="I11" s="5"/>
      <c r="J11" s="5"/>
      <c r="K11" s="5"/>
    </row>
    <row r="12" spans="1:11" ht="12.95" customHeight="1" x14ac:dyDescent="0.2">
      <c r="A12" s="5"/>
      <c r="B12" s="58" t="s">
        <v>7</v>
      </c>
      <c r="C12" s="59"/>
      <c r="D12" s="33">
        <f>'Tab 1 invulblad Prijzen'!D7</f>
        <v>0</v>
      </c>
      <c r="E12" s="31">
        <f>IF(D12="","",IF(D12&gt;D8,"Ongeldig",IF(D12&gt;D9,E8+(E9-E8)/(D9-D8)*(D12-D8),IF(D12&gt;=D10,(E10-E9)/(D10-D9)*(D12-D9)+E9,E10))))</f>
        <v>30</v>
      </c>
      <c r="F12" s="6"/>
      <c r="G12" s="5"/>
      <c r="H12" s="5"/>
      <c r="I12" s="5"/>
      <c r="J12" s="5"/>
      <c r="K12" s="5"/>
    </row>
    <row r="13" spans="1:11" ht="12.95" customHeight="1" x14ac:dyDescent="0.2">
      <c r="A13" s="5"/>
      <c r="B13" s="5"/>
      <c r="C13" s="5"/>
      <c r="D13" s="5"/>
      <c r="E13" s="5"/>
      <c r="F13" s="6"/>
      <c r="G13" s="6"/>
      <c r="H13" s="6"/>
      <c r="I13" s="5"/>
      <c r="J13" s="5"/>
      <c r="K13" s="5"/>
    </row>
    <row r="14" spans="1:11" ht="12.95" customHeight="1" x14ac:dyDescent="0.2">
      <c r="A14" s="5"/>
      <c r="B14" s="5"/>
      <c r="C14" s="5"/>
      <c r="D14" s="5"/>
      <c r="E14" s="5"/>
      <c r="F14" s="6"/>
      <c r="G14" s="6"/>
      <c r="H14" s="6"/>
      <c r="I14" s="5"/>
      <c r="J14" s="5"/>
      <c r="K14" s="5"/>
    </row>
    <row r="15" spans="1:11" ht="12.95" customHeight="1" x14ac:dyDescent="0.2">
      <c r="A15" s="5"/>
      <c r="B15" s="5"/>
      <c r="C15" s="5"/>
      <c r="D15" s="5"/>
      <c r="E15" s="5"/>
      <c r="F15" s="5"/>
      <c r="G15" s="5"/>
      <c r="H15" s="5"/>
      <c r="I15" s="5"/>
      <c r="J15" s="5"/>
      <c r="K15" s="5"/>
    </row>
    <row r="16" spans="1:11" ht="12.95" customHeight="1" x14ac:dyDescent="0.2">
      <c r="A16" s="5"/>
      <c r="B16" s="5"/>
      <c r="C16" s="5"/>
      <c r="D16" s="5"/>
      <c r="E16" s="10" t="s">
        <v>8</v>
      </c>
      <c r="F16" s="5"/>
      <c r="G16" s="5"/>
      <c r="H16" s="5"/>
      <c r="I16" s="5"/>
      <c r="J16" s="5"/>
      <c r="K16" s="5"/>
    </row>
    <row r="17" spans="1:11" ht="12.95" customHeight="1" x14ac:dyDescent="0.2">
      <c r="A17" s="5"/>
      <c r="B17" s="5"/>
      <c r="C17" s="5"/>
      <c r="D17" s="5"/>
      <c r="E17" s="11" t="str">
        <f>" = "&amp;E8&amp;" + ("&amp;E8&amp;-E10&amp;") / ("&amp;D8&amp;"- "&amp;D10&amp;") * (Inschrijfprijs - "&amp;D8&amp;")"</f>
        <v xml:space="preserve"> = 0 + (0-30) / (35000- 0) * (Inschrijfprijs - 35000)</v>
      </c>
      <c r="F17" s="5"/>
      <c r="G17" s="5"/>
      <c r="H17" s="5"/>
      <c r="I17" s="5"/>
      <c r="J17" s="5"/>
      <c r="K17" s="5"/>
    </row>
    <row r="18" spans="1:11" ht="12.95" customHeight="1" x14ac:dyDescent="0.2">
      <c r="A18" s="5"/>
      <c r="B18" s="5"/>
      <c r="C18" s="5"/>
      <c r="D18" s="5"/>
      <c r="E18" s="18" t="s">
        <v>9</v>
      </c>
      <c r="F18" s="12"/>
      <c r="G18" s="12"/>
      <c r="H18" s="12"/>
      <c r="I18" s="5"/>
      <c r="J18" s="5"/>
      <c r="K18" s="5"/>
    </row>
    <row r="19" spans="1:11" ht="12.95" customHeight="1" x14ac:dyDescent="0.2">
      <c r="A19" s="5"/>
      <c r="B19" s="5"/>
      <c r="C19" s="5"/>
      <c r="D19" s="5"/>
      <c r="E19" s="18"/>
      <c r="F19" s="12"/>
      <c r="G19" s="12"/>
      <c r="H19" s="12"/>
      <c r="I19" s="5"/>
      <c r="J19" s="5"/>
      <c r="K19" s="5"/>
    </row>
    <row r="20" spans="1:11" ht="12.95" customHeight="1" x14ac:dyDescent="0.2">
      <c r="A20" s="5"/>
      <c r="B20" s="5"/>
      <c r="C20" s="5"/>
      <c r="D20" s="5"/>
      <c r="E20" s="18" t="str">
        <f>"= "&amp;E8&amp;" + ("&amp;E9&amp;" - "&amp;E8&amp;") / ("&amp;D9&amp;" - "&amp;D8&amp;") * (Inschrijfprijs - "&amp;D8&amp;")"</f>
        <v>= 0 + (30 - 0) / (25000 - 35000) * (Inschrijfprijs - 35000)</v>
      </c>
      <c r="F20" s="12"/>
      <c r="G20" s="12"/>
      <c r="H20" s="12"/>
      <c r="I20" s="5"/>
      <c r="J20" s="5"/>
      <c r="K20" s="5"/>
    </row>
    <row r="21" spans="1:11" ht="12.95" customHeight="1" x14ac:dyDescent="0.2">
      <c r="A21" s="5"/>
      <c r="B21" s="5"/>
      <c r="C21" s="5"/>
      <c r="D21" s="5"/>
      <c r="E21" s="18"/>
      <c r="F21" s="12"/>
      <c r="G21" s="12"/>
      <c r="H21" s="12"/>
      <c r="I21" s="5"/>
      <c r="J21" s="5"/>
      <c r="K21" s="5"/>
    </row>
    <row r="22" spans="1:11" ht="12.95" customHeight="1" x14ac:dyDescent="0.2">
      <c r="A22" s="5"/>
      <c r="B22" s="5"/>
      <c r="C22" s="5"/>
      <c r="D22" s="5"/>
      <c r="E22" s="18" t="s">
        <v>10</v>
      </c>
      <c r="F22" s="12"/>
      <c r="G22" s="12"/>
      <c r="H22" s="12"/>
      <c r="I22" s="5"/>
      <c r="J22" s="5"/>
      <c r="K22" s="5"/>
    </row>
    <row r="23" spans="1:11" ht="12.95" customHeight="1" x14ac:dyDescent="0.2">
      <c r="A23" s="7"/>
      <c r="B23" s="5"/>
      <c r="C23" s="5"/>
      <c r="D23" s="5"/>
      <c r="E23" s="18" t="str">
        <f>"= "&amp;E9&amp;" + ("&amp;E10&amp;" - "&amp;E9&amp;") / ("&amp;D10&amp;" - "&amp;D9&amp;") * (Inschrijfprijs - "&amp;D9&amp;")"</f>
        <v>= 30 + (30 - 30) / (0 - 25000) * (Inschrijfprijs - 25000)</v>
      </c>
      <c r="F23" s="12"/>
      <c r="G23" s="12"/>
      <c r="H23" s="12"/>
      <c r="I23" s="5"/>
      <c r="J23" s="5"/>
      <c r="K23" s="5"/>
    </row>
    <row r="24" spans="1:11" ht="12.95" customHeight="1" x14ac:dyDescent="0.2">
      <c r="A24" s="7"/>
      <c r="B24" s="5"/>
      <c r="C24" s="5"/>
      <c r="D24" s="5"/>
      <c r="E24" s="5"/>
      <c r="F24" s="5"/>
      <c r="G24" s="5"/>
      <c r="H24" s="5"/>
      <c r="I24" s="5"/>
      <c r="J24" s="5"/>
      <c r="K24" s="5"/>
    </row>
    <row r="25" spans="1:11" ht="12.95" customHeight="1" x14ac:dyDescent="0.2">
      <c r="A25" s="7"/>
      <c r="B25" s="5"/>
      <c r="C25" s="5"/>
      <c r="D25" s="5"/>
      <c r="E25" s="5"/>
      <c r="F25" s="5"/>
      <c r="G25" s="5"/>
      <c r="H25" s="5"/>
      <c r="I25" s="5"/>
      <c r="J25" s="5"/>
      <c r="K25" s="5"/>
    </row>
    <row r="26" spans="1:11" ht="12.95" customHeight="1" x14ac:dyDescent="0.2">
      <c r="A26" s="7"/>
      <c r="B26" s="5"/>
      <c r="C26" s="5"/>
      <c r="D26" s="5"/>
      <c r="E26" s="5"/>
      <c r="F26" s="5"/>
      <c r="G26" s="5"/>
      <c r="H26" s="5"/>
      <c r="I26" s="5"/>
      <c r="J26" s="5"/>
      <c r="K26" s="5"/>
    </row>
    <row r="27" spans="1:11" ht="12.95" customHeight="1" x14ac:dyDescent="0.2">
      <c r="A27" s="7"/>
      <c r="B27" s="5"/>
      <c r="C27" s="5"/>
      <c r="D27" s="5"/>
      <c r="E27" s="5"/>
      <c r="F27" s="5"/>
      <c r="G27" s="5"/>
      <c r="H27" s="5"/>
      <c r="I27" s="5"/>
      <c r="J27" s="5"/>
      <c r="K27" s="5"/>
    </row>
    <row r="28" spans="1:11" ht="12.95" customHeight="1" x14ac:dyDescent="0.2">
      <c r="A28" s="5"/>
      <c r="B28" s="5"/>
      <c r="C28" s="5"/>
      <c r="D28" s="5"/>
      <c r="E28" s="5"/>
      <c r="F28" s="5"/>
      <c r="G28" s="5"/>
      <c r="H28" s="5"/>
      <c r="I28" s="5"/>
      <c r="J28" s="5"/>
      <c r="K28" s="5"/>
    </row>
    <row r="29" spans="1:11" ht="12.95" customHeight="1" x14ac:dyDescent="0.2">
      <c r="A29" s="5"/>
      <c r="B29" s="5"/>
      <c r="C29" s="5"/>
      <c r="D29" s="5"/>
      <c r="E29" s="5"/>
      <c r="F29" s="5"/>
      <c r="G29" s="5"/>
      <c r="H29" s="5"/>
      <c r="I29" s="5"/>
      <c r="J29" s="5"/>
      <c r="K29" s="5"/>
    </row>
    <row r="30" spans="1:11" ht="12.95" customHeight="1" x14ac:dyDescent="0.2">
      <c r="A30" s="5"/>
      <c r="B30" s="5"/>
      <c r="C30" s="5"/>
      <c r="D30" s="5"/>
      <c r="E30" s="5"/>
      <c r="F30" s="5"/>
      <c r="G30" s="5"/>
      <c r="H30" s="5"/>
      <c r="I30" s="5"/>
      <c r="J30" s="5"/>
      <c r="K30" s="5"/>
    </row>
    <row r="31" spans="1:11" ht="12.95" customHeight="1" x14ac:dyDescent="0.2">
      <c r="A31" s="5"/>
      <c r="B31" s="7"/>
      <c r="C31" s="5"/>
      <c r="D31" s="5"/>
      <c r="E31" s="5"/>
      <c r="F31" s="5"/>
      <c r="G31" s="5"/>
      <c r="H31" s="5"/>
      <c r="I31" s="5"/>
      <c r="J31" s="5"/>
      <c r="K31" s="5"/>
    </row>
    <row r="32" spans="1:11" ht="12.95" customHeight="1" x14ac:dyDescent="0.2">
      <c r="A32" s="5"/>
      <c r="B32" s="7"/>
      <c r="C32" s="5"/>
      <c r="D32" s="5"/>
      <c r="E32" s="5"/>
      <c r="F32" s="5"/>
      <c r="G32" s="5"/>
      <c r="H32" s="5"/>
      <c r="I32" s="5"/>
      <c r="J32" s="5"/>
      <c r="K32" s="5"/>
    </row>
    <row r="33" spans="1:11" ht="12.95" customHeight="1" x14ac:dyDescent="0.2">
      <c r="A33" s="5"/>
      <c r="B33" s="5"/>
      <c r="C33" s="5"/>
      <c r="D33" s="5"/>
      <c r="E33" s="5"/>
      <c r="F33" s="5"/>
      <c r="G33" s="5"/>
      <c r="H33" s="5"/>
      <c r="I33" s="5"/>
      <c r="J33" s="5"/>
      <c r="K33" s="5"/>
    </row>
    <row r="34" spans="1:11" ht="12.95" customHeight="1" x14ac:dyDescent="0.2">
      <c r="A34" s="5"/>
      <c r="B34" s="60"/>
      <c r="C34" s="60"/>
      <c r="D34" s="60"/>
      <c r="E34" s="60"/>
      <c r="F34" s="60"/>
      <c r="G34" s="60"/>
      <c r="H34" s="60"/>
      <c r="I34" s="60"/>
      <c r="J34" s="60"/>
      <c r="K34" s="5"/>
    </row>
    <row r="35" spans="1:11" ht="12.95" customHeight="1" x14ac:dyDescent="0.2">
      <c r="A35" s="5"/>
      <c r="B35" s="60"/>
      <c r="C35" s="60"/>
      <c r="D35" s="60"/>
      <c r="E35" s="60"/>
      <c r="F35" s="60"/>
      <c r="G35" s="60"/>
      <c r="H35" s="60"/>
      <c r="I35" s="60"/>
      <c r="J35" s="60"/>
      <c r="K35" s="5"/>
    </row>
    <row r="36" spans="1:11" ht="12.95" customHeight="1" x14ac:dyDescent="0.2">
      <c r="A36" s="5"/>
      <c r="B36" s="5"/>
      <c r="C36" s="5"/>
      <c r="D36" s="5"/>
      <c r="E36" s="5"/>
      <c r="F36" s="5"/>
      <c r="G36" s="5"/>
      <c r="H36" s="5"/>
      <c r="I36" s="5"/>
      <c r="J36" s="5"/>
      <c r="K36" s="5"/>
    </row>
    <row r="37" spans="1:11" ht="12.95" customHeight="1" x14ac:dyDescent="0.2">
      <c r="A37" s="8"/>
    </row>
    <row r="38" spans="1:11" ht="12.95" customHeight="1" x14ac:dyDescent="0.2">
      <c r="A38" s="8"/>
    </row>
    <row r="39" spans="1:11" x14ac:dyDescent="0.2">
      <c r="A39" s="8"/>
    </row>
    <row r="40" spans="1:11" x14ac:dyDescent="0.2">
      <c r="A40" s="8"/>
    </row>
    <row r="41" spans="1:11" x14ac:dyDescent="0.2">
      <c r="A41" s="8"/>
    </row>
    <row r="42" spans="1:11" x14ac:dyDescent="0.2">
      <c r="A42" s="8"/>
    </row>
    <row r="43" spans="1:11" x14ac:dyDescent="0.2">
      <c r="A43" s="8"/>
    </row>
    <row r="44" spans="1:11" x14ac:dyDescent="0.2">
      <c r="A44" s="8"/>
    </row>
    <row r="45" spans="1:11" x14ac:dyDescent="0.2">
      <c r="A45" s="8"/>
    </row>
    <row r="46" spans="1:11" x14ac:dyDescent="0.2">
      <c r="A46" s="8"/>
    </row>
    <row r="47" spans="1:11" x14ac:dyDescent="0.2">
      <c r="A47" s="8"/>
    </row>
    <row r="48" spans="1:11" x14ac:dyDescent="0.2">
      <c r="A48" s="8"/>
    </row>
    <row r="49" s="8" customFormat="1" x14ac:dyDescent="0.2"/>
    <row r="50" s="8" customFormat="1" x14ac:dyDescent="0.2"/>
    <row r="51" s="8" customFormat="1" x14ac:dyDescent="0.2"/>
    <row r="52" s="8" customFormat="1" x14ac:dyDescent="0.2"/>
    <row r="53" s="8" customFormat="1" x14ac:dyDescent="0.2"/>
    <row r="54" s="8" customFormat="1" x14ac:dyDescent="0.2"/>
    <row r="55" s="8" customFormat="1" x14ac:dyDescent="0.2"/>
    <row r="56" s="8" customFormat="1" x14ac:dyDescent="0.2"/>
    <row r="57" s="8" customFormat="1" x14ac:dyDescent="0.2"/>
    <row r="58" s="8" customFormat="1" x14ac:dyDescent="0.2"/>
    <row r="59" s="8" customFormat="1" x14ac:dyDescent="0.2"/>
    <row r="60" s="8" customFormat="1" x14ac:dyDescent="0.2"/>
    <row r="61" s="8" customFormat="1" x14ac:dyDescent="0.2"/>
    <row r="62" s="8" customFormat="1" x14ac:dyDescent="0.2"/>
    <row r="63" s="8" customFormat="1" x14ac:dyDescent="0.2"/>
    <row r="64"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row r="75" s="8" customFormat="1" x14ac:dyDescent="0.2"/>
    <row r="76" s="8" customFormat="1" x14ac:dyDescent="0.2"/>
    <row r="77" s="8" customFormat="1" x14ac:dyDescent="0.2"/>
    <row r="78" s="8" customFormat="1" x14ac:dyDescent="0.2"/>
    <row r="79" s="8" customFormat="1" x14ac:dyDescent="0.2"/>
    <row r="80" s="8" customFormat="1" x14ac:dyDescent="0.2"/>
    <row r="81" s="8" customFormat="1" x14ac:dyDescent="0.2"/>
    <row r="82" s="8" customFormat="1" x14ac:dyDescent="0.2"/>
    <row r="83" s="8" customFormat="1" x14ac:dyDescent="0.2"/>
    <row r="84" s="8" customFormat="1" x14ac:dyDescent="0.2"/>
    <row r="85" s="8" customFormat="1" x14ac:dyDescent="0.2"/>
    <row r="86" s="8" customFormat="1" x14ac:dyDescent="0.2"/>
    <row r="87" s="8" customFormat="1" x14ac:dyDescent="0.2"/>
    <row r="88" s="8" customFormat="1" x14ac:dyDescent="0.2"/>
    <row r="89" s="8" customFormat="1" x14ac:dyDescent="0.2"/>
    <row r="90" s="8" customFormat="1" x14ac:dyDescent="0.2"/>
    <row r="91" s="8" customFormat="1" x14ac:dyDescent="0.2"/>
    <row r="92" s="8" customFormat="1" x14ac:dyDescent="0.2"/>
    <row r="93" s="8" customFormat="1" x14ac:dyDescent="0.2"/>
    <row r="94" s="8" customFormat="1" x14ac:dyDescent="0.2"/>
    <row r="95" s="8" customFormat="1" x14ac:dyDescent="0.2"/>
    <row r="96" s="8" customFormat="1" x14ac:dyDescent="0.2"/>
    <row r="97" s="8" customFormat="1" x14ac:dyDescent="0.2"/>
    <row r="98" s="8" customFormat="1" x14ac:dyDescent="0.2"/>
    <row r="99" s="8" customFormat="1" x14ac:dyDescent="0.2"/>
    <row r="100" s="8" customFormat="1" x14ac:dyDescent="0.2"/>
    <row r="101" s="8" customFormat="1" x14ac:dyDescent="0.2"/>
    <row r="102" s="8" customFormat="1" x14ac:dyDescent="0.2"/>
    <row r="103" s="8" customFormat="1" x14ac:dyDescent="0.2"/>
    <row r="104" s="8" customFormat="1" x14ac:dyDescent="0.2"/>
    <row r="105" s="8" customFormat="1" x14ac:dyDescent="0.2"/>
    <row r="106" s="8" customFormat="1" x14ac:dyDescent="0.2"/>
    <row r="107" s="8" customFormat="1" x14ac:dyDescent="0.2"/>
    <row r="108" s="8" customFormat="1" x14ac:dyDescent="0.2"/>
    <row r="109" s="8" customFormat="1" x14ac:dyDescent="0.2"/>
    <row r="110" s="8" customFormat="1" x14ac:dyDescent="0.2"/>
    <row r="111" s="8" customFormat="1" x14ac:dyDescent="0.2"/>
    <row r="112" s="8" customFormat="1" x14ac:dyDescent="0.2"/>
    <row r="113" s="8" customFormat="1" x14ac:dyDescent="0.2"/>
    <row r="114" s="8" customFormat="1" x14ac:dyDescent="0.2"/>
    <row r="115" s="8" customFormat="1" x14ac:dyDescent="0.2"/>
    <row r="116" s="8" customFormat="1" x14ac:dyDescent="0.2"/>
    <row r="117" s="8" customFormat="1" x14ac:dyDescent="0.2"/>
    <row r="118" s="8" customFormat="1" x14ac:dyDescent="0.2"/>
    <row r="119" s="8" customFormat="1" x14ac:dyDescent="0.2"/>
    <row r="120" s="8" customFormat="1" x14ac:dyDescent="0.2"/>
    <row r="121" s="8" customFormat="1" x14ac:dyDescent="0.2"/>
    <row r="122" s="8" customFormat="1" x14ac:dyDescent="0.2"/>
    <row r="123" s="8" customFormat="1" x14ac:dyDescent="0.2"/>
    <row r="124" s="8" customFormat="1" x14ac:dyDescent="0.2"/>
    <row r="125" s="8" customFormat="1" x14ac:dyDescent="0.2"/>
    <row r="126" s="8" customFormat="1" x14ac:dyDescent="0.2"/>
    <row r="127" s="8" customFormat="1" x14ac:dyDescent="0.2"/>
    <row r="128" s="8" customFormat="1" x14ac:dyDescent="0.2"/>
    <row r="129" s="8" customFormat="1" x14ac:dyDescent="0.2"/>
    <row r="130" s="8" customFormat="1" x14ac:dyDescent="0.2"/>
    <row r="131" s="8" customFormat="1" x14ac:dyDescent="0.2"/>
    <row r="132" s="8" customFormat="1" x14ac:dyDescent="0.2"/>
    <row r="133" s="8" customFormat="1" x14ac:dyDescent="0.2"/>
    <row r="134" s="8" customFormat="1" x14ac:dyDescent="0.2"/>
    <row r="135" s="8" customFormat="1" x14ac:dyDescent="0.2"/>
    <row r="136" s="8" customFormat="1" x14ac:dyDescent="0.2"/>
    <row r="137" s="8" customFormat="1" x14ac:dyDescent="0.2"/>
    <row r="138" s="8" customFormat="1" x14ac:dyDescent="0.2"/>
    <row r="139" s="8" customFormat="1" x14ac:dyDescent="0.2"/>
    <row r="140" s="8" customFormat="1" x14ac:dyDescent="0.2"/>
    <row r="141" s="8" customFormat="1" x14ac:dyDescent="0.2"/>
    <row r="142" s="8" customFormat="1" x14ac:dyDescent="0.2"/>
    <row r="143" s="8" customFormat="1" x14ac:dyDescent="0.2"/>
    <row r="144" s="8" customFormat="1" x14ac:dyDescent="0.2"/>
    <row r="145" s="8" customFormat="1" x14ac:dyDescent="0.2"/>
    <row r="146" s="8" customFormat="1" x14ac:dyDescent="0.2"/>
    <row r="147" s="8" customFormat="1" x14ac:dyDescent="0.2"/>
    <row r="148" s="8" customFormat="1" x14ac:dyDescent="0.2"/>
    <row r="149" s="8" customFormat="1" x14ac:dyDescent="0.2"/>
    <row r="150" s="8" customFormat="1" x14ac:dyDescent="0.2"/>
    <row r="151" s="8" customFormat="1" x14ac:dyDescent="0.2"/>
    <row r="152" s="8" customFormat="1" x14ac:dyDescent="0.2"/>
    <row r="153" s="8" customFormat="1" x14ac:dyDescent="0.2"/>
    <row r="154" s="8" customFormat="1" x14ac:dyDescent="0.2"/>
    <row r="155" s="8" customFormat="1" x14ac:dyDescent="0.2"/>
    <row r="156" s="8" customFormat="1" x14ac:dyDescent="0.2"/>
    <row r="157" s="8" customFormat="1" x14ac:dyDescent="0.2"/>
    <row r="158" s="8" customFormat="1" x14ac:dyDescent="0.2"/>
    <row r="159" s="8" customFormat="1" x14ac:dyDescent="0.2"/>
    <row r="160" s="8" customFormat="1" x14ac:dyDescent="0.2"/>
    <row r="161" s="8" customFormat="1" x14ac:dyDescent="0.2"/>
    <row r="162" s="8" customFormat="1" x14ac:dyDescent="0.2"/>
    <row r="163" s="8" customFormat="1" x14ac:dyDescent="0.2"/>
    <row r="164" s="8" customFormat="1" x14ac:dyDescent="0.2"/>
    <row r="165" s="8" customFormat="1" x14ac:dyDescent="0.2"/>
    <row r="166" s="8" customFormat="1" x14ac:dyDescent="0.2"/>
    <row r="167" s="8" customFormat="1" x14ac:dyDescent="0.2"/>
    <row r="168" s="8" customFormat="1" x14ac:dyDescent="0.2"/>
    <row r="169" s="8" customFormat="1" x14ac:dyDescent="0.2"/>
    <row r="170" s="8" customFormat="1" x14ac:dyDescent="0.2"/>
    <row r="171" s="8" customFormat="1" x14ac:dyDescent="0.2"/>
  </sheetData>
  <sheetProtection algorithmName="SHA-512" hashValue="qIpQ2kw+va7VE7swOe6029JODaLHL1VfXYVEXzNs8GbgnkpSfgcuEL2k4gNRxyKSZ0gORYiUFY+SEPX+hH73lg==" saltValue="e+zJdU6LXdqWCzbaD5PUOQ==" spinCount="100000" sheet="1" objects="1" scenarios="1"/>
  <mergeCells count="5">
    <mergeCell ref="B8:C8"/>
    <mergeCell ref="B9:C9"/>
    <mergeCell ref="B10:C10"/>
    <mergeCell ref="B12:C12"/>
    <mergeCell ref="B34:J35"/>
  </mergeCells>
  <conditionalFormatting sqref="E16:E17">
    <cfRule type="expression" dxfId="1" priority="2">
      <formula>$E$9&gt;0</formula>
    </cfRule>
  </conditionalFormatting>
  <conditionalFormatting sqref="E18:E23">
    <cfRule type="expression" dxfId="0" priority="1">
      <formula>$E$9=0</formula>
    </cfRule>
  </conditionalFormatting>
  <dataValidations count="1">
    <dataValidation type="list" allowBlank="1" showInputMessage="1" showErrorMessage="1" sqref="F3:I3" xr:uid="{3D49B791-FFF7-4529-8A12-64D96C377DEA}">
      <formula1>"Kromme,Lineair"</formula1>
    </dataValidation>
  </dataValidations>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4b75289b218953f2239ad30a197a165d">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8810541e0dc81eb28cd8321a2c4647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b76e99b-9025-4f78-af2c-7672ecf45d31">
      <Terms xmlns="http://schemas.microsoft.com/office/infopath/2007/PartnerControls"/>
    </lcf76f155ced4ddcb4097134ff3c332f>
    <TaxCatchAll xmlns="6e2fc41d-52d2-4dbe-a840-30f5d9de3bdc" xsi:nil="true"/>
  </documentManagement>
</p:properties>
</file>

<file path=customXml/itemProps1.xml><?xml version="1.0" encoding="utf-8"?>
<ds:datastoreItem xmlns:ds="http://schemas.openxmlformats.org/officeDocument/2006/customXml" ds:itemID="{BD3774A0-4177-4E93-A271-B8637E120919}"/>
</file>

<file path=customXml/itemProps2.xml><?xml version="1.0" encoding="utf-8"?>
<ds:datastoreItem xmlns:ds="http://schemas.openxmlformats.org/officeDocument/2006/customXml" ds:itemID="{C8519F61-E934-4A53-9E36-FA43DA32C7A1}"/>
</file>

<file path=customXml/itemProps3.xml><?xml version="1.0" encoding="utf-8"?>
<ds:datastoreItem xmlns:ds="http://schemas.openxmlformats.org/officeDocument/2006/customXml" ds:itemID="{DE7E80C7-4CE0-4AA1-9B69-256A5542D7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Tab 1 invulblad Prijzen</vt:lpstr>
      <vt:lpstr>Tab 2 beoordeling 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2026-08-23T20:05:07Z</dcterms:created>
  <dcterms:modified xsi:type="dcterms:W3CDTF">2026-08-23T20:09:47Z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0x0101005034BDE3782EE042B8C28FB0944974DE</vt:lpwstr>
  </property>
  <property fmtid="{D5CDD505-2E9C-101B-9397-08002B2CF9AE}" pid="4" name="_dlc_DocIdItemGuid">
    <vt:lpwstr>6862f834-4334-4aba-9fe2-fad75cd4626a</vt:lpwstr>
  </property>
</Properties>
</file>