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einkoopadviesgroep.sharepoint.com/sites/Team/Shared Documents/Projecten/100275 UMCG Ambulancezorg Uitvoeren en begeleiden aanbesteding Onderhoud E&amp;W/2. Bestek, offerte-aanvraag/00 Concept/"/>
    </mc:Choice>
  </mc:AlternateContent>
  <xr:revisionPtr revIDLastSave="1214" documentId="11_84E9E44B4C198C10AAFC0DB36A21F5DD6BC07943" xr6:coauthVersionLast="47" xr6:coauthVersionMax="47" xr10:uidLastSave="{2598499C-2E83-4572-80B9-84693B6F45DC}"/>
  <bookViews>
    <workbookView xWindow="4965" yWindow="1920" windowWidth="28800" windowHeight="15345" activeTab="1" xr2:uid="{00000000-000D-0000-FFFF-FFFF00000000}"/>
  </bookViews>
  <sheets>
    <sheet name="Toelichting" sheetId="7" r:id="rId1"/>
    <sheet name="Installatieoverzicht" sheetId="1" r:id="rId2"/>
    <sheet name="Inschrijfformulier 2027-2030" sheetId="2" r:id="rId3"/>
  </sheets>
  <definedNames>
    <definedName name="_xlnm._FilterDatabase" localSheetId="1" hidden="1">Installatieoverzicht!$A$2:$N$344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7" l="1"/>
  <c r="G8" i="7" s="1"/>
  <c r="E25" i="2"/>
  <c r="E26" i="2" s="1"/>
  <c r="G38" i="7" s="1"/>
  <c r="B28" i="2"/>
  <c r="B26" i="2"/>
  <c r="B27" i="2"/>
  <c r="B25" i="2"/>
  <c r="N10" i="2"/>
  <c r="N13" i="2"/>
  <c r="N14" i="2"/>
  <c r="N15" i="2"/>
  <c r="N16" i="2"/>
  <c r="N17" i="2"/>
  <c r="N18" i="2"/>
  <c r="N19" i="2"/>
  <c r="M10" i="2"/>
  <c r="M11" i="2"/>
  <c r="M12" i="2"/>
  <c r="M15" i="2"/>
  <c r="M17" i="2"/>
  <c r="M18" i="2"/>
  <c r="M19" i="2"/>
  <c r="L14" i="2"/>
  <c r="L15" i="2"/>
  <c r="L17" i="2"/>
  <c r="L18" i="2"/>
  <c r="L19" i="2"/>
  <c r="K15" i="2"/>
  <c r="J10" i="2"/>
  <c r="J11" i="2"/>
  <c r="J12" i="2"/>
  <c r="J13" i="2"/>
  <c r="J15" i="2"/>
  <c r="J17" i="2"/>
  <c r="J18" i="2"/>
  <c r="J19" i="2"/>
  <c r="I14" i="2"/>
  <c r="I15" i="2"/>
  <c r="I18" i="2"/>
  <c r="H10" i="2"/>
  <c r="H11" i="2"/>
  <c r="H12" i="2"/>
  <c r="H13" i="2"/>
  <c r="H14" i="2"/>
  <c r="H15" i="2"/>
  <c r="H16" i="2"/>
  <c r="G10" i="2"/>
  <c r="F11" i="2"/>
  <c r="F12" i="2"/>
  <c r="F14" i="2"/>
  <c r="F15" i="2"/>
  <c r="F16" i="2"/>
  <c r="F18" i="2"/>
  <c r="E15" i="2"/>
  <c r="E18" i="2"/>
  <c r="D10" i="2"/>
  <c r="D11" i="2"/>
  <c r="D12" i="2"/>
  <c r="D13" i="2"/>
  <c r="D16" i="2"/>
  <c r="D17" i="2"/>
  <c r="D18" i="2"/>
  <c r="D19" i="2"/>
  <c r="D9" i="2"/>
  <c r="F9" i="2"/>
  <c r="H9" i="2"/>
  <c r="M9" i="2"/>
  <c r="N9" i="2"/>
  <c r="B15" i="2"/>
  <c r="B19" i="2"/>
  <c r="Q339" i="1"/>
  <c r="R339" i="1" s="1"/>
  <c r="S339" i="1" s="1"/>
  <c r="T339" i="1" s="1"/>
  <c r="Q340" i="1"/>
  <c r="R340" i="1" s="1"/>
  <c r="S340" i="1" s="1"/>
  <c r="T340" i="1" s="1"/>
  <c r="Q341" i="1"/>
  <c r="Q342" i="1"/>
  <c r="R342" i="1" s="1"/>
  <c r="S342" i="1" s="1"/>
  <c r="T342" i="1" s="1"/>
  <c r="Q343" i="1"/>
  <c r="R343" i="1" s="1"/>
  <c r="S343" i="1" s="1"/>
  <c r="T343" i="1" s="1"/>
  <c r="Q344" i="1"/>
  <c r="R344" i="1" s="1"/>
  <c r="S344" i="1" s="1"/>
  <c r="T344" i="1" s="1"/>
  <c r="R341" i="1" l="1"/>
  <c r="S341" i="1" s="1"/>
  <c r="T341" i="1" s="1"/>
  <c r="B29" i="2"/>
  <c r="G37" i="7" s="1"/>
  <c r="Q3" i="1" l="1"/>
  <c r="Q4" i="1"/>
  <c r="R4" i="1" s="1"/>
  <c r="S4" i="1" s="1"/>
  <c r="T4" i="1" s="1"/>
  <c r="Q5" i="1"/>
  <c r="R5" i="1" s="1"/>
  <c r="S5" i="1" s="1"/>
  <c r="T5" i="1" s="1"/>
  <c r="Q6" i="1"/>
  <c r="R6" i="1" s="1"/>
  <c r="S6" i="1" s="1"/>
  <c r="T6" i="1" s="1"/>
  <c r="Q7" i="1"/>
  <c r="Q8" i="1"/>
  <c r="R8" i="1" s="1"/>
  <c r="S8" i="1" s="1"/>
  <c r="T8" i="1" s="1"/>
  <c r="Q9" i="1"/>
  <c r="R9" i="1" s="1"/>
  <c r="S9" i="1" s="1"/>
  <c r="T9" i="1" s="1"/>
  <c r="Q10" i="1"/>
  <c r="Q11" i="1"/>
  <c r="Q12" i="1"/>
  <c r="Q13" i="1"/>
  <c r="R13" i="1" s="1"/>
  <c r="S13" i="1" s="1"/>
  <c r="T13" i="1" s="1"/>
  <c r="Q14" i="1"/>
  <c r="R14" i="1" s="1"/>
  <c r="S14" i="1" s="1"/>
  <c r="T14" i="1" s="1"/>
  <c r="Q15" i="1"/>
  <c r="R15" i="1" s="1"/>
  <c r="S15" i="1" s="1"/>
  <c r="T15" i="1" s="1"/>
  <c r="Q16" i="1"/>
  <c r="Q17" i="1"/>
  <c r="R17" i="1" s="1"/>
  <c r="S17" i="1" s="1"/>
  <c r="T17" i="1" s="1"/>
  <c r="Q18" i="1"/>
  <c r="R18" i="1" s="1"/>
  <c r="S18" i="1" s="1"/>
  <c r="Q19" i="1"/>
  <c r="Q20" i="1"/>
  <c r="R20" i="1" s="1"/>
  <c r="Q21" i="1"/>
  <c r="R21" i="1" s="1"/>
  <c r="S21" i="1" s="1"/>
  <c r="T21" i="1" s="1"/>
  <c r="Q22" i="1"/>
  <c r="Q23" i="1"/>
  <c r="R23" i="1" s="1"/>
  <c r="Q24" i="1"/>
  <c r="R24" i="1" s="1"/>
  <c r="S24" i="1" s="1"/>
  <c r="T24" i="1" s="1"/>
  <c r="Q25" i="1"/>
  <c r="R25" i="1" s="1"/>
  <c r="S25" i="1" s="1"/>
  <c r="T25" i="1" s="1"/>
  <c r="Q26" i="1"/>
  <c r="R26" i="1" s="1"/>
  <c r="S26" i="1" s="1"/>
  <c r="T26" i="1" s="1"/>
  <c r="Q27" i="1"/>
  <c r="R27" i="1" s="1"/>
  <c r="S27" i="1" s="1"/>
  <c r="T27" i="1" s="1"/>
  <c r="Q28" i="1"/>
  <c r="Q29" i="1"/>
  <c r="R29" i="1" s="1"/>
  <c r="S29" i="1" s="1"/>
  <c r="T29" i="1" s="1"/>
  <c r="Q30" i="1"/>
  <c r="R30" i="1" s="1"/>
  <c r="S30" i="1" s="1"/>
  <c r="T30" i="1" s="1"/>
  <c r="Q31" i="1"/>
  <c r="R31" i="1" s="1"/>
  <c r="Q32" i="1"/>
  <c r="R32" i="1" s="1"/>
  <c r="S32" i="1" s="1"/>
  <c r="T32" i="1" s="1"/>
  <c r="Q33" i="1"/>
  <c r="R33" i="1" s="1"/>
  <c r="S33" i="1" s="1"/>
  <c r="T33" i="1" s="1"/>
  <c r="Q34" i="1"/>
  <c r="R34" i="1" s="1"/>
  <c r="S34" i="1" s="1"/>
  <c r="T34" i="1" s="1"/>
  <c r="Q35" i="1"/>
  <c r="R35" i="1" s="1"/>
  <c r="Q36" i="1"/>
  <c r="Q37" i="1"/>
  <c r="Q38" i="1"/>
  <c r="R38" i="1" s="1"/>
  <c r="S38" i="1" s="1"/>
  <c r="T38" i="1" s="1"/>
  <c r="Q39" i="1"/>
  <c r="R39" i="1" s="1"/>
  <c r="Q40" i="1"/>
  <c r="Q41" i="1"/>
  <c r="Q42" i="1"/>
  <c r="R42" i="1" s="1"/>
  <c r="S42" i="1" s="1"/>
  <c r="T42" i="1" s="1"/>
  <c r="Q43" i="1"/>
  <c r="R43" i="1" s="1"/>
  <c r="S43" i="1" s="1"/>
  <c r="T43" i="1" s="1"/>
  <c r="Q44" i="1"/>
  <c r="R44" i="1" s="1"/>
  <c r="S44" i="1" s="1"/>
  <c r="T44" i="1" s="1"/>
  <c r="Q45" i="1"/>
  <c r="R45" i="1" s="1"/>
  <c r="S45" i="1" s="1"/>
  <c r="Q46" i="1"/>
  <c r="R46" i="1" s="1"/>
  <c r="S46" i="1" s="1"/>
  <c r="T46" i="1" s="1"/>
  <c r="Q47" i="1"/>
  <c r="Q48" i="1"/>
  <c r="R48" i="1" s="1"/>
  <c r="S48" i="1" s="1"/>
  <c r="T48" i="1" s="1"/>
  <c r="Q49" i="1"/>
  <c r="Q50" i="1"/>
  <c r="R50" i="1" s="1"/>
  <c r="S50" i="1" s="1"/>
  <c r="T50" i="1" s="1"/>
  <c r="Q51" i="1"/>
  <c r="Q52" i="1"/>
  <c r="R52" i="1" s="1"/>
  <c r="S52" i="1" s="1"/>
  <c r="T52" i="1" s="1"/>
  <c r="Q53" i="1"/>
  <c r="R53" i="1" s="1"/>
  <c r="S53" i="1" s="1"/>
  <c r="T53" i="1" s="1"/>
  <c r="Q54" i="1"/>
  <c r="R54" i="1" s="1"/>
  <c r="S54" i="1" s="1"/>
  <c r="T54" i="1" s="1"/>
  <c r="Q55" i="1"/>
  <c r="Q56" i="1"/>
  <c r="Q57" i="1"/>
  <c r="R57" i="1" s="1"/>
  <c r="S57" i="1" s="1"/>
  <c r="Q58" i="1"/>
  <c r="Q59" i="1"/>
  <c r="R59" i="1" s="1"/>
  <c r="S59" i="1" s="1"/>
  <c r="T59" i="1" s="1"/>
  <c r="Q60" i="1"/>
  <c r="Q61" i="1"/>
  <c r="R61" i="1" s="1"/>
  <c r="S61" i="1" s="1"/>
  <c r="T61" i="1" s="1"/>
  <c r="Q78" i="1"/>
  <c r="R78" i="1" s="1"/>
  <c r="S78" i="1" s="1"/>
  <c r="T78" i="1" s="1"/>
  <c r="Q82" i="1"/>
  <c r="Q86" i="1"/>
  <c r="R86" i="1" s="1"/>
  <c r="S86" i="1" s="1"/>
  <c r="T86" i="1" s="1"/>
  <c r="Q90" i="1"/>
  <c r="R90" i="1" s="1"/>
  <c r="S90" i="1" s="1"/>
  <c r="T90" i="1" s="1"/>
  <c r="Q101" i="1"/>
  <c r="R101" i="1" s="1"/>
  <c r="S101" i="1" s="1"/>
  <c r="T101" i="1" s="1"/>
  <c r="Q102" i="1"/>
  <c r="R102" i="1" s="1"/>
  <c r="S102" i="1" s="1"/>
  <c r="T102" i="1" s="1"/>
  <c r="Q103" i="1"/>
  <c r="R103" i="1" s="1"/>
  <c r="S103" i="1" s="1"/>
  <c r="T103" i="1" s="1"/>
  <c r="Q104" i="1"/>
  <c r="R104" i="1" s="1"/>
  <c r="S104" i="1" s="1"/>
  <c r="T104" i="1" s="1"/>
  <c r="Q105" i="1"/>
  <c r="R105" i="1" s="1"/>
  <c r="S105" i="1" s="1"/>
  <c r="T105" i="1" s="1"/>
  <c r="Q106" i="1"/>
  <c r="R106" i="1" s="1"/>
  <c r="S106" i="1" s="1"/>
  <c r="T106" i="1" s="1"/>
  <c r="Q107" i="1"/>
  <c r="R107" i="1" s="1"/>
  <c r="S107" i="1" s="1"/>
  <c r="T107" i="1" s="1"/>
  <c r="Q108" i="1"/>
  <c r="Q109" i="1"/>
  <c r="Q110" i="1"/>
  <c r="Q111" i="1"/>
  <c r="R111" i="1" s="1"/>
  <c r="Q112" i="1"/>
  <c r="R112" i="1" s="1"/>
  <c r="S112" i="1" s="1"/>
  <c r="T112" i="1" s="1"/>
  <c r="Q113" i="1"/>
  <c r="R113" i="1" s="1"/>
  <c r="S113" i="1" s="1"/>
  <c r="T113" i="1" s="1"/>
  <c r="Q114" i="1"/>
  <c r="R114" i="1" s="1"/>
  <c r="S114" i="1" s="1"/>
  <c r="T114" i="1" s="1"/>
  <c r="Q115" i="1"/>
  <c r="Q116" i="1"/>
  <c r="R116" i="1" s="1"/>
  <c r="S116" i="1" s="1"/>
  <c r="T116" i="1" s="1"/>
  <c r="Q117" i="1"/>
  <c r="R117" i="1" s="1"/>
  <c r="S117" i="1" s="1"/>
  <c r="T117" i="1" s="1"/>
  <c r="Q118" i="1"/>
  <c r="R118" i="1" s="1"/>
  <c r="S118" i="1" s="1"/>
  <c r="T118" i="1" s="1"/>
  <c r="Q119" i="1"/>
  <c r="R119" i="1" s="1"/>
  <c r="S119" i="1" s="1"/>
  <c r="Q120" i="1"/>
  <c r="R120" i="1" s="1"/>
  <c r="S120" i="1" s="1"/>
  <c r="T120" i="1" s="1"/>
  <c r="Q121" i="1"/>
  <c r="R121" i="1" s="1"/>
  <c r="S121" i="1" s="1"/>
  <c r="T121" i="1" s="1"/>
  <c r="Q122" i="1"/>
  <c r="Q123" i="1"/>
  <c r="R123" i="1" s="1"/>
  <c r="S123" i="1" s="1"/>
  <c r="T123" i="1" s="1"/>
  <c r="Q124" i="1"/>
  <c r="Q125" i="1"/>
  <c r="R125" i="1" s="1"/>
  <c r="S125" i="1" s="1"/>
  <c r="T125" i="1" s="1"/>
  <c r="Q126" i="1"/>
  <c r="R126" i="1" s="1"/>
  <c r="S126" i="1" s="1"/>
  <c r="T126" i="1" s="1"/>
  <c r="Q127" i="1"/>
  <c r="R127" i="1" s="1"/>
  <c r="S127" i="1" s="1"/>
  <c r="Q128" i="1"/>
  <c r="Q129" i="1"/>
  <c r="R129" i="1" s="1"/>
  <c r="S129" i="1" s="1"/>
  <c r="T129" i="1" s="1"/>
  <c r="Q130" i="1"/>
  <c r="R130" i="1" s="1"/>
  <c r="S130" i="1" s="1"/>
  <c r="T130" i="1" s="1"/>
  <c r="Q131" i="1"/>
  <c r="R131" i="1" s="1"/>
  <c r="S131" i="1" s="1"/>
  <c r="T131" i="1" s="1"/>
  <c r="Q132" i="1"/>
  <c r="R132" i="1" s="1"/>
  <c r="S132" i="1" s="1"/>
  <c r="T132" i="1" s="1"/>
  <c r="Q133" i="1"/>
  <c r="R133" i="1" s="1"/>
  <c r="S133" i="1" s="1"/>
  <c r="T133" i="1" s="1"/>
  <c r="Q134" i="1"/>
  <c r="R134" i="1" s="1"/>
  <c r="S134" i="1" s="1"/>
  <c r="T134" i="1" s="1"/>
  <c r="Q135" i="1"/>
  <c r="R135" i="1" s="1"/>
  <c r="S135" i="1" s="1"/>
  <c r="Q136" i="1"/>
  <c r="Q137" i="1"/>
  <c r="Q138" i="1"/>
  <c r="Q139" i="1"/>
  <c r="R139" i="1" s="1"/>
  <c r="S139" i="1" s="1"/>
  <c r="T139" i="1" s="1"/>
  <c r="Q140" i="1"/>
  <c r="Q141" i="1"/>
  <c r="Q142" i="1"/>
  <c r="R142" i="1" s="1"/>
  <c r="S142" i="1" s="1"/>
  <c r="T142" i="1" s="1"/>
  <c r="Q143" i="1"/>
  <c r="R143" i="1" s="1"/>
  <c r="S143" i="1" s="1"/>
  <c r="T143" i="1" s="1"/>
  <c r="Q144" i="1"/>
  <c r="R144" i="1" s="1"/>
  <c r="S144" i="1" s="1"/>
  <c r="T144" i="1" s="1"/>
  <c r="Q145" i="1"/>
  <c r="R145" i="1" s="1"/>
  <c r="S145" i="1" s="1"/>
  <c r="T145" i="1" s="1"/>
  <c r="Q146" i="1"/>
  <c r="R146" i="1" s="1"/>
  <c r="S146" i="1" s="1"/>
  <c r="T146" i="1" s="1"/>
  <c r="Q147" i="1"/>
  <c r="R147" i="1" s="1"/>
  <c r="Q148" i="1"/>
  <c r="R148" i="1" s="1"/>
  <c r="S148" i="1" s="1"/>
  <c r="T148" i="1" s="1"/>
  <c r="Q149" i="1"/>
  <c r="R149" i="1" s="1"/>
  <c r="S149" i="1" s="1"/>
  <c r="T149" i="1" s="1"/>
  <c r="Q150" i="1"/>
  <c r="R150" i="1" s="1"/>
  <c r="S150" i="1" s="1"/>
  <c r="T150" i="1" s="1"/>
  <c r="Q151" i="1"/>
  <c r="Q152" i="1"/>
  <c r="Q153" i="1"/>
  <c r="R153" i="1" s="1"/>
  <c r="S153" i="1" s="1"/>
  <c r="T153" i="1" s="1"/>
  <c r="Q154" i="1"/>
  <c r="R154" i="1" s="1"/>
  <c r="Q155" i="1"/>
  <c r="R155" i="1" s="1"/>
  <c r="S155" i="1" s="1"/>
  <c r="T155" i="1" s="1"/>
  <c r="Q156" i="1"/>
  <c r="R156" i="1" s="1"/>
  <c r="S156" i="1" s="1"/>
  <c r="T156" i="1" s="1"/>
  <c r="Q157" i="1"/>
  <c r="Q158" i="1"/>
  <c r="R158" i="1" s="1"/>
  <c r="S158" i="1" s="1"/>
  <c r="T158" i="1" s="1"/>
  <c r="Q159" i="1"/>
  <c r="R159" i="1" s="1"/>
  <c r="Q160" i="1"/>
  <c r="Q161" i="1"/>
  <c r="R161" i="1" s="1"/>
  <c r="S161" i="1" s="1"/>
  <c r="T161" i="1" s="1"/>
  <c r="Q162" i="1"/>
  <c r="R162" i="1" s="1"/>
  <c r="S162" i="1" s="1"/>
  <c r="T162" i="1" s="1"/>
  <c r="Q163" i="1"/>
  <c r="R163" i="1" s="1"/>
  <c r="S163" i="1" s="1"/>
  <c r="T163" i="1" s="1"/>
  <c r="Q164" i="1"/>
  <c r="Q165" i="1"/>
  <c r="R165" i="1" s="1"/>
  <c r="S165" i="1" s="1"/>
  <c r="T165" i="1" s="1"/>
  <c r="Q166" i="1"/>
  <c r="R166" i="1" s="1"/>
  <c r="S166" i="1" s="1"/>
  <c r="T166" i="1" s="1"/>
  <c r="Q167" i="1"/>
  <c r="R167" i="1" s="1"/>
  <c r="S167" i="1" s="1"/>
  <c r="T167" i="1" s="1"/>
  <c r="Q168" i="1"/>
  <c r="R168" i="1" s="1"/>
  <c r="S168" i="1" s="1"/>
  <c r="T168" i="1" s="1"/>
  <c r="Q169" i="1"/>
  <c r="R169" i="1" s="1"/>
  <c r="S169" i="1" s="1"/>
  <c r="T169" i="1" s="1"/>
  <c r="Q170" i="1"/>
  <c r="R170" i="1" s="1"/>
  <c r="S170" i="1" s="1"/>
  <c r="T170" i="1" s="1"/>
  <c r="Q171" i="1"/>
  <c r="R171" i="1" s="1"/>
  <c r="S171" i="1" s="1"/>
  <c r="T171" i="1" s="1"/>
  <c r="Q172" i="1"/>
  <c r="R172" i="1" s="1"/>
  <c r="S172" i="1" s="1"/>
  <c r="T172" i="1" s="1"/>
  <c r="Q173" i="1"/>
  <c r="R173" i="1" s="1"/>
  <c r="Q174" i="1"/>
  <c r="Q175" i="1"/>
  <c r="Q176" i="1"/>
  <c r="R176" i="1" s="1"/>
  <c r="S176" i="1" s="1"/>
  <c r="T176" i="1" s="1"/>
  <c r="Q177" i="1"/>
  <c r="Q178" i="1"/>
  <c r="Q179" i="1"/>
  <c r="Q180" i="1"/>
  <c r="R180" i="1" s="1"/>
  <c r="S180" i="1" s="1"/>
  <c r="T180" i="1" s="1"/>
  <c r="Q181" i="1"/>
  <c r="R181" i="1" s="1"/>
  <c r="S181" i="1" s="1"/>
  <c r="T181" i="1" s="1"/>
  <c r="Q182" i="1"/>
  <c r="R182" i="1" s="1"/>
  <c r="S182" i="1" s="1"/>
  <c r="T182" i="1" s="1"/>
  <c r="Q183" i="1"/>
  <c r="R183" i="1" s="1"/>
  <c r="S183" i="1" s="1"/>
  <c r="Q184" i="1"/>
  <c r="Q185" i="1"/>
  <c r="R185" i="1" s="1"/>
  <c r="S185" i="1" s="1"/>
  <c r="T185" i="1" s="1"/>
  <c r="Q186" i="1"/>
  <c r="R186" i="1" s="1"/>
  <c r="S186" i="1" s="1"/>
  <c r="T186" i="1" s="1"/>
  <c r="Q187" i="1"/>
  <c r="R187" i="1" s="1"/>
  <c r="S187" i="1" s="1"/>
  <c r="T187" i="1" s="1"/>
  <c r="Q188" i="1"/>
  <c r="R188" i="1" s="1"/>
  <c r="S188" i="1" s="1"/>
  <c r="T188" i="1" s="1"/>
  <c r="Q189" i="1"/>
  <c r="R189" i="1" s="1"/>
  <c r="S189" i="1" s="1"/>
  <c r="T189" i="1" s="1"/>
  <c r="Q190" i="1"/>
  <c r="Q191" i="1"/>
  <c r="R191" i="1" s="1"/>
  <c r="Q192" i="1"/>
  <c r="R192" i="1" s="1"/>
  <c r="S192" i="1" s="1"/>
  <c r="T192" i="1" s="1"/>
  <c r="Q193" i="1"/>
  <c r="R193" i="1" s="1"/>
  <c r="S193" i="1" s="1"/>
  <c r="T193" i="1" s="1"/>
  <c r="Q194" i="1"/>
  <c r="R194" i="1" s="1"/>
  <c r="Q195" i="1"/>
  <c r="R195" i="1" s="1"/>
  <c r="S195" i="1" s="1"/>
  <c r="T195" i="1" s="1"/>
  <c r="Q196" i="1"/>
  <c r="R196" i="1" s="1"/>
  <c r="S196" i="1" s="1"/>
  <c r="T196" i="1" s="1"/>
  <c r="Q197" i="1"/>
  <c r="R197" i="1" s="1"/>
  <c r="S197" i="1" s="1"/>
  <c r="T197" i="1" s="1"/>
  <c r="Q198" i="1"/>
  <c r="R198" i="1" s="1"/>
  <c r="S198" i="1" s="1"/>
  <c r="T198" i="1" s="1"/>
  <c r="Q199" i="1"/>
  <c r="Q200" i="1"/>
  <c r="Q201" i="1"/>
  <c r="R201" i="1" s="1"/>
  <c r="S201" i="1" s="1"/>
  <c r="T201" i="1" s="1"/>
  <c r="Q202" i="1"/>
  <c r="R202" i="1" s="1"/>
  <c r="S202" i="1" s="1"/>
  <c r="T202" i="1" s="1"/>
  <c r="Q203" i="1"/>
  <c r="R203" i="1" s="1"/>
  <c r="S203" i="1" s="1"/>
  <c r="T203" i="1" s="1"/>
  <c r="Q204" i="1"/>
  <c r="Q205" i="1"/>
  <c r="R205" i="1" s="1"/>
  <c r="S205" i="1" s="1"/>
  <c r="T205" i="1" s="1"/>
  <c r="Q206" i="1"/>
  <c r="R206" i="1" s="1"/>
  <c r="S206" i="1" s="1"/>
  <c r="Q207" i="1"/>
  <c r="R207" i="1" s="1"/>
  <c r="Q208" i="1"/>
  <c r="Q209" i="1"/>
  <c r="R209" i="1" s="1"/>
  <c r="S209" i="1" s="1"/>
  <c r="T209" i="1" s="1"/>
  <c r="Q210" i="1"/>
  <c r="R210" i="1" s="1"/>
  <c r="Q211" i="1"/>
  <c r="R211" i="1" s="1"/>
  <c r="Q212" i="1"/>
  <c r="R212" i="1" s="1"/>
  <c r="S212" i="1" s="1"/>
  <c r="T212" i="1" s="1"/>
  <c r="Q213" i="1"/>
  <c r="R213" i="1" s="1"/>
  <c r="Q214" i="1"/>
  <c r="R214" i="1" s="1"/>
  <c r="Q215" i="1"/>
  <c r="R215" i="1" s="1"/>
  <c r="Q216" i="1"/>
  <c r="Q217" i="1"/>
  <c r="R217" i="1" s="1"/>
  <c r="S217" i="1" s="1"/>
  <c r="T217" i="1" s="1"/>
  <c r="Q218" i="1"/>
  <c r="Q219" i="1"/>
  <c r="R219" i="1" s="1"/>
  <c r="S219" i="1" s="1"/>
  <c r="T219" i="1" s="1"/>
  <c r="Q220" i="1"/>
  <c r="R220" i="1" s="1"/>
  <c r="S220" i="1" s="1"/>
  <c r="T220" i="1" s="1"/>
  <c r="Q221" i="1"/>
  <c r="R221" i="1" s="1"/>
  <c r="S221" i="1" s="1"/>
  <c r="T221" i="1" s="1"/>
  <c r="Q222" i="1"/>
  <c r="Q223" i="1"/>
  <c r="R223" i="1" s="1"/>
  <c r="S223" i="1" s="1"/>
  <c r="T223" i="1" s="1"/>
  <c r="Q224" i="1"/>
  <c r="R224" i="1" s="1"/>
  <c r="S224" i="1" s="1"/>
  <c r="T224" i="1" s="1"/>
  <c r="Q225" i="1"/>
  <c r="Q226" i="1"/>
  <c r="Q227" i="1"/>
  <c r="R227" i="1" s="1"/>
  <c r="S227" i="1" s="1"/>
  <c r="T227" i="1" s="1"/>
  <c r="Q228" i="1"/>
  <c r="R228" i="1" s="1"/>
  <c r="S228" i="1" s="1"/>
  <c r="T228" i="1" s="1"/>
  <c r="Q229" i="1"/>
  <c r="R229" i="1" s="1"/>
  <c r="S229" i="1" s="1"/>
  <c r="T229" i="1" s="1"/>
  <c r="Q230" i="1"/>
  <c r="R230" i="1" s="1"/>
  <c r="S230" i="1" s="1"/>
  <c r="T230" i="1" s="1"/>
  <c r="Q231" i="1"/>
  <c r="R231" i="1" s="1"/>
  <c r="Q232" i="1"/>
  <c r="R232" i="1" s="1"/>
  <c r="S232" i="1" s="1"/>
  <c r="T232" i="1" s="1"/>
  <c r="Q233" i="1"/>
  <c r="R233" i="1" s="1"/>
  <c r="S233" i="1" s="1"/>
  <c r="T233" i="1" s="1"/>
  <c r="Q234" i="1"/>
  <c r="R234" i="1" s="1"/>
  <c r="S234" i="1" s="1"/>
  <c r="T234" i="1" s="1"/>
  <c r="Q235" i="1"/>
  <c r="R235" i="1" s="1"/>
  <c r="S235" i="1" s="1"/>
  <c r="T235" i="1" s="1"/>
  <c r="Q236" i="1"/>
  <c r="R236" i="1" s="1"/>
  <c r="S236" i="1" s="1"/>
  <c r="T236" i="1" s="1"/>
  <c r="Q237" i="1"/>
  <c r="R237" i="1" s="1"/>
  <c r="S237" i="1" s="1"/>
  <c r="T237" i="1" s="1"/>
  <c r="Q238" i="1"/>
  <c r="R238" i="1" s="1"/>
  <c r="S238" i="1" s="1"/>
  <c r="T238" i="1" s="1"/>
  <c r="Q239" i="1"/>
  <c r="R239" i="1" s="1"/>
  <c r="Q240" i="1"/>
  <c r="R240" i="1" s="1"/>
  <c r="Q241" i="1"/>
  <c r="R241" i="1" s="1"/>
  <c r="S241" i="1" s="1"/>
  <c r="T241" i="1" s="1"/>
  <c r="Q242" i="1"/>
  <c r="R242" i="1" s="1"/>
  <c r="S242" i="1" s="1"/>
  <c r="T242" i="1" s="1"/>
  <c r="Q243" i="1"/>
  <c r="R243" i="1" s="1"/>
  <c r="S243" i="1" s="1"/>
  <c r="T243" i="1" s="1"/>
  <c r="Q244" i="1"/>
  <c r="Q245" i="1"/>
  <c r="Q246" i="1"/>
  <c r="R246" i="1" s="1"/>
  <c r="S246" i="1" s="1"/>
  <c r="Q247" i="1"/>
  <c r="R247" i="1" s="1"/>
  <c r="Q248" i="1"/>
  <c r="R248" i="1" s="1"/>
  <c r="S248" i="1" s="1"/>
  <c r="T248" i="1" s="1"/>
  <c r="Q249" i="1"/>
  <c r="R249" i="1" s="1"/>
  <c r="S249" i="1" s="1"/>
  <c r="T249" i="1" s="1"/>
  <c r="Q250" i="1"/>
  <c r="R250" i="1" s="1"/>
  <c r="S250" i="1" s="1"/>
  <c r="T250" i="1" s="1"/>
  <c r="Q251" i="1"/>
  <c r="R251" i="1" s="1"/>
  <c r="S251" i="1" s="1"/>
  <c r="T251" i="1" s="1"/>
  <c r="Q252" i="1"/>
  <c r="R252" i="1" s="1"/>
  <c r="S252" i="1" s="1"/>
  <c r="T252" i="1" s="1"/>
  <c r="Q253" i="1"/>
  <c r="R253" i="1" s="1"/>
  <c r="Q254" i="1"/>
  <c r="Q255" i="1"/>
  <c r="R255" i="1" s="1"/>
  <c r="S255" i="1" s="1"/>
  <c r="T255" i="1" s="1"/>
  <c r="Q256" i="1"/>
  <c r="Q257" i="1"/>
  <c r="R257" i="1" s="1"/>
  <c r="S257" i="1" s="1"/>
  <c r="T257" i="1" s="1"/>
  <c r="Q258" i="1"/>
  <c r="R258" i="1" s="1"/>
  <c r="S258" i="1" s="1"/>
  <c r="T258" i="1" s="1"/>
  <c r="Q259" i="1"/>
  <c r="R259" i="1" s="1"/>
  <c r="S259" i="1" s="1"/>
  <c r="T259" i="1" s="1"/>
  <c r="Q260" i="1"/>
  <c r="R260" i="1" s="1"/>
  <c r="S260" i="1" s="1"/>
  <c r="T260" i="1" s="1"/>
  <c r="Q261" i="1"/>
  <c r="Q262" i="1"/>
  <c r="Q263" i="1"/>
  <c r="R263" i="1" s="1"/>
  <c r="S263" i="1" s="1"/>
  <c r="T263" i="1" s="1"/>
  <c r="Q264" i="1"/>
  <c r="R264" i="1" s="1"/>
  <c r="S264" i="1" s="1"/>
  <c r="T264" i="1" s="1"/>
  <c r="Q265" i="1"/>
  <c r="R265" i="1" s="1"/>
  <c r="S265" i="1" s="1"/>
  <c r="T265" i="1" s="1"/>
  <c r="Q266" i="1"/>
  <c r="R266" i="1" s="1"/>
  <c r="S266" i="1" s="1"/>
  <c r="T266" i="1" s="1"/>
  <c r="Q267" i="1"/>
  <c r="R267" i="1" s="1"/>
  <c r="Q268" i="1"/>
  <c r="R268" i="1" s="1"/>
  <c r="S268" i="1" s="1"/>
  <c r="T268" i="1" s="1"/>
  <c r="Q269" i="1"/>
  <c r="R269" i="1" s="1"/>
  <c r="S269" i="1" s="1"/>
  <c r="Q270" i="1"/>
  <c r="R270" i="1" s="1"/>
  <c r="S270" i="1" s="1"/>
  <c r="T270" i="1" s="1"/>
  <c r="Q271" i="1"/>
  <c r="Q272" i="1"/>
  <c r="R272" i="1" s="1"/>
  <c r="S272" i="1" s="1"/>
  <c r="T272" i="1" s="1"/>
  <c r="Q273" i="1"/>
  <c r="R273" i="1" s="1"/>
  <c r="Q274" i="1"/>
  <c r="R274" i="1" s="1"/>
  <c r="S274" i="1" s="1"/>
  <c r="Q275" i="1"/>
  <c r="R275" i="1" s="1"/>
  <c r="S275" i="1" s="1"/>
  <c r="T275" i="1" s="1"/>
  <c r="Q276" i="1"/>
  <c r="R276" i="1" s="1"/>
  <c r="S276" i="1" s="1"/>
  <c r="T276" i="1" s="1"/>
  <c r="Q277" i="1"/>
  <c r="R277" i="1" s="1"/>
  <c r="S277" i="1" s="1"/>
  <c r="T277" i="1" s="1"/>
  <c r="Q278" i="1"/>
  <c r="R278" i="1" s="1"/>
  <c r="S278" i="1" s="1"/>
  <c r="Q279" i="1"/>
  <c r="Q280" i="1"/>
  <c r="B18" i="2" s="1"/>
  <c r="Q281" i="1"/>
  <c r="R281" i="1" s="1"/>
  <c r="S281" i="1" s="1"/>
  <c r="T281" i="1" s="1"/>
  <c r="Q282" i="1"/>
  <c r="R282" i="1" s="1"/>
  <c r="S282" i="1" s="1"/>
  <c r="T282" i="1" s="1"/>
  <c r="Q283" i="1"/>
  <c r="H18" i="2" s="1"/>
  <c r="Q284" i="1"/>
  <c r="R284" i="1" s="1"/>
  <c r="Q285" i="1"/>
  <c r="R285" i="1" s="1"/>
  <c r="S285" i="1" s="1"/>
  <c r="T285" i="1" s="1"/>
  <c r="Q286" i="1"/>
  <c r="R286" i="1" s="1"/>
  <c r="S286" i="1" s="1"/>
  <c r="T286" i="1" s="1"/>
  <c r="Q287" i="1"/>
  <c r="R287" i="1" s="1"/>
  <c r="Q288" i="1"/>
  <c r="Q289" i="1"/>
  <c r="R289" i="1" s="1"/>
  <c r="S289" i="1" s="1"/>
  <c r="T289" i="1" s="1"/>
  <c r="Q290" i="1"/>
  <c r="R290" i="1" s="1"/>
  <c r="S290" i="1" s="1"/>
  <c r="T290" i="1" s="1"/>
  <c r="Q291" i="1"/>
  <c r="R291" i="1" s="1"/>
  <c r="S291" i="1" s="1"/>
  <c r="T291" i="1" s="1"/>
  <c r="Q292" i="1"/>
  <c r="R292" i="1" s="1"/>
  <c r="S292" i="1" s="1"/>
  <c r="T292" i="1" s="1"/>
  <c r="Q293" i="1"/>
  <c r="R293" i="1" s="1"/>
  <c r="S293" i="1" s="1"/>
  <c r="T293" i="1" s="1"/>
  <c r="Q294" i="1"/>
  <c r="R294" i="1" s="1"/>
  <c r="S294" i="1" s="1"/>
  <c r="Q295" i="1"/>
  <c r="R295" i="1" s="1"/>
  <c r="Q296" i="1"/>
  <c r="R296" i="1" s="1"/>
  <c r="Q297" i="1"/>
  <c r="R297" i="1" s="1"/>
  <c r="S297" i="1" s="1"/>
  <c r="T297" i="1" s="1"/>
  <c r="Q298" i="1"/>
  <c r="R298" i="1" s="1"/>
  <c r="S298" i="1" s="1"/>
  <c r="T298" i="1" s="1"/>
  <c r="Q299" i="1"/>
  <c r="R299" i="1" s="1"/>
  <c r="S299" i="1" s="1"/>
  <c r="T299" i="1" s="1"/>
  <c r="Q300" i="1"/>
  <c r="R300" i="1" s="1"/>
  <c r="S300" i="1" s="1"/>
  <c r="T300" i="1" s="1"/>
  <c r="Q301" i="1"/>
  <c r="R301" i="1" s="1"/>
  <c r="Q302" i="1"/>
  <c r="R302" i="1" s="1"/>
  <c r="S302" i="1" s="1"/>
  <c r="Q303" i="1"/>
  <c r="R303" i="1" s="1"/>
  <c r="S303" i="1" s="1"/>
  <c r="T303" i="1" s="1"/>
  <c r="Q304" i="1"/>
  <c r="Q305" i="1"/>
  <c r="R305" i="1" s="1"/>
  <c r="S305" i="1" s="1"/>
  <c r="T305" i="1" s="1"/>
  <c r="Q306" i="1"/>
  <c r="R306" i="1" s="1"/>
  <c r="S306" i="1" s="1"/>
  <c r="T306" i="1" s="1"/>
  <c r="Q307" i="1"/>
  <c r="R307" i="1" s="1"/>
  <c r="S307" i="1" s="1"/>
  <c r="T307" i="1" s="1"/>
  <c r="Q308" i="1"/>
  <c r="R308" i="1" s="1"/>
  <c r="S308" i="1" s="1"/>
  <c r="T308" i="1" s="1"/>
  <c r="Q309" i="1"/>
  <c r="R309" i="1" s="1"/>
  <c r="S309" i="1" s="1"/>
  <c r="T309" i="1" s="1"/>
  <c r="Q310" i="1"/>
  <c r="R310" i="1" s="1"/>
  <c r="S310" i="1" s="1"/>
  <c r="T310" i="1" s="1"/>
  <c r="Q311" i="1"/>
  <c r="R311" i="1" s="1"/>
  <c r="S311" i="1" s="1"/>
  <c r="T311" i="1" s="1"/>
  <c r="Q312" i="1"/>
  <c r="R312" i="1" s="1"/>
  <c r="S312" i="1" s="1"/>
  <c r="T312" i="1" s="1"/>
  <c r="Q313" i="1"/>
  <c r="R313" i="1" s="1"/>
  <c r="S313" i="1" s="1"/>
  <c r="T313" i="1" s="1"/>
  <c r="Q314" i="1"/>
  <c r="R314" i="1" s="1"/>
  <c r="S314" i="1" s="1"/>
  <c r="T314" i="1" s="1"/>
  <c r="Q315" i="1"/>
  <c r="R315" i="1" s="1"/>
  <c r="S315" i="1" s="1"/>
  <c r="T315" i="1" s="1"/>
  <c r="Q316" i="1"/>
  <c r="R316" i="1" s="1"/>
  <c r="S316" i="1" s="1"/>
  <c r="T316" i="1" s="1"/>
  <c r="Q317" i="1"/>
  <c r="R317" i="1" s="1"/>
  <c r="S317" i="1" s="1"/>
  <c r="T317" i="1" s="1"/>
  <c r="Q318" i="1"/>
  <c r="R318" i="1" s="1"/>
  <c r="S318" i="1" s="1"/>
  <c r="T318" i="1" s="1"/>
  <c r="Q319" i="1"/>
  <c r="R319" i="1" s="1"/>
  <c r="Q320" i="1"/>
  <c r="R320" i="1" s="1"/>
  <c r="S320" i="1" s="1"/>
  <c r="T320" i="1" s="1"/>
  <c r="Q321" i="1"/>
  <c r="R321" i="1" s="1"/>
  <c r="S321" i="1" s="1"/>
  <c r="T321" i="1" s="1"/>
  <c r="Q322" i="1"/>
  <c r="Q323" i="1"/>
  <c r="R323" i="1" s="1"/>
  <c r="S323" i="1" s="1"/>
  <c r="T323" i="1" s="1"/>
  <c r="Q324" i="1"/>
  <c r="R324" i="1" s="1"/>
  <c r="S324" i="1" s="1"/>
  <c r="T324" i="1" s="1"/>
  <c r="Q325" i="1"/>
  <c r="R325" i="1" s="1"/>
  <c r="S325" i="1" s="1"/>
  <c r="T325" i="1" s="1"/>
  <c r="Q326" i="1"/>
  <c r="Q327" i="1"/>
  <c r="R327" i="1" s="1"/>
  <c r="S327" i="1" s="1"/>
  <c r="T327" i="1" s="1"/>
  <c r="Q328" i="1"/>
  <c r="R328" i="1" s="1"/>
  <c r="S328" i="1" s="1"/>
  <c r="T328" i="1" s="1"/>
  <c r="Q329" i="1"/>
  <c r="R329" i="1" s="1"/>
  <c r="S329" i="1" s="1"/>
  <c r="T329" i="1" s="1"/>
  <c r="Q330" i="1"/>
  <c r="R330" i="1" s="1"/>
  <c r="S330" i="1" s="1"/>
  <c r="T330" i="1" s="1"/>
  <c r="Q331" i="1"/>
  <c r="Q332" i="1"/>
  <c r="Q333" i="1"/>
  <c r="R333" i="1" s="1"/>
  <c r="S333" i="1" s="1"/>
  <c r="T333" i="1" s="1"/>
  <c r="Q334" i="1"/>
  <c r="R334" i="1" s="1"/>
  <c r="S334" i="1" s="1"/>
  <c r="T334" i="1" s="1"/>
  <c r="Q335" i="1"/>
  <c r="R335" i="1" s="1"/>
  <c r="S335" i="1" s="1"/>
  <c r="T335" i="1" s="1"/>
  <c r="Q336" i="1"/>
  <c r="Q337" i="1"/>
  <c r="R337" i="1" s="1"/>
  <c r="S337" i="1" s="1"/>
  <c r="T337" i="1" s="1"/>
  <c r="Q338" i="1"/>
  <c r="G18" i="2" l="1"/>
  <c r="R279" i="1"/>
  <c r="K18" i="2"/>
  <c r="R336" i="1"/>
  <c r="S336" i="1" s="1"/>
  <c r="T336" i="1" s="1"/>
  <c r="N12" i="2"/>
  <c r="K13" i="2"/>
  <c r="R338" i="1"/>
  <c r="S338" i="1" s="1"/>
  <c r="T338" i="1" s="1"/>
  <c r="H19" i="2"/>
  <c r="R55" i="1"/>
  <c r="S55" i="1" s="1"/>
  <c r="T55" i="1" s="1"/>
  <c r="C18" i="2"/>
  <c r="R138" i="1"/>
  <c r="S138" i="1" s="1"/>
  <c r="T138" i="1" s="1"/>
  <c r="B13" i="2"/>
  <c r="R82" i="1"/>
  <c r="S82" i="1" s="1"/>
  <c r="T82" i="1" s="1"/>
  <c r="B9" i="2"/>
  <c r="I12" i="2"/>
  <c r="R58" i="1"/>
  <c r="S58" i="1" s="1"/>
  <c r="T58" i="1" s="1"/>
  <c r="B12" i="2"/>
  <c r="R225" i="1"/>
  <c r="S225" i="1" s="1"/>
  <c r="T225" i="1" s="1"/>
  <c r="M14" i="2"/>
  <c r="R177" i="1"/>
  <c r="S177" i="1" s="1"/>
  <c r="T177" i="1" s="1"/>
  <c r="J16" i="2"/>
  <c r="R137" i="1"/>
  <c r="S137" i="1" s="1"/>
  <c r="T137" i="1" s="1"/>
  <c r="F13" i="2"/>
  <c r="I9" i="2"/>
  <c r="E12" i="2"/>
  <c r="R49" i="1"/>
  <c r="S49" i="1" s="1"/>
  <c r="T49" i="1" s="1"/>
  <c r="E10" i="2"/>
  <c r="R41" i="1"/>
  <c r="S41" i="1" s="1"/>
  <c r="T41" i="1" s="1"/>
  <c r="I10" i="2"/>
  <c r="E9" i="2"/>
  <c r="L9" i="2"/>
  <c r="R56" i="1"/>
  <c r="S56" i="1" s="1"/>
  <c r="T56" i="1" s="1"/>
  <c r="L12" i="2"/>
  <c r="R40" i="1"/>
  <c r="S40" i="1" s="1"/>
  <c r="T40" i="1" s="1"/>
  <c r="B10" i="2"/>
  <c r="R16" i="1"/>
  <c r="S16" i="1" s="1"/>
  <c r="T16" i="1" s="1"/>
  <c r="I11" i="2"/>
  <c r="R322" i="1"/>
  <c r="S322" i="1" s="1"/>
  <c r="T322" i="1" s="1"/>
  <c r="C15" i="2"/>
  <c r="R226" i="1"/>
  <c r="S226" i="1" s="1"/>
  <c r="T226" i="1" s="1"/>
  <c r="G14" i="2"/>
  <c r="R271" i="1"/>
  <c r="S271" i="1" s="1"/>
  <c r="T271" i="1" s="1"/>
  <c r="F19" i="2"/>
  <c r="R199" i="1"/>
  <c r="C16" i="2"/>
  <c r="R175" i="1"/>
  <c r="S175" i="1" s="1"/>
  <c r="T175" i="1" s="1"/>
  <c r="B16" i="2"/>
  <c r="R151" i="1"/>
  <c r="S151" i="1" s="1"/>
  <c r="T151" i="1" s="1"/>
  <c r="I13" i="2"/>
  <c r="R47" i="1"/>
  <c r="S47" i="1" s="1"/>
  <c r="T47" i="1" s="1"/>
  <c r="C10" i="2"/>
  <c r="R7" i="1"/>
  <c r="L11" i="2"/>
  <c r="R288" i="1"/>
  <c r="S288" i="1" s="1"/>
  <c r="T288" i="1" s="1"/>
  <c r="I19" i="2"/>
  <c r="R326" i="1"/>
  <c r="S326" i="1" s="1"/>
  <c r="T326" i="1" s="1"/>
  <c r="G15" i="2"/>
  <c r="R262" i="1"/>
  <c r="S262" i="1" s="1"/>
  <c r="T262" i="1" s="1"/>
  <c r="E19" i="2"/>
  <c r="R254" i="1"/>
  <c r="S254" i="1" s="1"/>
  <c r="E14" i="2"/>
  <c r="R222" i="1"/>
  <c r="S222" i="1" s="1"/>
  <c r="T222" i="1" s="1"/>
  <c r="J14" i="2"/>
  <c r="R190" i="1"/>
  <c r="S190" i="1" s="1"/>
  <c r="T190" i="1" s="1"/>
  <c r="I16" i="2"/>
  <c r="R174" i="1"/>
  <c r="S174" i="1" s="1"/>
  <c r="T174" i="1" s="1"/>
  <c r="L16" i="2"/>
  <c r="R110" i="1"/>
  <c r="S110" i="1" s="1"/>
  <c r="T110" i="1" s="1"/>
  <c r="G17" i="2"/>
  <c r="C12" i="2"/>
  <c r="R22" i="1"/>
  <c r="S22" i="1" s="1"/>
  <c r="T22" i="1" s="1"/>
  <c r="E11" i="2"/>
  <c r="R10" i="1"/>
  <c r="S10" i="1" s="1"/>
  <c r="T10" i="1" s="1"/>
  <c r="N11" i="2"/>
  <c r="R160" i="1"/>
  <c r="S160" i="1" s="1"/>
  <c r="T160" i="1" s="1"/>
  <c r="E13" i="2"/>
  <c r="R261" i="1"/>
  <c r="S261" i="1" s="1"/>
  <c r="T261" i="1" s="1"/>
  <c r="K19" i="2"/>
  <c r="R245" i="1"/>
  <c r="S245" i="1" s="1"/>
  <c r="T245" i="1" s="1"/>
  <c r="C14" i="2"/>
  <c r="R157" i="1"/>
  <c r="S157" i="1" s="1"/>
  <c r="T157" i="1" s="1"/>
  <c r="C13" i="2"/>
  <c r="R141" i="1"/>
  <c r="S141" i="1" s="1"/>
  <c r="T141" i="1" s="1"/>
  <c r="G13" i="2"/>
  <c r="R109" i="1"/>
  <c r="S109" i="1" s="1"/>
  <c r="B17" i="2"/>
  <c r="C9" i="2"/>
  <c r="R37" i="1"/>
  <c r="S37" i="1" s="1"/>
  <c r="T37" i="1" s="1"/>
  <c r="F10" i="2"/>
  <c r="R218" i="1"/>
  <c r="S218" i="1" s="1"/>
  <c r="T218" i="1" s="1"/>
  <c r="B14" i="2"/>
  <c r="R178" i="1"/>
  <c r="S178" i="1" s="1"/>
  <c r="T178" i="1" s="1"/>
  <c r="M16" i="2"/>
  <c r="R304" i="1"/>
  <c r="S304" i="1" s="1"/>
  <c r="T304" i="1" s="1"/>
  <c r="G19" i="2"/>
  <c r="R332" i="1"/>
  <c r="S332" i="1" s="1"/>
  <c r="T332" i="1" s="1"/>
  <c r="D15" i="2"/>
  <c r="R244" i="1"/>
  <c r="S244" i="1" s="1"/>
  <c r="T244" i="1" s="1"/>
  <c r="D14" i="2"/>
  <c r="R204" i="1"/>
  <c r="S204" i="1" s="1"/>
  <c r="T204" i="1" s="1"/>
  <c r="E16" i="2"/>
  <c r="R164" i="1"/>
  <c r="S164" i="1" s="1"/>
  <c r="T164" i="1" s="1"/>
  <c r="K16" i="2"/>
  <c r="R140" i="1"/>
  <c r="S140" i="1" s="1"/>
  <c r="T140" i="1" s="1"/>
  <c r="M13" i="2"/>
  <c r="R124" i="1"/>
  <c r="S124" i="1" s="1"/>
  <c r="T124" i="1" s="1"/>
  <c r="E17" i="2"/>
  <c r="R108" i="1"/>
  <c r="S108" i="1" s="1"/>
  <c r="T108" i="1" s="1"/>
  <c r="F17" i="2"/>
  <c r="G9" i="2"/>
  <c r="K9" i="2"/>
  <c r="R60" i="1"/>
  <c r="S60" i="1" s="1"/>
  <c r="T60" i="1" s="1"/>
  <c r="G12" i="2"/>
  <c r="R36" i="1"/>
  <c r="S36" i="1" s="1"/>
  <c r="T36" i="1" s="1"/>
  <c r="L10" i="2"/>
  <c r="R28" i="1"/>
  <c r="S28" i="1" s="1"/>
  <c r="T28" i="1" s="1"/>
  <c r="K10" i="2"/>
  <c r="R12" i="1"/>
  <c r="S12" i="1" s="1"/>
  <c r="T12" i="1" s="1"/>
  <c r="G11" i="2"/>
  <c r="R122" i="1"/>
  <c r="S122" i="1" s="1"/>
  <c r="T122" i="1" s="1"/>
  <c r="C17" i="2"/>
  <c r="R208" i="1"/>
  <c r="S208" i="1" s="1"/>
  <c r="T208" i="1" s="1"/>
  <c r="K14" i="2"/>
  <c r="R136" i="1"/>
  <c r="S136" i="1" s="1"/>
  <c r="T136" i="1" s="1"/>
  <c r="L13" i="2"/>
  <c r="R331" i="1"/>
  <c r="S331" i="1" s="1"/>
  <c r="T331" i="1" s="1"/>
  <c r="H17" i="2"/>
  <c r="R283" i="1"/>
  <c r="S283" i="1" s="1"/>
  <c r="T283" i="1" s="1"/>
  <c r="C19" i="2"/>
  <c r="R179" i="1"/>
  <c r="S179" i="1" s="1"/>
  <c r="T179" i="1" s="1"/>
  <c r="G16" i="2"/>
  <c r="R115" i="1"/>
  <c r="S115" i="1" s="1"/>
  <c r="T115" i="1" s="1"/>
  <c r="I17" i="2"/>
  <c r="K17" i="2"/>
  <c r="J9" i="2"/>
  <c r="R51" i="1"/>
  <c r="S51" i="1" s="1"/>
  <c r="T51" i="1" s="1"/>
  <c r="K12" i="2"/>
  <c r="R19" i="1"/>
  <c r="S19" i="1" s="1"/>
  <c r="T19" i="1" s="1"/>
  <c r="C11" i="2"/>
  <c r="R11" i="1"/>
  <c r="S11" i="1" s="1"/>
  <c r="T11" i="1" s="1"/>
  <c r="B11" i="2"/>
  <c r="R3" i="1"/>
  <c r="S3" i="1" s="1"/>
  <c r="T3" i="1" s="1"/>
  <c r="K11" i="2"/>
  <c r="S284" i="1"/>
  <c r="S211" i="1"/>
  <c r="S147" i="1"/>
  <c r="S35" i="1"/>
  <c r="T274" i="1"/>
  <c r="S210" i="1"/>
  <c r="S194" i="1"/>
  <c r="S273" i="1"/>
  <c r="T57" i="1"/>
  <c r="S240" i="1"/>
  <c r="T18" i="1"/>
  <c r="S295" i="1"/>
  <c r="T295" i="1" s="1"/>
  <c r="S287" i="1"/>
  <c r="T287" i="1" s="1"/>
  <c r="S279" i="1"/>
  <c r="T279" i="1" s="1"/>
  <c r="S247" i="1"/>
  <c r="T247" i="1" s="1"/>
  <c r="S239" i="1"/>
  <c r="S231" i="1"/>
  <c r="T231" i="1" s="1"/>
  <c r="S215" i="1"/>
  <c r="S207" i="1"/>
  <c r="T207" i="1" s="1"/>
  <c r="S199" i="1"/>
  <c r="T199" i="1" s="1"/>
  <c r="S191" i="1"/>
  <c r="T183" i="1"/>
  <c r="S159" i="1"/>
  <c r="T159" i="1" s="1"/>
  <c r="T135" i="1"/>
  <c r="T127" i="1"/>
  <c r="T119" i="1"/>
  <c r="S111" i="1"/>
  <c r="T111" i="1" s="1"/>
  <c r="S39" i="1"/>
  <c r="S31" i="1"/>
  <c r="S319" i="1"/>
  <c r="T302" i="1"/>
  <c r="T294" i="1"/>
  <c r="T278" i="1"/>
  <c r="T246" i="1"/>
  <c r="S214" i="1"/>
  <c r="T206" i="1"/>
  <c r="S267" i="1"/>
  <c r="S296" i="1"/>
  <c r="S301" i="1"/>
  <c r="T301" i="1" s="1"/>
  <c r="T269" i="1"/>
  <c r="S253" i="1"/>
  <c r="S213" i="1"/>
  <c r="T45" i="1"/>
  <c r="S23" i="1"/>
  <c r="S7" i="1"/>
  <c r="R184" i="1"/>
  <c r="S184" i="1" s="1"/>
  <c r="T184" i="1" s="1"/>
  <c r="R280" i="1"/>
  <c r="S280" i="1" s="1"/>
  <c r="T280" i="1" s="1"/>
  <c r="R256" i="1"/>
  <c r="S256" i="1" s="1"/>
  <c r="T256" i="1" s="1"/>
  <c r="R216" i="1"/>
  <c r="S216" i="1" s="1"/>
  <c r="T216" i="1" s="1"/>
  <c r="R200" i="1"/>
  <c r="S200" i="1" s="1"/>
  <c r="T200" i="1" s="1"/>
  <c r="R152" i="1"/>
  <c r="S152" i="1" s="1"/>
  <c r="T152" i="1" s="1"/>
  <c r="S20" i="1"/>
  <c r="S154" i="1"/>
  <c r="R128" i="1"/>
  <c r="S128" i="1" s="1"/>
  <c r="T128" i="1" s="1"/>
  <c r="S173" i="1"/>
  <c r="N20" i="2" l="1"/>
  <c r="O18" i="2"/>
  <c r="O15" i="2"/>
  <c r="D20" i="2"/>
  <c r="M20" i="2"/>
  <c r="H20" i="2"/>
  <c r="J20" i="2"/>
  <c r="B20" i="2"/>
  <c r="F20" i="2"/>
  <c r="O17" i="2"/>
  <c r="O19" i="2"/>
  <c r="O12" i="2"/>
  <c r="L20" i="2"/>
  <c r="I20" i="2"/>
  <c r="O13" i="2"/>
  <c r="O11" i="2"/>
  <c r="O9" i="2"/>
  <c r="O14" i="2"/>
  <c r="C20" i="2"/>
  <c r="O10" i="2"/>
  <c r="O16" i="2"/>
  <c r="E20" i="2"/>
  <c r="T7" i="1"/>
  <c r="T253" i="1"/>
  <c r="T240" i="1"/>
  <c r="T35" i="1"/>
  <c r="T214" i="1"/>
  <c r="T191" i="1"/>
  <c r="K20" i="2"/>
  <c r="T23" i="1"/>
  <c r="T194" i="1"/>
  <c r="T147" i="1"/>
  <c r="T31" i="1"/>
  <c r="T239" i="1"/>
  <c r="T267" i="1"/>
  <c r="T210" i="1"/>
  <c r="T211" i="1"/>
  <c r="G20" i="2"/>
  <c r="T173" i="1"/>
  <c r="T20" i="1"/>
  <c r="T109" i="1"/>
  <c r="T254" i="1"/>
  <c r="T39" i="1"/>
  <c r="T154" i="1"/>
  <c r="T213" i="1"/>
  <c r="T296" i="1"/>
  <c r="T319" i="1"/>
  <c r="T273" i="1"/>
  <c r="T284" i="1"/>
  <c r="T215" i="1"/>
  <c r="O20" i="2" l="1"/>
  <c r="G33" i="7" s="1"/>
  <c r="G34" i="7" l="1"/>
  <c r="G35" i="7" s="1"/>
  <c r="G36" i="7" s="1"/>
  <c r="G39" i="7" l="1"/>
  <c r="G41" i="7" s="1"/>
</calcChain>
</file>

<file path=xl/sharedStrings.xml><?xml version="1.0" encoding="utf-8"?>
<sst xmlns="http://schemas.openxmlformats.org/spreadsheetml/2006/main" count="3834" uniqueCount="961">
  <si>
    <t>Topdesk ID</t>
  </si>
  <si>
    <t>Locatie</t>
  </si>
  <si>
    <t>Groep</t>
  </si>
  <si>
    <t>soort</t>
  </si>
  <si>
    <t xml:space="preserve">Merk </t>
  </si>
  <si>
    <t>Type</t>
  </si>
  <si>
    <t>Bouwjaar</t>
  </si>
  <si>
    <t>Hoeveelheid</t>
  </si>
  <si>
    <t>Toestand</t>
  </si>
  <si>
    <t>Opmerking</t>
  </si>
  <si>
    <t>Serienummer</t>
  </si>
  <si>
    <t>Naam (Spec)</t>
  </si>
  <si>
    <t>Verwarming en koeling</t>
  </si>
  <si>
    <t>Brandblusmiddelen</t>
  </si>
  <si>
    <t>PV Zonnepanelen installatie</t>
  </si>
  <si>
    <t>Verwarming en warmwater</t>
  </si>
  <si>
    <t>Afzuiging</t>
  </si>
  <si>
    <t>mechanische ventilatie</t>
  </si>
  <si>
    <t>Noodverlichting</t>
  </si>
  <si>
    <t>Brandmeld/ontruimingsinstallatie</t>
  </si>
  <si>
    <t>Keukenapparatuur</t>
  </si>
  <si>
    <t>Brandslanghaspel</t>
  </si>
  <si>
    <t>Airco binnen + buiten unit</t>
  </si>
  <si>
    <t>Omvormer</t>
  </si>
  <si>
    <t>WTW unit</t>
  </si>
  <si>
    <t>Oven</t>
  </si>
  <si>
    <t>Waterontharder</t>
  </si>
  <si>
    <t>Koelkast</t>
  </si>
  <si>
    <t>WTW</t>
  </si>
  <si>
    <t>CV ketel</t>
  </si>
  <si>
    <t>Remeha</t>
  </si>
  <si>
    <t>Fujitsu</t>
  </si>
  <si>
    <t>Daikin</t>
  </si>
  <si>
    <t>Siemens</t>
  </si>
  <si>
    <t>Intergas</t>
  </si>
  <si>
    <t>Itho Daalderop</t>
  </si>
  <si>
    <t>Inventum</t>
  </si>
  <si>
    <t>Ajax</t>
  </si>
  <si>
    <t>Daalderop</t>
  </si>
  <si>
    <t>Mitsubishi</t>
  </si>
  <si>
    <t>schuimblusser</t>
  </si>
  <si>
    <t>2022</t>
  </si>
  <si>
    <t>2024</t>
  </si>
  <si>
    <t>2023</t>
  </si>
  <si>
    <t>goed</t>
  </si>
  <si>
    <t>Garage</t>
  </si>
  <si>
    <t>entree</t>
  </si>
  <si>
    <t>gang</t>
  </si>
  <si>
    <t>dagverblijf</t>
  </si>
  <si>
    <t>garage</t>
  </si>
  <si>
    <t>dak</t>
  </si>
  <si>
    <t>slaapkamer 1</t>
  </si>
  <si>
    <t>slaapkamer 2</t>
  </si>
  <si>
    <t>medisch magazijn</t>
  </si>
  <si>
    <t>berging</t>
  </si>
  <si>
    <t>keuken</t>
  </si>
  <si>
    <t>Technische ruimte</t>
  </si>
  <si>
    <t>kantoor</t>
  </si>
  <si>
    <t>Laatste onderhoud</t>
  </si>
  <si>
    <t>Volgende keuring</t>
  </si>
  <si>
    <t>Verwarming</t>
  </si>
  <si>
    <t>Zonnepanelen</t>
  </si>
  <si>
    <t>Brandblusser</t>
  </si>
  <si>
    <t>heetwaterboiler</t>
  </si>
  <si>
    <t>WTW Unit</t>
  </si>
  <si>
    <t>INST-00130</t>
  </si>
  <si>
    <t>INST-00131</t>
  </si>
  <si>
    <t>INST-00132</t>
  </si>
  <si>
    <t>INST-00133</t>
  </si>
  <si>
    <t>INST-00134</t>
  </si>
  <si>
    <t>INST-00135</t>
  </si>
  <si>
    <t>INST-00136</t>
  </si>
  <si>
    <t>INST-00137</t>
  </si>
  <si>
    <t>INST-00138</t>
  </si>
  <si>
    <t>INST-00139</t>
  </si>
  <si>
    <t>INST-00140</t>
  </si>
  <si>
    <t>INST-00141</t>
  </si>
  <si>
    <t>INST-00142</t>
  </si>
  <si>
    <t>INST-00143</t>
  </si>
  <si>
    <t>INST-00144</t>
  </si>
  <si>
    <t>INST-00145</t>
  </si>
  <si>
    <t>INST-00146</t>
  </si>
  <si>
    <t>INST-00147</t>
  </si>
  <si>
    <t>INST-00148</t>
  </si>
  <si>
    <t>INST-00149</t>
  </si>
  <si>
    <t>INST-00150</t>
  </si>
  <si>
    <t>INST-00151</t>
  </si>
  <si>
    <t>INST-00152</t>
  </si>
  <si>
    <t>INST-00153</t>
  </si>
  <si>
    <t>INST-00154</t>
  </si>
  <si>
    <t>INST-00155</t>
  </si>
  <si>
    <t>INST-00156</t>
  </si>
  <si>
    <t>INST-00157</t>
  </si>
  <si>
    <t>INST-00158</t>
  </si>
  <si>
    <t>INST-00159</t>
  </si>
  <si>
    <t>INST-00160</t>
  </si>
  <si>
    <t>INST-00161</t>
  </si>
  <si>
    <t>INST-00162</t>
  </si>
  <si>
    <t>INST-00163</t>
  </si>
  <si>
    <t>INST-00164</t>
  </si>
  <si>
    <t>INST-00165</t>
  </si>
  <si>
    <t>INST-00166</t>
  </si>
  <si>
    <t>INST-00167</t>
  </si>
  <si>
    <t>INST-00168</t>
  </si>
  <si>
    <t>INST-00169</t>
  </si>
  <si>
    <t>INST-00170</t>
  </si>
  <si>
    <t>INST-00171</t>
  </si>
  <si>
    <t>INST-00172</t>
  </si>
  <si>
    <t>INST-00173</t>
  </si>
  <si>
    <t>INST-00174</t>
  </si>
  <si>
    <t>INST-00175</t>
  </si>
  <si>
    <t>INST-00176</t>
  </si>
  <si>
    <t>INST-00177</t>
  </si>
  <si>
    <t>INST-00178</t>
  </si>
  <si>
    <t>INST-00179</t>
  </si>
  <si>
    <t>INST-00180</t>
  </si>
  <si>
    <t>INST-00181</t>
  </si>
  <si>
    <t>INST-00182</t>
  </si>
  <si>
    <t>INST-00183</t>
  </si>
  <si>
    <t>INST-00184</t>
  </si>
  <si>
    <t>INST-00185</t>
  </si>
  <si>
    <t>INST-00186</t>
  </si>
  <si>
    <t>INST-00187</t>
  </si>
  <si>
    <t>INST-00188</t>
  </si>
  <si>
    <t>INST-00189</t>
  </si>
  <si>
    <t>INST-00190</t>
  </si>
  <si>
    <t>INST-00191</t>
  </si>
  <si>
    <t>INST-00192</t>
  </si>
  <si>
    <t>INST-00193</t>
  </si>
  <si>
    <t>INST-00194</t>
  </si>
  <si>
    <t>INST-00195</t>
  </si>
  <si>
    <t>INST-00196</t>
  </si>
  <si>
    <t>INST-00197</t>
  </si>
  <si>
    <t>INST-00198</t>
  </si>
  <si>
    <t>INST-00199</t>
  </si>
  <si>
    <t>INST-00200</t>
  </si>
  <si>
    <t>INST-00201</t>
  </si>
  <si>
    <t>INST-00202</t>
  </si>
  <si>
    <t>INST-00203</t>
  </si>
  <si>
    <t>INST-00204</t>
  </si>
  <si>
    <t>INST-00205</t>
  </si>
  <si>
    <t>INST-00206</t>
  </si>
  <si>
    <t>INST-00207</t>
  </si>
  <si>
    <t>INST-00208</t>
  </si>
  <si>
    <t>INST-00209</t>
  </si>
  <si>
    <t>INST-00210</t>
  </si>
  <si>
    <t>INST-00211</t>
  </si>
  <si>
    <t>INST-00212</t>
  </si>
  <si>
    <t>INST-00213</t>
  </si>
  <si>
    <t>INST-00214</t>
  </si>
  <si>
    <t>INST-00215</t>
  </si>
  <si>
    <t>INST-00216</t>
  </si>
  <si>
    <t>INST-00217</t>
  </si>
  <si>
    <t>INST-00218</t>
  </si>
  <si>
    <t>INST-00219</t>
  </si>
  <si>
    <t>INST-00220</t>
  </si>
  <si>
    <t>INST-00221</t>
  </si>
  <si>
    <t>INST-00222</t>
  </si>
  <si>
    <t>INST-00223</t>
  </si>
  <si>
    <t>INST-00224</t>
  </si>
  <si>
    <t>INST-00225</t>
  </si>
  <si>
    <t>INST-00226</t>
  </si>
  <si>
    <t>INST-00227</t>
  </si>
  <si>
    <t>INST-00228</t>
  </si>
  <si>
    <t>INST-00229</t>
  </si>
  <si>
    <t>INST-00230</t>
  </si>
  <si>
    <t>INST-00231</t>
  </si>
  <si>
    <t>INST-00232</t>
  </si>
  <si>
    <t>INST-00233</t>
  </si>
  <si>
    <t>INST-00234</t>
  </si>
  <si>
    <t>INST-00235</t>
  </si>
  <si>
    <t>INST-00236</t>
  </si>
  <si>
    <t>INST-00237</t>
  </si>
  <si>
    <t>INST-00238</t>
  </si>
  <si>
    <t>INST-00239</t>
  </si>
  <si>
    <t>INST-00240</t>
  </si>
  <si>
    <t>INST-00241</t>
  </si>
  <si>
    <t>INST-00242</t>
  </si>
  <si>
    <t>INST-00243</t>
  </si>
  <si>
    <t>INST-00244</t>
  </si>
  <si>
    <t>INST-00245</t>
  </si>
  <si>
    <t>INST-00246</t>
  </si>
  <si>
    <t>INST-00247</t>
  </si>
  <si>
    <t>INST-00248</t>
  </si>
  <si>
    <t>INST-00249</t>
  </si>
  <si>
    <t>INST-00250</t>
  </si>
  <si>
    <t>INST-00251</t>
  </si>
  <si>
    <t>INST-00252</t>
  </si>
  <si>
    <t>INST-00253</t>
  </si>
  <si>
    <t>INST-00254</t>
  </si>
  <si>
    <t>INST-00255</t>
  </si>
  <si>
    <t>INST-00256</t>
  </si>
  <si>
    <t>INST-00257</t>
  </si>
  <si>
    <t>INST-00258</t>
  </si>
  <si>
    <t>INST-00259</t>
  </si>
  <si>
    <t>INST-00260</t>
  </si>
  <si>
    <t>INST-00261</t>
  </si>
  <si>
    <t>INST-00262</t>
  </si>
  <si>
    <t>INST-00263</t>
  </si>
  <si>
    <t>INST-00264</t>
  </si>
  <si>
    <t>INST-00265</t>
  </si>
  <si>
    <t>INST-00266</t>
  </si>
  <si>
    <t>INST-00267</t>
  </si>
  <si>
    <t>INST-00268</t>
  </si>
  <si>
    <t>INST-00269</t>
  </si>
  <si>
    <t>INST-00270</t>
  </si>
  <si>
    <t>INST-00271</t>
  </si>
  <si>
    <t>INST-00272</t>
  </si>
  <si>
    <t>INST-00273</t>
  </si>
  <si>
    <t>INST-00274</t>
  </si>
  <si>
    <t>INST-00275</t>
  </si>
  <si>
    <t>INST-00276</t>
  </si>
  <si>
    <t>INST-00277</t>
  </si>
  <si>
    <t>INST-00278</t>
  </si>
  <si>
    <t>INST-00279</t>
  </si>
  <si>
    <t>INST-00280</t>
  </si>
  <si>
    <t>INST-00281</t>
  </si>
  <si>
    <t>INST-00282</t>
  </si>
  <si>
    <t>INST-00283</t>
  </si>
  <si>
    <t>INST-00284</t>
  </si>
  <si>
    <t>INST-00285</t>
  </si>
  <si>
    <t>INST-00286</t>
  </si>
  <si>
    <t>INST-00287</t>
  </si>
  <si>
    <t>INST-00288</t>
  </si>
  <si>
    <t>INST-00289</t>
  </si>
  <si>
    <t>INST-00290</t>
  </si>
  <si>
    <t>INST-00291</t>
  </si>
  <si>
    <t>INST-00292</t>
  </si>
  <si>
    <t>INST-00293</t>
  </si>
  <si>
    <t>INST-00294</t>
  </si>
  <si>
    <t>INST-00295</t>
  </si>
  <si>
    <t>INST-00296</t>
  </si>
  <si>
    <t>INST-00297</t>
  </si>
  <si>
    <t>INST-00298</t>
  </si>
  <si>
    <t>INST-00299</t>
  </si>
  <si>
    <t>INST-00300</t>
  </si>
  <si>
    <t>INST-00301</t>
  </si>
  <si>
    <t>INST-00302</t>
  </si>
  <si>
    <t>INST-00303</t>
  </si>
  <si>
    <t>INST-00304</t>
  </si>
  <si>
    <t>INST-00305</t>
  </si>
  <si>
    <t>INST-00306</t>
  </si>
  <si>
    <t>INST-00307</t>
  </si>
  <si>
    <t>INST-00308</t>
  </si>
  <si>
    <t>INST-00309</t>
  </si>
  <si>
    <t>INST-00310</t>
  </si>
  <si>
    <t>INST-00311</t>
  </si>
  <si>
    <t>INST-00312</t>
  </si>
  <si>
    <t>INST-00313</t>
  </si>
  <si>
    <t>INST-00314</t>
  </si>
  <si>
    <t>INST-00315</t>
  </si>
  <si>
    <t>INST-00316</t>
  </si>
  <si>
    <t>INST-00317</t>
  </si>
  <si>
    <t>INST-00318</t>
  </si>
  <si>
    <t>INST-00319</t>
  </si>
  <si>
    <t>INST-00320</t>
  </si>
  <si>
    <t>INST-00321</t>
  </si>
  <si>
    <t>INST-00322</t>
  </si>
  <si>
    <t>INST-00323</t>
  </si>
  <si>
    <t>INST-00324</t>
  </si>
  <si>
    <t>INST-00325</t>
  </si>
  <si>
    <t>INST-00326</t>
  </si>
  <si>
    <t>INST-00327</t>
  </si>
  <si>
    <t>INST-00328</t>
  </si>
  <si>
    <t>INST-00329</t>
  </si>
  <si>
    <t>INST-00330</t>
  </si>
  <si>
    <t>INST-00377</t>
  </si>
  <si>
    <t>INST-00378</t>
  </si>
  <si>
    <t>Grou</t>
  </si>
  <si>
    <t>Buitenpost</t>
  </si>
  <si>
    <t>Joure</t>
  </si>
  <si>
    <t>Bolsward</t>
  </si>
  <si>
    <t>Stiens</t>
  </si>
  <si>
    <t>Koudum</t>
  </si>
  <si>
    <t>Sneek</t>
  </si>
  <si>
    <t>Leeuwarden</t>
  </si>
  <si>
    <t>Vlieland</t>
  </si>
  <si>
    <t>Schiermonnikoog</t>
  </si>
  <si>
    <t>airco binnen + buiten unit</t>
  </si>
  <si>
    <t>luchtwarmtepomp</t>
  </si>
  <si>
    <t>electrische radiatoren</t>
  </si>
  <si>
    <t>ventilator voor uitlaatgassen</t>
  </si>
  <si>
    <t>niet permanent opbouw</t>
  </si>
  <si>
    <t>permanent opbouw</t>
  </si>
  <si>
    <t>9V alkaline Batterij</t>
  </si>
  <si>
    <t>keukenmengkraan</t>
  </si>
  <si>
    <t>waterfilter</t>
  </si>
  <si>
    <t>oven</t>
  </si>
  <si>
    <t>vaatwasser</t>
  </si>
  <si>
    <t>koelkast</t>
  </si>
  <si>
    <t>kombiketel</t>
  </si>
  <si>
    <t>Mechanische ventilatie</t>
  </si>
  <si>
    <t>Ventilator voor uitlaatgassen</t>
  </si>
  <si>
    <t>elektrische boiler</t>
  </si>
  <si>
    <t>Elektrische luchtverwarmer</t>
  </si>
  <si>
    <t>cv ketel</t>
  </si>
  <si>
    <t>ventilatiebox</t>
  </si>
  <si>
    <t>afzuiging voor uitlaatgassen</t>
  </si>
  <si>
    <t>kokenwaterkraan</t>
  </si>
  <si>
    <t>verwarming</t>
  </si>
  <si>
    <t>waterontharder</t>
  </si>
  <si>
    <t>permanent inbouw</t>
  </si>
  <si>
    <t>niet permanent inbouw</t>
  </si>
  <si>
    <t>warmwatervoorziening</t>
  </si>
  <si>
    <t xml:space="preserve">verwarming </t>
  </si>
  <si>
    <t>10 jaars Lithium batterij</t>
  </si>
  <si>
    <t>kokendwaterkraan</t>
  </si>
  <si>
    <t>permantent opbouw</t>
  </si>
  <si>
    <t>heetwaterkraan</t>
  </si>
  <si>
    <t>afzuigkap</t>
  </si>
  <si>
    <t>kookplaat elektrisch</t>
  </si>
  <si>
    <t>CV Ketel</t>
  </si>
  <si>
    <t>boiler</t>
  </si>
  <si>
    <t>heater</t>
  </si>
  <si>
    <t>LTHO MV-box</t>
  </si>
  <si>
    <t xml:space="preserve">WTW </t>
  </si>
  <si>
    <t>Rookmelders</t>
  </si>
  <si>
    <t>afzuiging</t>
  </si>
  <si>
    <t>verwarming en koeling</t>
  </si>
  <si>
    <t>INST-00001</t>
  </si>
  <si>
    <t>INST-00002</t>
  </si>
  <si>
    <t>INST-00003</t>
  </si>
  <si>
    <t>INST-00004</t>
  </si>
  <si>
    <t>INST-00005</t>
  </si>
  <si>
    <t>INST-00006</t>
  </si>
  <si>
    <t>INST-00007</t>
  </si>
  <si>
    <t>INST-00008</t>
  </si>
  <si>
    <t>INST-00009</t>
  </si>
  <si>
    <t>INST-00010</t>
  </si>
  <si>
    <t>INST-00011</t>
  </si>
  <si>
    <t>INST-00012</t>
  </si>
  <si>
    <t>INST-00013</t>
  </si>
  <si>
    <t>INST-00014</t>
  </si>
  <si>
    <t>INST-00015</t>
  </si>
  <si>
    <t>INST-00016</t>
  </si>
  <si>
    <t>INST-00017</t>
  </si>
  <si>
    <t>INST-00018</t>
  </si>
  <si>
    <t>INST-00019</t>
  </si>
  <si>
    <t>INST-00020</t>
  </si>
  <si>
    <t>INST-00021</t>
  </si>
  <si>
    <t>INST-00022</t>
  </si>
  <si>
    <t>INST-00023</t>
  </si>
  <si>
    <t>INST-00024</t>
  </si>
  <si>
    <t>INST-00025</t>
  </si>
  <si>
    <t>INST-00026</t>
  </si>
  <si>
    <t>INST-00027</t>
  </si>
  <si>
    <t>INST-00028</t>
  </si>
  <si>
    <t>INST-00029</t>
  </si>
  <si>
    <t>INST-00030</t>
  </si>
  <si>
    <t>INST-00031</t>
  </si>
  <si>
    <t>INST-00032</t>
  </si>
  <si>
    <t>INST-00033</t>
  </si>
  <si>
    <t>INST-00034</t>
  </si>
  <si>
    <t>INST-00035</t>
  </si>
  <si>
    <t>INST-00036</t>
  </si>
  <si>
    <t>INST-00037</t>
  </si>
  <si>
    <t>INST-00038</t>
  </si>
  <si>
    <t>INST-00039</t>
  </si>
  <si>
    <t>INST-00040</t>
  </si>
  <si>
    <t>INST-00041</t>
  </si>
  <si>
    <t>INST-00042</t>
  </si>
  <si>
    <t>INST-00043</t>
  </si>
  <si>
    <t>INST-00044</t>
  </si>
  <si>
    <t>INST-00045</t>
  </si>
  <si>
    <t>INST-00046</t>
  </si>
  <si>
    <t>INST-00047</t>
  </si>
  <si>
    <t>INST-00048</t>
  </si>
  <si>
    <t>INST-00049</t>
  </si>
  <si>
    <t>INST-00050</t>
  </si>
  <si>
    <t>INST-00051</t>
  </si>
  <si>
    <t>INST-00052</t>
  </si>
  <si>
    <t>INST-00053</t>
  </si>
  <si>
    <t>INST-00054</t>
  </si>
  <si>
    <t>INST-00055</t>
  </si>
  <si>
    <t>INST-00056</t>
  </si>
  <si>
    <t>INST-00057</t>
  </si>
  <si>
    <t>INST-00058</t>
  </si>
  <si>
    <t>INST-00059</t>
  </si>
  <si>
    <t>INST-00060</t>
  </si>
  <si>
    <t>INST-00061</t>
  </si>
  <si>
    <t>INST-00062</t>
  </si>
  <si>
    <t>INST-00063</t>
  </si>
  <si>
    <t>INST-00064</t>
  </si>
  <si>
    <t>INST-00065</t>
  </si>
  <si>
    <t>INST-00066</t>
  </si>
  <si>
    <t>INST-00067</t>
  </si>
  <si>
    <t>INST-00068</t>
  </si>
  <si>
    <t>INST-00069</t>
  </si>
  <si>
    <t>INST-00070</t>
  </si>
  <si>
    <t>INST-00071</t>
  </si>
  <si>
    <t>INST-00072</t>
  </si>
  <si>
    <t>INST-00073</t>
  </si>
  <si>
    <t>INST-00074</t>
  </si>
  <si>
    <t>INST-00075</t>
  </si>
  <si>
    <t>INST-00076</t>
  </si>
  <si>
    <t>INST-00077</t>
  </si>
  <si>
    <t>INST-00078</t>
  </si>
  <si>
    <t>INST-00079</t>
  </si>
  <si>
    <t>INST-00080</t>
  </si>
  <si>
    <t>INST-00081</t>
  </si>
  <si>
    <t>INST-00082</t>
  </si>
  <si>
    <t>INST-00083</t>
  </si>
  <si>
    <t>INST-00084</t>
  </si>
  <si>
    <t>INST-00085</t>
  </si>
  <si>
    <t>INST-00086</t>
  </si>
  <si>
    <t>INST-00087</t>
  </si>
  <si>
    <t>INST-00088</t>
  </si>
  <si>
    <t>INST-00089</t>
  </si>
  <si>
    <t>INST-00090</t>
  </si>
  <si>
    <t>INST-00091</t>
  </si>
  <si>
    <t>INST-00092</t>
  </si>
  <si>
    <t>INST-00093</t>
  </si>
  <si>
    <t>INST-00094</t>
  </si>
  <si>
    <t>INST-00095</t>
  </si>
  <si>
    <t>INST-00096</t>
  </si>
  <si>
    <t>INST-00097</t>
  </si>
  <si>
    <t>INST-00098</t>
  </si>
  <si>
    <t>INST-00099</t>
  </si>
  <si>
    <t>INST-00100</t>
  </si>
  <si>
    <t>INST-00101</t>
  </si>
  <si>
    <t>INST-00102</t>
  </si>
  <si>
    <t>INST-00103</t>
  </si>
  <si>
    <t>INST-00104</t>
  </si>
  <si>
    <t>INST-00105</t>
  </si>
  <si>
    <t>INST-00106</t>
  </si>
  <si>
    <t>INST-00107</t>
  </si>
  <si>
    <t>INST-00108</t>
  </si>
  <si>
    <t>INST-00109</t>
  </si>
  <si>
    <t>INST-00110</t>
  </si>
  <si>
    <t>INST-00111</t>
  </si>
  <si>
    <t>INST-00112</t>
  </si>
  <si>
    <t>INST-00113</t>
  </si>
  <si>
    <t>INST-00114</t>
  </si>
  <si>
    <t>INST-00115</t>
  </si>
  <si>
    <t>INST-00116</t>
  </si>
  <si>
    <t>INST-00117</t>
  </si>
  <si>
    <t>INST-00118</t>
  </si>
  <si>
    <t>INST-00119</t>
  </si>
  <si>
    <t>INST-00120</t>
  </si>
  <si>
    <t>INST-00121</t>
  </si>
  <si>
    <t>INST-00122</t>
  </si>
  <si>
    <t>INST-00123</t>
  </si>
  <si>
    <t>INST-00124</t>
  </si>
  <si>
    <t>INST-00125</t>
  </si>
  <si>
    <t>INST-00126</t>
  </si>
  <si>
    <t>INST-00127</t>
  </si>
  <si>
    <t>INST-00128</t>
  </si>
  <si>
    <t>INST-00129</t>
  </si>
  <si>
    <t>Atlantic</t>
  </si>
  <si>
    <t>Fujitsu/Atlantic</t>
  </si>
  <si>
    <t>Dialight</t>
  </si>
  <si>
    <t xml:space="preserve">Zehnder </t>
  </si>
  <si>
    <t>Exhausto</t>
  </si>
  <si>
    <t>Famostar</t>
  </si>
  <si>
    <t>Ei</t>
  </si>
  <si>
    <t>KIV Noord</t>
  </si>
  <si>
    <t>Franke</t>
  </si>
  <si>
    <t>Pelgrim</t>
  </si>
  <si>
    <t>Starair</t>
  </si>
  <si>
    <t>Orcon</t>
  </si>
  <si>
    <t>Itho</t>
  </si>
  <si>
    <t>S&amp;P</t>
  </si>
  <si>
    <t>NL Brandbeveiliging</t>
  </si>
  <si>
    <t>Brink Renovent</t>
  </si>
  <si>
    <t>Ledo Light</t>
  </si>
  <si>
    <t>SG</t>
  </si>
  <si>
    <t>Intelight</t>
  </si>
  <si>
    <t>Whirpool</t>
  </si>
  <si>
    <t>AEG</t>
  </si>
  <si>
    <t>Daalderop 120 liter</t>
  </si>
  <si>
    <t xml:space="preserve">Daalderop 10 liter </t>
  </si>
  <si>
    <t>zehnder</t>
  </si>
  <si>
    <t>Winterwarm</t>
  </si>
  <si>
    <t>Decladed</t>
  </si>
  <si>
    <t>van Lien</t>
  </si>
  <si>
    <t>Neuruppin</t>
  </si>
  <si>
    <t>Candy</t>
  </si>
  <si>
    <t>ventilator</t>
  </si>
  <si>
    <t>Prolumia</t>
  </si>
  <si>
    <t>Fijitsu</t>
  </si>
  <si>
    <t>Mitsubishi/Lossnay</t>
  </si>
  <si>
    <t>luchtverwarmer</t>
  </si>
  <si>
    <t>North Star</t>
  </si>
  <si>
    <t>Reznor</t>
  </si>
  <si>
    <t xml:space="preserve">Brink </t>
  </si>
  <si>
    <t>Mark</t>
  </si>
  <si>
    <t>Digisoft</t>
  </si>
  <si>
    <t>Fisher</t>
  </si>
  <si>
    <t>Taurac</t>
  </si>
  <si>
    <t>Hertek</t>
  </si>
  <si>
    <t>Westheart</t>
  </si>
  <si>
    <t>Noha</t>
  </si>
  <si>
    <t>NL brandbeveiliging</t>
  </si>
  <si>
    <t>Atag</t>
  </si>
  <si>
    <t>Etna</t>
  </si>
  <si>
    <t>Selsius</t>
  </si>
  <si>
    <t>Domestic</t>
  </si>
  <si>
    <t>itho daalderop 15</t>
  </si>
  <si>
    <t>itho daalderop 80L</t>
  </si>
  <si>
    <t> </t>
  </si>
  <si>
    <t>Kampmann</t>
  </si>
  <si>
    <t>Itho daalderop</t>
  </si>
  <si>
    <t>daikin</t>
  </si>
  <si>
    <t>SMA sunny tripower</t>
  </si>
  <si>
    <t>HBI</t>
  </si>
  <si>
    <t>Ansul</t>
  </si>
  <si>
    <t>BLESSING</t>
  </si>
  <si>
    <t>Sunova</t>
  </si>
  <si>
    <t>MUZ-HR25VF</t>
  </si>
  <si>
    <t>MSZ-HR25VF</t>
  </si>
  <si>
    <t>MUZ-HR50VF</t>
  </si>
  <si>
    <t>MZS-HR50VF</t>
  </si>
  <si>
    <t xml:space="preserve">Alfea Extensa Duo </t>
  </si>
  <si>
    <t>WOYA060KLT</t>
  </si>
  <si>
    <t>Sirio 15 (1500W)</t>
  </si>
  <si>
    <t>Comfoair E300 RF</t>
  </si>
  <si>
    <t>BESF18041EC</t>
  </si>
  <si>
    <t>Celo CS VA-1C</t>
  </si>
  <si>
    <t>Go PPa-1</t>
  </si>
  <si>
    <t>Pro WPA-1</t>
  </si>
  <si>
    <t>Pro WPA-2</t>
  </si>
  <si>
    <t>Ei 3016</t>
  </si>
  <si>
    <t>Multiwaterkraan</t>
  </si>
  <si>
    <t>ProM</t>
  </si>
  <si>
    <t>boiler 4L</t>
  </si>
  <si>
    <t>MAC214GLS</t>
  </si>
  <si>
    <t>GVW201L</t>
  </si>
  <si>
    <t>PKVS2102</t>
  </si>
  <si>
    <t>KFRA-32GW/A</t>
  </si>
  <si>
    <t>n.b.</t>
  </si>
  <si>
    <t>AOYG07LMCA</t>
  </si>
  <si>
    <t>Prestige</t>
  </si>
  <si>
    <t>MVS-15R</t>
  </si>
  <si>
    <t>CVE-S ECO SP</t>
  </si>
  <si>
    <t>Comfofan silent</t>
  </si>
  <si>
    <t>HCFB/44-400/H</t>
  </si>
  <si>
    <t xml:space="preserve">Ei 146 </t>
  </si>
  <si>
    <t>OM540MAT</t>
  </si>
  <si>
    <t>4MXM80A</t>
  </si>
  <si>
    <t>FFQ25C2VEB</t>
  </si>
  <si>
    <t>HRE 36/30A</t>
  </si>
  <si>
    <t>Excellent 400</t>
  </si>
  <si>
    <t>HOFB/4-250/H-A</t>
  </si>
  <si>
    <t>EmEx led</t>
  </si>
  <si>
    <t>Discos E27 CFL</t>
  </si>
  <si>
    <t xml:space="preserve">Led 180mah </t>
  </si>
  <si>
    <t>Starled External led</t>
  </si>
  <si>
    <t>Ei 146</t>
  </si>
  <si>
    <t>AMW 9605</t>
  </si>
  <si>
    <t>GHE613CB4</t>
  </si>
  <si>
    <t>SRC25ZM-S</t>
  </si>
  <si>
    <t>SRK25ZM-S</t>
  </si>
  <si>
    <t>Mono 3 koper</t>
  </si>
  <si>
    <t>Close in 10 liter</t>
  </si>
  <si>
    <t>RPM 19/24</t>
  </si>
  <si>
    <t>EH 5</t>
  </si>
  <si>
    <t>Go WPA-1</t>
  </si>
  <si>
    <t>Led</t>
  </si>
  <si>
    <t>PRE-1/R/LED</t>
  </si>
  <si>
    <t>Solo-P/zt</t>
  </si>
  <si>
    <t>IMC6044GK/01</t>
  </si>
  <si>
    <t>MSZ-HR35VFK</t>
  </si>
  <si>
    <t>RXP20M</t>
  </si>
  <si>
    <t>FTXP20L2V1B</t>
  </si>
  <si>
    <t>FTXM20A5V1B</t>
  </si>
  <si>
    <t>Kombi Kompakt HRE 28/24 A</t>
  </si>
  <si>
    <t>CVE ECO RFT SE</t>
  </si>
  <si>
    <t>Nightlife VPA-1</t>
  </si>
  <si>
    <t>Pro Portal</t>
  </si>
  <si>
    <t>EI 166</t>
  </si>
  <si>
    <t>MAC113GLS</t>
  </si>
  <si>
    <t>MXZ-5F102VF</t>
  </si>
  <si>
    <t>SEZ-M50DA2</t>
  </si>
  <si>
    <t>MZS-AP15VGK</t>
  </si>
  <si>
    <t>AOYG07KMCC</t>
  </si>
  <si>
    <t>ASYG07KMCC</t>
  </si>
  <si>
    <t xml:space="preserve">Alfea Extensa TRI    </t>
  </si>
  <si>
    <t>WOYK112LCTA</t>
  </si>
  <si>
    <t>Mono 3 koper 80ltr</t>
  </si>
  <si>
    <t>LGH-80RVX-E</t>
  </si>
  <si>
    <t>PRO VPA-1</t>
  </si>
  <si>
    <t>GO! PPA-1</t>
  </si>
  <si>
    <t>CELO CI VA-1L</t>
  </si>
  <si>
    <t>MAC114GLS</t>
  </si>
  <si>
    <t>GVW200L</t>
  </si>
  <si>
    <t>119,0537.067</t>
  </si>
  <si>
    <t>PURY-P250YNW-A1</t>
  </si>
  <si>
    <t>PKFY-P20VLM-E</t>
  </si>
  <si>
    <t>PEFY-M50VMA-A</t>
  </si>
  <si>
    <t>MUY-TP35VF</t>
  </si>
  <si>
    <t>MSY-TP35VF</t>
  </si>
  <si>
    <t>Mono 3 koper 120ltr</t>
  </si>
  <si>
    <t>LGH-50RVX-E</t>
  </si>
  <si>
    <t>BESB40041EC</t>
  </si>
  <si>
    <t>ULSA025-EC</t>
  </si>
  <si>
    <t>NSC 11</t>
  </si>
  <si>
    <t>PRO PPA-1</t>
  </si>
  <si>
    <t>GO! IPPA-1</t>
  </si>
  <si>
    <t>GO! WPA-1</t>
  </si>
  <si>
    <t>2MXM50N2V1B9</t>
  </si>
  <si>
    <t>FTXM25R5V1B</t>
  </si>
  <si>
    <t>4MXM80N2V1B</t>
  </si>
  <si>
    <t>FTXM25N2V1B</t>
  </si>
  <si>
    <t>PUH-P71YHA</t>
  </si>
  <si>
    <t>NN33YCAMT</t>
  </si>
  <si>
    <t>Renovent Large</t>
  </si>
  <si>
    <t>CVAB/4-1400/250N</t>
  </si>
  <si>
    <t>HRE 36/46 A</t>
  </si>
  <si>
    <t>MDA 121H</t>
  </si>
  <si>
    <t>DS-1200HE</t>
  </si>
  <si>
    <t>GO! WPA1</t>
  </si>
  <si>
    <t>led</t>
  </si>
  <si>
    <t>F1U383AT2.V3</t>
  </si>
  <si>
    <t>seol spot 900mAh</t>
  </si>
  <si>
    <t>EVA-DOW-22</t>
  </si>
  <si>
    <t>AQL DSA/1</t>
  </si>
  <si>
    <t>SBR20452</t>
  </si>
  <si>
    <t>BCM4611C</t>
  </si>
  <si>
    <t>Extraklasse</t>
  </si>
  <si>
    <t>KKD7102</t>
  </si>
  <si>
    <t>WMB.1/A01</t>
  </si>
  <si>
    <t>HPI1566</t>
  </si>
  <si>
    <t>GO! PPA1</t>
  </si>
  <si>
    <t>GO! Nightlife VPA-1</t>
  </si>
  <si>
    <t>LED</t>
  </si>
  <si>
    <t>Blv 3420</t>
  </si>
  <si>
    <t>405 WP</t>
  </si>
  <si>
    <t>buitendeel</t>
  </si>
  <si>
    <t>binnendeel</t>
  </si>
  <si>
    <t>WTW (incl. Filterset)</t>
  </si>
  <si>
    <t>muur ventilator</t>
  </si>
  <si>
    <t>noodverlichting</t>
  </si>
  <si>
    <t>rookmelders 230V</t>
  </si>
  <si>
    <t>Rookmelders 230V</t>
  </si>
  <si>
    <t>close in boiler</t>
  </si>
  <si>
    <t>pijp dakventilator</t>
  </si>
  <si>
    <t>Franke + filter</t>
  </si>
  <si>
    <t>Wtw unit</t>
  </si>
  <si>
    <t>buitendeel VRF systeem</t>
  </si>
  <si>
    <t xml:space="preserve">gasheater </t>
  </si>
  <si>
    <t>buitendeel Multisplit</t>
  </si>
  <si>
    <t>cv kombiketel</t>
  </si>
  <si>
    <t>indirect gestookte heater</t>
  </si>
  <si>
    <t>Haspel</t>
  </si>
  <si>
    <t>Airco binnenunit</t>
  </si>
  <si>
    <t>airco buitenunit</t>
  </si>
  <si>
    <t>1C079017TR</t>
  </si>
  <si>
    <t>1E06842TR</t>
  </si>
  <si>
    <t>3C013419TR</t>
  </si>
  <si>
    <t>3E006427TR</t>
  </si>
  <si>
    <t>2430700035950.</t>
  </si>
  <si>
    <t>T094231</t>
  </si>
  <si>
    <t>4068321706.</t>
  </si>
  <si>
    <t>PO 3055647/2021</t>
  </si>
  <si>
    <t>120305558.</t>
  </si>
  <si>
    <t>22110159.</t>
  </si>
  <si>
    <t>225100032.</t>
  </si>
  <si>
    <t>22510441.</t>
  </si>
  <si>
    <t>3C031967TR</t>
  </si>
  <si>
    <t>E015357</t>
  </si>
  <si>
    <t>E015345</t>
  </si>
  <si>
    <t>057158-1704j01750</t>
  </si>
  <si>
    <t>CVE240720367</t>
  </si>
  <si>
    <t>4091828701.</t>
  </si>
  <si>
    <t>01JH84449</t>
  </si>
  <si>
    <t>40830085.</t>
  </si>
  <si>
    <t>043327-1609g14951</t>
  </si>
  <si>
    <t>420020162706.</t>
  </si>
  <si>
    <t>02vQ9376</t>
  </si>
  <si>
    <t>02vQ9145</t>
  </si>
  <si>
    <t>858760501900.</t>
  </si>
  <si>
    <t>681604026BE</t>
  </si>
  <si>
    <t>639710933BE</t>
  </si>
  <si>
    <t>681604039BE</t>
  </si>
  <si>
    <t>GRB151280071</t>
  </si>
  <si>
    <t xml:space="preserve">n.b. </t>
  </si>
  <si>
    <t>23480119.</t>
  </si>
  <si>
    <t>4E005083TR</t>
  </si>
  <si>
    <t>3P513546-1A</t>
  </si>
  <si>
    <t>3P743543-2</t>
  </si>
  <si>
    <t>2602j03936</t>
  </si>
  <si>
    <t>545-5026-001</t>
  </si>
  <si>
    <t>23090006.</t>
  </si>
  <si>
    <t>233200258.</t>
  </si>
  <si>
    <t>22130409.</t>
  </si>
  <si>
    <t>28U19249</t>
  </si>
  <si>
    <t>26MO3338</t>
  </si>
  <si>
    <t>2013077T</t>
  </si>
  <si>
    <t>2013296T</t>
  </si>
  <si>
    <t>E300103</t>
  </si>
  <si>
    <t>E163116</t>
  </si>
  <si>
    <t>2411510307097.</t>
  </si>
  <si>
    <t>T030098</t>
  </si>
  <si>
    <t>GRB151280074</t>
  </si>
  <si>
    <t>22080009.</t>
  </si>
  <si>
    <t>PO3151656/2023</t>
  </si>
  <si>
    <t>22060110.</t>
  </si>
  <si>
    <t>222001770.</t>
  </si>
  <si>
    <t>22141115.</t>
  </si>
  <si>
    <t>BD5222590058</t>
  </si>
  <si>
    <t>27W02065</t>
  </si>
  <si>
    <t>25MO2190</t>
  </si>
  <si>
    <t>25MO1319</t>
  </si>
  <si>
    <t>2000905T</t>
  </si>
  <si>
    <t>2000653T</t>
  </si>
  <si>
    <t>GRB222430101</t>
  </si>
  <si>
    <t>22050104.</t>
  </si>
  <si>
    <t>PO3151531/2022</t>
  </si>
  <si>
    <t>200232610102.</t>
  </si>
  <si>
    <t>221800211.</t>
  </si>
  <si>
    <t>22141063.</t>
  </si>
  <si>
    <t>T067435</t>
  </si>
  <si>
    <t>T081009</t>
  </si>
  <si>
    <t>3P622180.5C</t>
  </si>
  <si>
    <t>J242579</t>
  </si>
  <si>
    <t>J242701</t>
  </si>
  <si>
    <t>J242703</t>
  </si>
  <si>
    <t>J242704</t>
  </si>
  <si>
    <t>6H00947</t>
  </si>
  <si>
    <t>220506.</t>
  </si>
  <si>
    <t>300020071807.</t>
  </si>
  <si>
    <t>300020071805.</t>
  </si>
  <si>
    <t>5137825400.</t>
  </si>
  <si>
    <t>5137825500.</t>
  </si>
  <si>
    <t>043337-1606e08208</t>
  </si>
  <si>
    <t>31630079.</t>
  </si>
  <si>
    <t>24491792.</t>
  </si>
  <si>
    <t>0721 071.</t>
  </si>
  <si>
    <t>72130018.</t>
  </si>
  <si>
    <t>2021 07</t>
  </si>
  <si>
    <t>2021 06</t>
  </si>
  <si>
    <t>2023 02</t>
  </si>
  <si>
    <t>2023 03</t>
  </si>
  <si>
    <t>2022 07</t>
  </si>
  <si>
    <t>2022 10</t>
  </si>
  <si>
    <t>2011.</t>
  </si>
  <si>
    <t>2023.</t>
  </si>
  <si>
    <t>2015.</t>
  </si>
  <si>
    <t>2017.</t>
  </si>
  <si>
    <t>2024.</t>
  </si>
  <si>
    <t>2020.</t>
  </si>
  <si>
    <t>2022.</t>
  </si>
  <si>
    <t>2016.</t>
  </si>
  <si>
    <t>2018.</t>
  </si>
  <si>
    <t>2001.</t>
  </si>
  <si>
    <t>2007.</t>
  </si>
  <si>
    <t>2021.</t>
  </si>
  <si>
    <t>2025 09</t>
  </si>
  <si>
    <t> 2021</t>
  </si>
  <si>
    <t>2006</t>
  </si>
  <si>
    <t>2008</t>
  </si>
  <si>
    <t>2026</t>
  </si>
  <si>
    <t>2025 11</t>
  </si>
  <si>
    <t>2025.09</t>
  </si>
  <si>
    <t>2024 12</t>
  </si>
  <si>
    <t>2024.11</t>
  </si>
  <si>
    <t>2024 11</t>
  </si>
  <si>
    <t>2025 10</t>
  </si>
  <si>
    <t>2026 11</t>
  </si>
  <si>
    <t>2027 11</t>
  </si>
  <si>
    <t>2028 11</t>
  </si>
  <si>
    <t>2026.09</t>
  </si>
  <si>
    <t xml:space="preserve"> </t>
  </si>
  <si>
    <t>2025 12</t>
  </si>
  <si>
    <t>2025.11</t>
  </si>
  <si>
    <t>2026 10</t>
  </si>
  <si>
    <t>matig</t>
  </si>
  <si>
    <t>terrein</t>
  </si>
  <si>
    <t>woonkamer</t>
  </si>
  <si>
    <t>gang 2x</t>
  </si>
  <si>
    <t>ambulance stalling</t>
  </si>
  <si>
    <t>magazijn</t>
  </si>
  <si>
    <t>hal</t>
  </si>
  <si>
    <t>achtergevel</t>
  </si>
  <si>
    <t>medische opslag</t>
  </si>
  <si>
    <t>slaapkamer</t>
  </si>
  <si>
    <t>zolder</t>
  </si>
  <si>
    <t>ambulancestalling</t>
  </si>
  <si>
    <t>hal, Uitgebreid Onderhoud 5 jaarlijks Ja , Uitgevoerd</t>
  </si>
  <si>
    <t>entree gang</t>
  </si>
  <si>
    <t>meterkast</t>
  </si>
  <si>
    <t>gevel</t>
  </si>
  <si>
    <t>ambulance stalling/dak</t>
  </si>
  <si>
    <t>trainingsruimte</t>
  </si>
  <si>
    <t>personeelsverblijf</t>
  </si>
  <si>
    <t>opslag</t>
  </si>
  <si>
    <t>Regeling; Honeywell Chronotherm Touch (weersafhankelijk) Opslag</t>
  </si>
  <si>
    <t>halletje</t>
  </si>
  <si>
    <t>ambulance stalling buiten</t>
  </si>
  <si>
    <t>woonkamer buiten</t>
  </si>
  <si>
    <t>gang slaapkamers</t>
  </si>
  <si>
    <t>boven plafond personeelsverblijf</t>
  </si>
  <si>
    <t>boven plafond gang</t>
  </si>
  <si>
    <t>buitengevel ambulance stalling</t>
  </si>
  <si>
    <t>kleine gang</t>
  </si>
  <si>
    <t>grote gang</t>
  </si>
  <si>
    <t>buitengevel woonkamer</t>
  </si>
  <si>
    <t xml:space="preserve">grote hal </t>
  </si>
  <si>
    <t>boven plafond recreatieruimte</t>
  </si>
  <si>
    <t>boven plafond entree hal kantoor</t>
  </si>
  <si>
    <t>boven plafond gang toiletten</t>
  </si>
  <si>
    <t>boven plafond kantoor</t>
  </si>
  <si>
    <t>boven plafond trainingsruimte</t>
  </si>
  <si>
    <t>patchruimte</t>
  </si>
  <si>
    <t>gang toiletten</t>
  </si>
  <si>
    <t>entree hal kantoor</t>
  </si>
  <si>
    <t>entree kantoor</t>
  </si>
  <si>
    <t>gang slaapvertrekken</t>
  </si>
  <si>
    <t>recreatieruimte</t>
  </si>
  <si>
    <t>slaapkamer 3</t>
  </si>
  <si>
    <t>slaapkamer 4</t>
  </si>
  <si>
    <t>dagverblijf waddenappartement</t>
  </si>
  <si>
    <t>dagverblijf algemeen</t>
  </si>
  <si>
    <t>technische ruimte</t>
  </si>
  <si>
    <t>ambulance stalling klein</t>
  </si>
  <si>
    <t>ambulance stalling groot</t>
  </si>
  <si>
    <t>ambulancestalling groot</t>
  </si>
  <si>
    <t>stalling achter meterkast</t>
  </si>
  <si>
    <t>bg ingang trappenhal hoog</t>
  </si>
  <si>
    <t>bg gang links naar ambulancehal</t>
  </si>
  <si>
    <t>ambulanvestalling groot</t>
  </si>
  <si>
    <t>ambulancestalling klein</t>
  </si>
  <si>
    <t>1e verdieping trappenhal gang</t>
  </si>
  <si>
    <t>1e verdieping gang naast serverruimte</t>
  </si>
  <si>
    <t>1e verdieping gang midden</t>
  </si>
  <si>
    <t>1e verdieping gang thv kleedruimte</t>
  </si>
  <si>
    <t>1e verdieping gang einde</t>
  </si>
  <si>
    <t xml:space="preserve">1e verdieping slaapvertrekken </t>
  </si>
  <si>
    <t>1e verdieping noodtrap buiten</t>
  </si>
  <si>
    <t>1e verdieping keuken</t>
  </si>
  <si>
    <t>ambulance stalling bij werkbank</t>
  </si>
  <si>
    <t>ambulancehal klein</t>
  </si>
  <si>
    <t>instructieruimte</t>
  </si>
  <si>
    <t>1e verd. Gang midden</t>
  </si>
  <si>
    <t>1e verd. Einde gang</t>
  </si>
  <si>
    <t>1e verd. Keuken</t>
  </si>
  <si>
    <t>keuken bij slaapkamers</t>
  </si>
  <si>
    <t>GGB boven (dagverblijf)</t>
  </si>
  <si>
    <t>garage GGB</t>
  </si>
  <si>
    <t>buitenterrein</t>
  </si>
  <si>
    <t>slaapkamer app. 1</t>
  </si>
  <si>
    <t>woonkamer app. 1</t>
  </si>
  <si>
    <t>slaapkamer app. 2</t>
  </si>
  <si>
    <t>woonkamer app. 2</t>
  </si>
  <si>
    <t xml:space="preserve"> 80 x 390 wp Dak</t>
  </si>
  <si>
    <t>Garage GGB</t>
  </si>
  <si>
    <t>Uitgang kantoor</t>
  </si>
  <si>
    <t>Gang begane grond</t>
  </si>
  <si>
    <t>1e verdieping bij wasmachine</t>
  </si>
  <si>
    <t>In het gebouw</t>
  </si>
  <si>
    <t>appartement</t>
  </si>
  <si>
    <t>gang BG</t>
  </si>
  <si>
    <t>Uitgang Helihaven</t>
  </si>
  <si>
    <t>calimiteiten garage</t>
  </si>
  <si>
    <t>Uitgang kantoor voorzijde</t>
  </si>
  <si>
    <t>instructie ruimte 1e</t>
  </si>
  <si>
    <t>buiten</t>
  </si>
  <si>
    <t>Ingang hal</t>
  </si>
  <si>
    <t>1e verdieping woonkamer 1</t>
  </si>
  <si>
    <t>1e verdieping woonkamer 2</t>
  </si>
  <si>
    <t>ingang hal</t>
  </si>
  <si>
    <t>ambu hal</t>
  </si>
  <si>
    <t>kantine</t>
  </si>
  <si>
    <t>ghor</t>
  </si>
  <si>
    <t>Naar aanleidng van dakrenovatie 2x paneel vervangen</t>
  </si>
  <si>
    <t>Kinwell, loopt via veiligheidsregio Fryslan bij de brandweer</t>
  </si>
  <si>
    <t>kleedruimte</t>
  </si>
  <si>
    <t>Jaartarieven onderhoud</t>
  </si>
  <si>
    <t>Prijs voor 2027</t>
  </si>
  <si>
    <t xml:space="preserve">Prijs voor 2028 </t>
  </si>
  <si>
    <t>Prijs voor 2029</t>
  </si>
  <si>
    <t>Prijs voor 2030</t>
  </si>
  <si>
    <t>Frequentie onderhoud</t>
  </si>
  <si>
    <t>1/j</t>
  </si>
  <si>
    <t>Terschelling</t>
  </si>
  <si>
    <t>Prijs per stuk</t>
  </si>
  <si>
    <t>Subtotaal</t>
  </si>
  <si>
    <t>Jaartarieven Keuring</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</si>
  <si>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</si>
  <si>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</si>
  <si>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</si>
  <si>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</si>
  <si>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Niet van toepassing voor dit jaar i.v.m. onderhoudsfrequentie. Niet wijzigen.</t>
  </si>
  <si>
    <t>Invoer</t>
  </si>
  <si>
    <t>Berekening</t>
  </si>
  <si>
    <t>Berekeningen in werkblad. Niet wijzigen.</t>
  </si>
  <si>
    <t>Opmerkingen</t>
  </si>
  <si>
    <t>Ruimte voor uw opmerkingen of toelichting.</t>
  </si>
  <si>
    <t>Totalen</t>
  </si>
  <si>
    <t>Berekeningen van totalen in werkblad. Niet wijzigen.</t>
  </si>
  <si>
    <t>Uw Inschrijfprijs Onderhoud</t>
  </si>
  <si>
    <t xml:space="preserve">Berekening van uw Inschrijfprijs voor onderhoud. Niet wijzigen. </t>
  </si>
  <si>
    <t>Noten:</t>
  </si>
  <si>
    <t>Recapitulatie:</t>
  </si>
  <si>
    <t>CONTACTGEGEVENS INSCHRIJVER</t>
  </si>
  <si>
    <t>Onderneming:</t>
  </si>
  <si>
    <t>Gevestigd te:</t>
  </si>
  <si>
    <t>KVK-nummer:</t>
  </si>
  <si>
    <t>Functie:</t>
  </si>
  <si>
    <t>Naam rechtsgeldig ondertekenaar:</t>
  </si>
  <si>
    <t>Datum:</t>
  </si>
  <si>
    <t>Handtekening:</t>
  </si>
  <si>
    <t xml:space="preserve">TOTAAL KOSTEN </t>
  </si>
  <si>
    <t>Omschrijving</t>
  </si>
  <si>
    <t>Bedrag in €</t>
  </si>
  <si>
    <t>Inschrijfprijs 2027</t>
  </si>
  <si>
    <t>Inschrijfprijs 2028</t>
  </si>
  <si>
    <t>Inschrijfprijs 2029</t>
  </si>
  <si>
    <t>Inschrijfprijs 2030</t>
  </si>
  <si>
    <t>TOTALE KOSTEN</t>
  </si>
  <si>
    <t>UW INSCHRIJFPRIJS VOOR DE ONDERHOUDS- EN BEHEERWERKZAAMHEDEN</t>
  </si>
  <si>
    <t xml:space="preserve">Invoer UMCG. Niet wijzigen. </t>
  </si>
  <si>
    <t>1) De inschrijfprijs staat niet gelijk aan de opdrachtwaarde zoals deze is vermeld in hoofdstuk 2 van het aanbestedingsdocument.
2) Inschrijver geeft zijn prijzen op exclusief BTW.
3) Inschrijver is slechts gerechtigd om bedragen te factureren die opgenomen zijn in dit prijzenblad. UMCG wenst niet geconfronteerd te worden met onverwachte meerkosten.</t>
  </si>
  <si>
    <t>UMCG Inschrijfformulier, Prijsopgave aanneemsom</t>
  </si>
  <si>
    <t>Op te geven door de inschrijver</t>
  </si>
  <si>
    <t xml:space="preserve">Inschrijver: </t>
  </si>
  <si>
    <t xml:space="preserve">Datum: </t>
  </si>
  <si>
    <t>Prijs per keuring voor 2027-2030</t>
  </si>
  <si>
    <t>Type keuring</t>
  </si>
  <si>
    <t>Scope 10</t>
  </si>
  <si>
    <t>Scope 12</t>
  </si>
  <si>
    <t>NEN1010</t>
  </si>
  <si>
    <t>NEN3140</t>
  </si>
  <si>
    <t>Prijs per keuring/per stuk</t>
  </si>
  <si>
    <t>Prijs per jaar voor 2027-2030</t>
  </si>
  <si>
    <t>Inschrijfprijs keuringen</t>
  </si>
  <si>
    <t>Totaal keuringen</t>
  </si>
  <si>
    <t>jaartotaal per jaar</t>
  </si>
  <si>
    <t>INST-00379</t>
  </si>
  <si>
    <t>INST-00380</t>
  </si>
  <si>
    <t>INST-00381</t>
  </si>
  <si>
    <t>INST-00382</t>
  </si>
  <si>
    <t>INST-00383</t>
  </si>
  <si>
    <t>INST-00384</t>
  </si>
  <si>
    <t>INST-00385</t>
  </si>
  <si>
    <t>INST-00386</t>
  </si>
  <si>
    <t>INST-00388</t>
  </si>
  <si>
    <t>INST-00389</t>
  </si>
  <si>
    <t>Niet permanent opbouw</t>
  </si>
  <si>
    <t>20m x 3/4"</t>
  </si>
  <si>
    <t>Remeha Avanta (incl. oh-set)</t>
  </si>
  <si>
    <t>Afzuigventilatie</t>
  </si>
  <si>
    <t>Buitenunit + 3x binnenunit</t>
  </si>
  <si>
    <t>Buitenunit + 4x binnenunit</t>
  </si>
  <si>
    <t>Noodverlichtingsarmatuur</t>
  </si>
  <si>
    <t>PV panelen</t>
  </si>
  <si>
    <t>schuimblusser vet/vorstvrij</t>
  </si>
  <si>
    <t>Onderhouden</t>
  </si>
  <si>
    <t>Nieuw geleverd</t>
  </si>
  <si>
    <t>Appartementen</t>
  </si>
  <si>
    <t>Prijs voor nul-meting</t>
  </si>
  <si>
    <t>Prijs voor de nul-meting van alle locaties (prijs voor de gehele nul-meting)</t>
  </si>
  <si>
    <t>Nul-meting</t>
  </si>
  <si>
    <t>totaal nul-meting</t>
  </si>
  <si>
    <t>Inschrijfprijs nul-meting</t>
  </si>
  <si>
    <t>Paragraaf Inschrijver</t>
  </si>
  <si>
    <t xml:space="preserve">Ingang hal, </t>
  </si>
  <si>
    <t>1e verdieping boven trap</t>
  </si>
  <si>
    <t>Aantal ingevulde cellen van de 314</t>
  </si>
  <si>
    <r>
      <t xml:space="preserve">Cellen bestemd voor uw invoer. Inschrijver dient deze cellen in dit Prijzenblad in te vullen. Het niet of niet op juiste wijze invullen van dit Prijzenblad kan leiden tot uitsluiting van deze Aanbesteding. </t>
    </r>
    <r>
      <rPr>
        <b/>
        <sz val="11"/>
        <color theme="1"/>
        <rFont val="Calibri"/>
        <family val="2"/>
        <scheme val="minor"/>
      </rPr>
      <t>LET OP</t>
    </r>
    <r>
      <rPr>
        <sz val="11"/>
        <color theme="1"/>
        <rFont val="Calibri"/>
        <family val="2"/>
        <scheme val="minor"/>
      </rPr>
      <t>, plekken waar een handtekening dient te komen wordt niet meegenomen in de berekening hierboven, maar de prijsbladen dienen wel ondertekend te worden op de aangewezen plekken.</t>
    </r>
  </si>
  <si>
    <t>Inschrijfformulier E2 - Inschrijfprijs onderhoud E&amp;W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</si>
</sst>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5" x14ac:knownFonts="1">
    <font>
      <sz val="11"/>
      <color theme="1"/>
      <name val="Calibri"/>
      <family val="2"/>
      <scheme val="minor"/>
    </font>
    <font>
      <sz val="11"/>
      <color theme="0"/>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0061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9"/>
      <color theme="1"/>
      <name val="Lucida Sans Unicode"/>
      <family val="2"/>
    </font>
    <font>
      <b/>
      <sz val="18"/>
      <color theme="3"/>
      <name val="Calibri Light"/>
      <family val="2"/>
      <scheme val="major"/>
    </font>
    <font>
      <b/>
      <sz val="18"/>
      <color rgb="FF8ECDC0"/>
      <name val="Calibri Light"/>
      <family val="2"/>
      <scheme val="major"/>
    </font>
    <font>
      <b/>
      <sz val="13"/>
      <color rgb="FF8ECDC0"/>
      <name val="Calibri"/>
      <family val="2"/>
      <scheme val="minor"/>
    </font>
    <font>
      <sz val="11"/>
      <name val="Calibri"/>
      <family val="2"/>
      <scheme val="minor"/>
    </font>
    <font>
      <sz val="11"/>
      <color theme="1" tint="0.34998626667073579"/>
      <name val="Calibri"/>
      <family val="2"/>
      <scheme val="minor"/>
    </font>
    <font>
      <sz val="11"/>
      <name val="Calibri"/>
      <family val="2"/>
    </font>
    <font>
      <b/>
      <sz val="13"/>
      <name val="Calibri"/>
      <family val="2"/>
      <scheme val="minor"/>
    </font>
    <font>
      <b/>
      <sz val="11"/>
      <color rgb="FF7A6957"/>
      <name val="Calibri"/>
      <family val="2"/>
      <scheme val="minor"/>
    </font>
    <font>
      <b/>
      <sz val="14"/>
      <color theme="0"/>
      <name val="Calibri"/>
      <family val="2"/>
      <scheme val="minor"/>
    </font>
    <font>
      <b/>
      <sz val="14"/>
      <name val="Calibri"/>
      <family val="2"/>
      <scheme val="minor"/>
    </font>
    <font>
      <sz val="11"/>
      <name val="Aptos Narrow"/>
      <family val="2"/>
      <charset val="1"/>
    </font>
    <font>
      <sz val="12"/>
      <name val="Arial"/>
      <family val="2"/>
    </font>
    <font>
      <sz val="11"/>
      <name val="Calibri"/>
      <family val="2"/>
      <charset val="1"/>
    </font>
  </fonts>
  <fills count="15">
    <fill>
      <patternFill patternType="none"/>
    </fill>
    <fill>
      <patternFill patternType="gray125"/>
    </fill>
    <fill>
      <patternFill patternType="solid">
        <fgColor theme="4" tint="0.39997558519241921"/>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0" tint="-0.499984740745262"/>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8ECDC0"/>
        <bgColor indexed="64"/>
      </patternFill>
    </fill>
    <fill>
      <patternFill patternType="solid">
        <fgColor rgb="FF7A6957"/>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bottom style="thin">
        <color rgb="FF7F7F7F"/>
      </bottom>
      <diagonal/>
    </border>
    <border>
      <left/>
      <right style="thin">
        <color rgb="FF7F7F7F"/>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indexed="64"/>
      </top>
      <bottom style="thin">
        <color rgb="FF7F7F7F"/>
      </bottom>
      <diagonal/>
    </border>
    <border>
      <left/>
      <right style="thin">
        <color rgb="FF7F7F7F"/>
      </right>
      <top style="thin">
        <color indexed="64"/>
      </top>
      <bottom/>
      <diagonal/>
    </border>
    <border>
      <left style="thin">
        <color indexed="64"/>
      </left>
      <right style="thin">
        <color indexed="64"/>
      </right>
      <top/>
      <bottom/>
      <diagonal/>
    </border>
    <border>
      <left style="thin">
        <color rgb="FF7F7F7F"/>
      </left>
      <right/>
      <top/>
      <bottom/>
      <diagonal/>
    </border>
    <border>
      <left/>
      <right/>
      <top/>
      <bottom style="thin">
        <color rgb="FF000000"/>
      </bottom>
      <diagonal/>
    </border>
  </borders>
  <cellStyleXfs count="11">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6" fillId="4" borderId="3" applyNumberFormat="0" applyAlignment="0" applyProtection="0"/>
    <xf numFmtId="0" fontId="8" fillId="5" borderId="3" applyNumberFormat="0" applyAlignment="0" applyProtection="0"/>
    <xf numFmtId="0" fontId="2" fillId="6" borderId="0" applyNumberFormat="0" applyBorder="0" applyAlignment="0" applyProtection="0"/>
    <xf numFmtId="0" fontId="11" fillId="0" borderId="0"/>
    <xf numFmtId="0" fontId="2" fillId="0" borderId="0"/>
    <xf numFmtId="44" fontId="11" fillId="0" borderId="0" applyFont="0" applyFill="0" applyBorder="0" applyAlignment="0" applyProtection="0"/>
  </cellStyleXfs>
  <cellXfs count="111">
    <xf numFmtId="0" fontId="0" fillId="0" borderId="0" xfId="0"/>
    <xf numFmtId="0" fontId="11" fillId="0" borderId="0" xfId="8"/>
    <xf numFmtId="49" fontId="2" fillId="9" borderId="1" xfId="10" applyNumberFormat="1" applyFont="1" applyFill="1" applyBorder="1" applyAlignment="1" applyProtection="1"/>
    <xf numFmtId="164" fontId="7" fillId="11" borderId="1" xfId="10" applyNumberFormat="1" applyFont="1" applyFill="1" applyBorder="1" applyAlignment="1" applyProtection="1">
      <alignment vertical="top"/>
      <protection hidden="1"/>
    </xf>
    <xf numFmtId="0" fontId="6" fillId="4" borderId="4" xfId="5" applyBorder="1"/>
    <xf numFmtId="0" fontId="6" fillId="4" borderId="6" xfId="5" applyBorder="1"/>
    <xf numFmtId="0" fontId="6" fillId="4" borderId="9" xfId="5" applyBorder="1"/>
    <xf numFmtId="0" fontId="6" fillId="4" borderId="11" xfId="5" applyBorder="1"/>
    <xf numFmtId="0" fontId="10" fillId="0" borderId="0" xfId="0" applyFont="1"/>
    <xf numFmtId="0" fontId="0" fillId="0" borderId="1" xfId="0" applyBorder="1" applyAlignment="1">
      <alignment textRotation="45"/>
    </xf>
    <xf numFmtId="0" fontId="0" fillId="0" borderId="1" xfId="0" applyBorder="1" applyAlignment="1">
      <alignment textRotation="45" wrapText="1"/>
    </xf>
    <xf numFmtId="0" fontId="0" fillId="0" borderId="1" xfId="0" applyBorder="1"/>
    <xf numFmtId="44" fontId="8" fillId="5" borderId="35" xfId="6" applyNumberFormat="1" applyBorder="1" applyProtection="1"/>
    <xf numFmtId="44" fontId="8" fillId="5" borderId="33" xfId="6" applyNumberFormat="1" applyBorder="1" applyProtection="1"/>
    <xf numFmtId="44" fontId="8" fillId="5" borderId="34" xfId="6" applyNumberFormat="1" applyBorder="1" applyProtection="1"/>
    <xf numFmtId="44" fontId="8" fillId="5" borderId="32" xfId="6" applyNumberFormat="1" applyBorder="1" applyProtection="1"/>
    <xf numFmtId="44" fontId="5" fillId="3" borderId="3" xfId="4" applyNumberFormat="1" applyBorder="1" applyProtection="1"/>
    <xf numFmtId="44" fontId="8" fillId="5" borderId="3" xfId="1" applyFont="1" applyFill="1" applyBorder="1" applyProtection="1"/>
    <xf numFmtId="0" fontId="0" fillId="0" borderId="37" xfId="0" applyBorder="1"/>
    <xf numFmtId="44" fontId="5" fillId="3" borderId="1" xfId="4" applyNumberFormat="1" applyBorder="1" applyProtection="1"/>
    <xf numFmtId="44" fontId="6" fillId="4" borderId="3" xfId="1" applyFont="1" applyFill="1" applyBorder="1" applyProtection="1">
      <protection locked="0"/>
    </xf>
    <xf numFmtId="0" fontId="1" fillId="14" borderId="0" xfId="0" applyFont="1" applyFill="1"/>
    <xf numFmtId="0" fontId="0" fillId="2" borderId="0" xfId="0" applyFill="1"/>
    <xf numFmtId="0" fontId="0" fillId="2" borderId="0" xfId="0" applyFill="1" applyAlignment="1">
      <alignment wrapText="1"/>
    </xf>
    <xf numFmtId="0" fontId="15" fillId="0" borderId="1" xfId="0" applyFont="1" applyBorder="1"/>
    <xf numFmtId="0" fontId="15" fillId="0" borderId="1" xfId="0" applyFont="1" applyBorder="1" applyAlignment="1">
      <alignment horizontal="left" vertical="top"/>
    </xf>
    <xf numFmtId="44" fontId="8" fillId="5" borderId="3" xfId="6" applyNumberFormat="1" applyProtection="1"/>
    <xf numFmtId="11" fontId="15" fillId="0" borderId="1" xfId="0" applyNumberFormat="1" applyFont="1" applyBorder="1"/>
    <xf numFmtId="17" fontId="15" fillId="0" borderId="1" xfId="0" applyNumberFormat="1" applyFont="1" applyBorder="1"/>
    <xf numFmtId="49" fontId="15" fillId="0" borderId="1" xfId="0" applyNumberFormat="1" applyFont="1" applyBorder="1" applyAlignment="1">
      <alignment horizontal="left" vertical="top"/>
    </xf>
    <xf numFmtId="3" fontId="15" fillId="0" borderId="1" xfId="0" applyNumberFormat="1" applyFont="1" applyBorder="1"/>
    <xf numFmtId="44" fontId="8" fillId="8" borderId="3" xfId="6" applyNumberFormat="1" applyFill="1" applyProtection="1"/>
    <xf numFmtId="0" fontId="15" fillId="0" borderId="1" xfId="0" applyFont="1" applyBorder="1" applyAlignment="1">
      <alignment wrapText="1"/>
    </xf>
    <xf numFmtId="0" fontId="15" fillId="0" borderId="0" xfId="0" applyFont="1"/>
    <xf numFmtId="11" fontId="15" fillId="0" borderId="1" xfId="0" applyNumberFormat="1" applyFont="1" applyBorder="1" applyAlignment="1">
      <alignment horizontal="left" vertical="top"/>
    </xf>
    <xf numFmtId="14" fontId="15" fillId="0" borderId="1" xfId="0" applyNumberFormat="1" applyFont="1" applyBorder="1"/>
    <xf numFmtId="0" fontId="24" fillId="0" borderId="1" xfId="0" applyFont="1" applyBorder="1"/>
    <xf numFmtId="0" fontId="15" fillId="0" borderId="39" xfId="0" applyFont="1" applyBorder="1"/>
    <xf numFmtId="0" fontId="22" fillId="0" borderId="1" xfId="0" applyFont="1" applyBorder="1"/>
    <xf numFmtId="0" fontId="22" fillId="0" borderId="39" xfId="0" applyFont="1" applyBorder="1"/>
    <xf numFmtId="0" fontId="22" fillId="0" borderId="1" xfId="0" applyFont="1" applyBorder="1" applyAlignment="1">
      <alignment horizontal="left" vertical="top"/>
    </xf>
    <xf numFmtId="0" fontId="23" fillId="0" borderId="1" xfId="0" applyFont="1" applyBorder="1"/>
    <xf numFmtId="0" fontId="11" fillId="0" borderId="4" xfId="8" applyBorder="1"/>
    <xf numFmtId="0" fontId="11" fillId="0" borderId="5" xfId="8" applyBorder="1"/>
    <xf numFmtId="0" fontId="11" fillId="0" borderId="6" xfId="8" applyBorder="1"/>
    <xf numFmtId="0" fontId="12" fillId="0" borderId="7" xfId="2" applyFont="1" applyBorder="1" applyAlignment="1" applyProtection="1">
      <alignment horizontal="left"/>
    </xf>
    <xf numFmtId="0" fontId="13" fillId="0" borderId="0" xfId="2" applyFont="1" applyBorder="1" applyAlignment="1" applyProtection="1">
      <alignment horizontal="left"/>
    </xf>
    <xf numFmtId="0" fontId="2" fillId="0" borderId="0" xfId="9"/>
    <xf numFmtId="0" fontId="11" fillId="0" borderId="8" xfId="8" applyBorder="1"/>
    <xf numFmtId="0" fontId="11" fillId="0" borderId="7" xfId="8" applyBorder="1"/>
    <xf numFmtId="0" fontId="14" fillId="0" borderId="0" xfId="3" applyFont="1" applyBorder="1" applyProtection="1"/>
    <xf numFmtId="0" fontId="8" fillId="5" borderId="3" xfId="6" applyNumberFormat="1" applyProtection="1"/>
    <xf numFmtId="0" fontId="2" fillId="7" borderId="1" xfId="7" applyFill="1" applyBorder="1" applyProtection="1"/>
    <xf numFmtId="0" fontId="16" fillId="8" borderId="1" xfId="7" applyFont="1" applyFill="1" applyBorder="1" applyProtection="1"/>
    <xf numFmtId="0" fontId="15" fillId="4" borderId="1" xfId="5" applyFont="1" applyBorder="1" applyAlignment="1" applyProtection="1">
      <alignment vertical="top"/>
    </xf>
    <xf numFmtId="0" fontId="8" fillId="5" borderId="1" xfId="6" applyBorder="1" applyProtection="1"/>
    <xf numFmtId="0" fontId="9" fillId="10" borderId="1" xfId="8" applyFont="1" applyFill="1" applyBorder="1"/>
    <xf numFmtId="165" fontId="11" fillId="0" borderId="0" xfId="8" applyNumberFormat="1"/>
    <xf numFmtId="10" fontId="11" fillId="0" borderId="0" xfId="8" applyNumberFormat="1"/>
    <xf numFmtId="0" fontId="18" fillId="0" borderId="0" xfId="3" applyFont="1" applyBorder="1" applyProtection="1"/>
    <xf numFmtId="0" fontId="11" fillId="7" borderId="18" xfId="8" applyFill="1" applyBorder="1" applyAlignment="1">
      <alignment vertical="top"/>
    </xf>
    <xf numFmtId="0" fontId="11" fillId="7" borderId="20" xfId="8" applyFill="1" applyBorder="1" applyAlignment="1">
      <alignment horizontal="left" vertical="center"/>
    </xf>
    <xf numFmtId="2" fontId="9" fillId="10" borderId="26" xfId="8" applyNumberFormat="1" applyFont="1" applyFill="1" applyBorder="1" applyAlignment="1">
      <alignment horizontal="center"/>
    </xf>
    <xf numFmtId="2" fontId="9" fillId="10" borderId="27" xfId="8" applyNumberFormat="1" applyFont="1" applyFill="1" applyBorder="1" applyAlignment="1">
      <alignment horizontal="center"/>
    </xf>
    <xf numFmtId="166" fontId="9" fillId="10" borderId="27" xfId="8" applyNumberFormat="1" applyFont="1" applyFill="1" applyBorder="1"/>
    <xf numFmtId="0" fontId="9" fillId="10" borderId="27" xfId="8" applyFont="1" applyFill="1" applyBorder="1" applyAlignment="1">
      <alignment horizontal="right"/>
    </xf>
    <xf numFmtId="0" fontId="9" fillId="13" borderId="29" xfId="8" applyFont="1" applyFill="1" applyBorder="1"/>
    <xf numFmtId="0" fontId="20" fillId="13" borderId="30" xfId="8" applyFont="1" applyFill="1" applyBorder="1"/>
    <xf numFmtId="0" fontId="11" fillId="0" borderId="9" xfId="8" applyBorder="1"/>
    <xf numFmtId="0" fontId="11" fillId="0" borderId="10" xfId="8" applyBorder="1"/>
    <xf numFmtId="0" fontId="11" fillId="0" borderId="11" xfId="8" applyBorder="1"/>
    <xf numFmtId="0" fontId="6" fillId="4" borderId="3" xfId="5" applyProtection="1">
      <protection locked="0"/>
    </xf>
    <xf numFmtId="44" fontId="6" fillId="8" borderId="3" xfId="1" applyFont="1" applyFill="1" applyBorder="1" applyProtection="1"/>
    <xf numFmtId="0" fontId="0" fillId="0" borderId="0" xfId="0"/>
    <xf numFmtId="0" fontId="2" fillId="7" borderId="13" xfId="7" applyFill="1" applyBorder="1" applyAlignment="1" applyProtection="1">
      <alignment horizontal="left" wrapText="1"/>
    </xf>
    <xf numFmtId="0" fontId="2" fillId="7" borderId="14" xfId="7" applyFill="1" applyBorder="1" applyAlignment="1" applyProtection="1">
      <alignment horizontal="left" wrapText="1"/>
    </xf>
    <xf numFmtId="0" fontId="11" fillId="0" borderId="5" xfId="8" applyBorder="1"/>
    <xf numFmtId="0" fontId="0" fillId="0" borderId="36" xfId="0" applyBorder="1"/>
    <xf numFmtId="0" fontId="15" fillId="7" borderId="12" xfId="7" applyFont="1" applyFill="1" applyBorder="1" applyAlignment="1" applyProtection="1">
      <alignment horizontal="left" vertical="top" wrapText="1"/>
    </xf>
    <xf numFmtId="0" fontId="15" fillId="7" borderId="13" xfId="7" applyFont="1" applyFill="1" applyBorder="1" applyAlignment="1" applyProtection="1">
      <alignment horizontal="left" vertical="top" wrapText="1"/>
    </xf>
    <xf numFmtId="0" fontId="15" fillId="7" borderId="14" xfId="7" applyFont="1" applyFill="1" applyBorder="1" applyAlignment="1" applyProtection="1">
      <alignment horizontal="left" vertical="top" wrapText="1"/>
    </xf>
    <xf numFmtId="0" fontId="2" fillId="7" borderId="12" xfId="7" applyFill="1" applyBorder="1" applyAlignment="1" applyProtection="1">
      <alignment horizontal="left" wrapText="1"/>
    </xf>
    <xf numFmtId="0" fontId="0" fillId="7" borderId="12" xfId="7" applyFont="1" applyFill="1" applyBorder="1" applyAlignment="1" applyProtection="1">
      <alignment horizontal="left" wrapText="1"/>
    </xf>
    <xf numFmtId="0" fontId="11" fillId="0" borderId="38" xfId="8" applyBorder="1"/>
    <xf numFmtId="0" fontId="0" fillId="0" borderId="8" xfId="0" applyBorder="1"/>
    <xf numFmtId="0" fontId="19" fillId="12" borderId="15" xfId="8" applyFont="1" applyFill="1" applyBorder="1" applyAlignment="1">
      <alignment horizontal="left"/>
    </xf>
    <xf numFmtId="0" fontId="19" fillId="12" borderId="16" xfId="8" applyFont="1" applyFill="1" applyBorder="1" applyAlignment="1">
      <alignment horizontal="left"/>
    </xf>
    <xf numFmtId="0" fontId="19" fillId="12" borderId="17" xfId="8" applyFont="1" applyFill="1" applyBorder="1" applyAlignment="1">
      <alignment horizontal="left"/>
    </xf>
    <xf numFmtId="0" fontId="17" fillId="7" borderId="12" xfId="7" applyFont="1" applyFill="1" applyBorder="1" applyAlignment="1" applyProtection="1">
      <alignment horizontal="left" vertical="top" wrapText="1"/>
    </xf>
    <xf numFmtId="0" fontId="11" fillId="7" borderId="13" xfId="8" applyFill="1" applyBorder="1" applyAlignment="1">
      <alignment vertical="top" wrapText="1"/>
    </xf>
    <xf numFmtId="0" fontId="11" fillId="7" borderId="14" xfId="8" applyFill="1" applyBorder="1" applyAlignment="1">
      <alignment vertical="top" wrapText="1"/>
    </xf>
    <xf numFmtId="0" fontId="15" fillId="4" borderId="12" xfId="5" applyFont="1" applyBorder="1" applyAlignment="1" applyProtection="1">
      <alignment horizontal="center" vertical="top"/>
      <protection locked="0"/>
    </xf>
    <xf numFmtId="0" fontId="15" fillId="4" borderId="13" xfId="5" applyFont="1" applyBorder="1" applyAlignment="1" applyProtection="1">
      <alignment horizontal="center" vertical="top"/>
      <protection locked="0"/>
    </xf>
    <xf numFmtId="0" fontId="15" fillId="4" borderId="19" xfId="5" applyFont="1" applyBorder="1" applyAlignment="1" applyProtection="1">
      <alignment horizontal="center" vertical="top"/>
      <protection locked="0"/>
    </xf>
    <xf numFmtId="0" fontId="15" fillId="4" borderId="21" xfId="5" applyFont="1" applyBorder="1" applyAlignment="1" applyProtection="1">
      <alignment horizontal="center" vertical="top"/>
    </xf>
    <xf numFmtId="0" fontId="15" fillId="4" borderId="22" xfId="5" applyFont="1" applyBorder="1" applyAlignment="1" applyProtection="1">
      <alignment horizontal="center" vertical="top"/>
    </xf>
    <xf numFmtId="0" fontId="15" fillId="4" borderId="23" xfId="5" applyFont="1" applyBorder="1" applyAlignment="1" applyProtection="1">
      <alignment horizontal="center" vertical="top"/>
    </xf>
    <xf numFmtId="165" fontId="21" fillId="11" borderId="30" xfId="10" applyNumberFormat="1" applyFont="1" applyFill="1" applyBorder="1" applyAlignment="1" applyProtection="1">
      <alignment horizontal="center" vertical="top"/>
      <protection hidden="1"/>
    </xf>
    <xf numFmtId="165" fontId="21" fillId="11" borderId="31" xfId="10" applyNumberFormat="1" applyFont="1" applyFill="1" applyBorder="1" applyAlignment="1" applyProtection="1">
      <alignment horizontal="center" vertical="top"/>
      <protection hidden="1"/>
    </xf>
    <xf numFmtId="0" fontId="9" fillId="13" borderId="24" xfId="8" applyFont="1" applyFill="1" applyBorder="1" applyAlignment="1">
      <alignment horizontal="left"/>
    </xf>
    <xf numFmtId="0" fontId="9" fillId="13" borderId="13" xfId="8" applyFont="1" applyFill="1" applyBorder="1" applyAlignment="1">
      <alignment horizontal="left"/>
    </xf>
    <xf numFmtId="0" fontId="9" fillId="13" borderId="14" xfId="8" applyFont="1" applyFill="1" applyBorder="1" applyAlignment="1">
      <alignment horizontal="left"/>
    </xf>
    <xf numFmtId="0" fontId="9" fillId="13" borderId="12" xfId="8" applyFont="1" applyFill="1" applyBorder="1" applyAlignment="1">
      <alignment horizontal="center"/>
    </xf>
    <xf numFmtId="0" fontId="9" fillId="13" borderId="19" xfId="8" applyFont="1" applyFill="1" applyBorder="1" applyAlignment="1">
      <alignment horizontal="center"/>
    </xf>
    <xf numFmtId="0" fontId="11" fillId="7" borderId="24" xfId="8" applyFill="1" applyBorder="1" applyAlignment="1">
      <alignment horizontal="left"/>
    </xf>
    <xf numFmtId="0" fontId="11" fillId="7" borderId="13" xfId="8" applyFill="1" applyBorder="1" applyAlignment="1">
      <alignment horizontal="left"/>
    </xf>
    <xf numFmtId="0" fontId="11" fillId="7" borderId="14" xfId="8" applyFill="1" applyBorder="1" applyAlignment="1">
      <alignment horizontal="left"/>
    </xf>
    <xf numFmtId="44" fontId="8" fillId="0" borderId="1" xfId="10" applyFont="1" applyFill="1" applyBorder="1" applyAlignment="1" applyProtection="1">
      <alignment horizontal="left"/>
      <protection hidden="1"/>
    </xf>
    <xf numFmtId="44" fontId="8" fillId="0" borderId="25" xfId="10" applyFont="1" applyFill="1" applyBorder="1" applyAlignment="1" applyProtection="1">
      <alignment horizontal="left"/>
      <protection hidden="1"/>
    </xf>
    <xf numFmtId="44" fontId="9" fillId="10" borderId="27" xfId="10" applyFont="1" applyFill="1" applyBorder="1" applyAlignment="1" applyProtection="1">
      <alignment horizontal="center"/>
    </xf>
    <xf numFmtId="44" fontId="9" fillId="10" borderId="28" xfId="10" applyFont="1" applyFill="1" applyBorder="1" applyAlignment="1" applyProtection="1">
      <alignment horizontal="center"/>
    </xf>
  </cellXfs>
  <cellStyles count="11">
    <cellStyle name="40% - Accent1" xfId="7" builtinId="31"/>
    <cellStyle name="Berekening" xfId="6" builtinId="22"/>
    <cellStyle name="Goed" xfId="4" builtinId="26"/>
    <cellStyle name="Invoer" xfId="5" builtinId="20"/>
    <cellStyle name="Kop 2" xfId="3" builtinId="17"/>
    <cellStyle name="Standaard" xfId="0" builtinId="0"/>
    <cellStyle name="Standaard 2" xfId="8" xr:uid="{4D465BF0-DAF3-4D94-8750-B71C17BBA2D8}"/>
    <cellStyle name="Standaard 4" xfId="9" xr:uid="{8C18A292-DB96-4CA5-9DD7-E4AA6BB532BE}"/>
    <cellStyle name="Titel" xfId="2" builtinId="15"/>
    <cellStyle name="Valuta" xfId="1" builtinId="4"/>
    <cellStyle name="Valuta 2" xfId="10" xr:uid="{58075954-EA58-4D0A-B8DE-0425DE75FE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4003-F072-4AC4-A0A3-151B1C9FCA17}">
  <dimension ref="A1:J43"/>
  <sheetViews>
    <sheetView topLeftCell="A18" workbookViewId="0">
      <selection activeCell="D27" sqref="D27:H27"/>
    </sheetView>
  </sheetViews>
  <sheetFormatPr defaultRowHeight="15" x14ac:dyDescent="0.25"/>
  <cols>
    <col min="1" max="1" width="3.5703125" customWidth="1"/>
    <col min="2" max="2" width="3.42578125" customWidth="1"/>
    <col min="3" max="3" width="36" customWidth="1"/>
    <col min="4" max="4" width="21.42578125" customWidth="1"/>
    <col min="6" max="6" width="30.85546875" customWidth="1"/>
    <col min="7" max="7" width="11.28515625" customWidth="1"/>
    <col min="8" max="8" width="11.42578125" customWidth="1"/>
  </cols>
  <sheetData>
    <row r="1" spans="1:10" x14ac:dyDescent="0.25">
      <c r="A1" s="1"/>
      <c r="B1" s="1"/>
      <c r="C1" s="1"/>
      <c r="D1" s="1"/>
      <c r="E1" s="1"/>
      <c r="F1" s="1"/>
      <c r="G1" s="1"/>
      <c r="H1" s="1"/>
      <c r="I1" s="1"/>
      <c r="J1" s="1"/>
    </row>
    <row r="2" spans="1:10" x14ac:dyDescent="0.25">
      <c r="A2" s="1"/>
      <c r="B2" s="42"/>
      <c r="C2" s="43"/>
      <c r="D2" s="43"/>
      <c r="E2" s="43"/>
      <c r="F2" s="43"/>
      <c r="G2" s="43"/>
      <c r="H2" s="43"/>
      <c r="I2" s="44"/>
      <c r="J2" s="1"/>
    </row>
    <row r="3" spans="1:10" ht="23.25" x14ac:dyDescent="0.35">
      <c r="A3" s="1"/>
      <c r="B3" s="45"/>
      <c r="C3" s="46" t="s">
        <v>960</v>
      </c>
      <c r="D3" s="1"/>
      <c r="E3" s="1"/>
      <c r="F3" s="1"/>
      <c r="G3" s="1"/>
      <c r="H3" s="47"/>
      <c r="I3" s="48"/>
      <c r="J3" s="1"/>
    </row>
    <row r="4" spans="1:10" ht="9" customHeight="1" x14ac:dyDescent="0.25">
      <c r="A4" s="1"/>
      <c r="B4" s="49"/>
      <c r="C4" s="1"/>
      <c r="D4" s="1"/>
      <c r="E4" s="1"/>
      <c r="F4" s="1"/>
      <c r="G4" s="1"/>
      <c r="H4" s="1"/>
      <c r="I4" s="48"/>
      <c r="J4" s="1"/>
    </row>
    <row r="5" spans="1:10" ht="10.5" customHeight="1" x14ac:dyDescent="0.25">
      <c r="A5" s="1"/>
      <c r="B5" s="49"/>
      <c r="C5" s="1"/>
      <c r="D5" s="1"/>
      <c r="E5" s="1"/>
      <c r="F5" s="1"/>
      <c r="G5" s="1"/>
      <c r="H5" s="1"/>
      <c r="I5" s="48"/>
      <c r="J5" s="1"/>
    </row>
    <row r="6" spans="1:10" ht="20.25" customHeight="1" x14ac:dyDescent="0.3">
      <c r="A6" s="1"/>
      <c r="B6" s="49"/>
      <c r="C6" s="50" t="s">
        <v>878</v>
      </c>
      <c r="D6" s="1"/>
      <c r="E6" s="1"/>
      <c r="F6" s="1"/>
      <c r="G6" s="1"/>
      <c r="H6" s="1"/>
      <c r="I6" s="48"/>
      <c r="J6" s="1"/>
    </row>
    <row r="7" spans="1:10" ht="48.75" customHeight="1" x14ac:dyDescent="0.25">
      <c r="A7" s="1"/>
      <c r="B7" s="49"/>
      <c r="C7" s="78" t="s">
        <v>879</v>
      </c>
      <c r="D7" s="79"/>
      <c r="E7" s="79"/>
      <c r="F7" s="79"/>
      <c r="G7" s="79"/>
      <c r="H7" s="80"/>
      <c r="I7" s="48"/>
      <c r="J7" s="1"/>
    </row>
    <row r="8" spans="1:10" x14ac:dyDescent="0.25">
      <c r="A8" s="1"/>
      <c r="B8" s="49"/>
      <c r="C8" s="1"/>
      <c r="D8" s="76" t="s">
        <v>958</v>
      </c>
      <c r="E8" s="77"/>
      <c r="F8" s="51">
        <f>COUNT(Installatieoverzicht!P3:P338)+COUNT(Installatieoverzicht!V3:V10)+COUNT(Installatieoverzicht!Y3)+COUNTIF('Inschrijfformulier 2027-2030'!C3:C4,"*")+COUNTIF(D23:H28,"*")</f>
        <v>0</v>
      </c>
      <c r="G8" s="83" t="str">
        <f>IF(F8&lt;314,"Niet alle velden zijn ingevuld","Alle velden zijn ingevuld")</f>
        <v>Niet alle velden zijn ingevuld</v>
      </c>
      <c r="H8" s="73"/>
      <c r="I8" s="84"/>
      <c r="J8" s="1"/>
    </row>
    <row r="9" spans="1:10" ht="17.25" x14ac:dyDescent="0.3">
      <c r="A9" s="1"/>
      <c r="B9" s="49"/>
      <c r="C9" s="50" t="s">
        <v>880</v>
      </c>
      <c r="D9" s="1"/>
      <c r="E9" s="1"/>
      <c r="F9" s="1"/>
      <c r="G9" s="1"/>
      <c r="H9" s="1"/>
      <c r="I9" s="48"/>
      <c r="J9" s="1"/>
    </row>
    <row r="10" spans="1:10" x14ac:dyDescent="0.25">
      <c r="A10" s="1"/>
      <c r="B10" s="49"/>
      <c r="C10" s="52" t="s">
        <v>881</v>
      </c>
      <c r="D10" s="74" t="s">
        <v>911</v>
      </c>
      <c r="E10" s="74"/>
      <c r="F10" s="74"/>
      <c r="G10" s="74"/>
      <c r="H10" s="75"/>
      <c r="I10" s="48"/>
      <c r="J10" s="1"/>
    </row>
    <row r="11" spans="1:10" x14ac:dyDescent="0.25">
      <c r="A11" s="1"/>
      <c r="B11" s="49"/>
      <c r="C11" s="53"/>
      <c r="D11" s="81" t="s">
        <v>882</v>
      </c>
      <c r="E11" s="74"/>
      <c r="F11" s="74"/>
      <c r="G11" s="74"/>
      <c r="H11" s="75"/>
      <c r="I11" s="48"/>
      <c r="J11" s="1"/>
    </row>
    <row r="12" spans="1:10" ht="78" customHeight="1" x14ac:dyDescent="0.25">
      <c r="A12" s="1"/>
      <c r="B12" s="49"/>
      <c r="C12" s="54" t="s">
        <v>883</v>
      </c>
      <c r="D12" s="82" t="s">
        <v>959</v>
      </c>
      <c r="E12" s="74"/>
      <c r="F12" s="74"/>
      <c r="G12" s="74"/>
      <c r="H12" s="75"/>
      <c r="I12" s="48"/>
      <c r="J12" s="1"/>
    </row>
    <row r="13" spans="1:10" x14ac:dyDescent="0.25">
      <c r="A13" s="1"/>
      <c r="B13" s="49"/>
      <c r="C13" s="55" t="s">
        <v>884</v>
      </c>
      <c r="D13" s="81" t="s">
        <v>885</v>
      </c>
      <c r="E13" s="74"/>
      <c r="F13" s="74"/>
      <c r="G13" s="74"/>
      <c r="H13" s="75"/>
      <c r="I13" s="48"/>
      <c r="J13" s="1"/>
    </row>
    <row r="14" spans="1:10" x14ac:dyDescent="0.25">
      <c r="A14" s="1"/>
      <c r="B14" s="49"/>
      <c r="C14" s="2" t="s">
        <v>886</v>
      </c>
      <c r="D14" s="74" t="s">
        <v>887</v>
      </c>
      <c r="E14" s="74"/>
      <c r="F14" s="74"/>
      <c r="G14" s="74"/>
      <c r="H14" s="75"/>
      <c r="I14" s="48"/>
      <c r="J14" s="1"/>
    </row>
    <row r="15" spans="1:10" x14ac:dyDescent="0.25">
      <c r="A15" s="1"/>
      <c r="B15" s="49"/>
      <c r="C15" s="56" t="s">
        <v>888</v>
      </c>
      <c r="D15" s="74" t="s">
        <v>889</v>
      </c>
      <c r="E15" s="74"/>
      <c r="F15" s="74"/>
      <c r="G15" s="74"/>
      <c r="H15" s="75"/>
      <c r="I15" s="48"/>
      <c r="J15" s="1"/>
    </row>
    <row r="16" spans="1:10" x14ac:dyDescent="0.25">
      <c r="A16" s="1"/>
      <c r="B16" s="49"/>
      <c r="C16" s="3" t="s">
        <v>890</v>
      </c>
      <c r="D16" s="74" t="s">
        <v>891</v>
      </c>
      <c r="E16" s="74"/>
      <c r="F16" s="74"/>
      <c r="G16" s="74"/>
      <c r="H16" s="75"/>
      <c r="I16" s="48"/>
      <c r="J16" s="1"/>
    </row>
    <row r="17" spans="1:10" x14ac:dyDescent="0.25">
      <c r="A17" s="1"/>
      <c r="B17" s="49"/>
      <c r="C17" s="1"/>
      <c r="D17" s="1"/>
      <c r="E17" s="1"/>
      <c r="F17" s="1"/>
      <c r="G17" s="1"/>
      <c r="H17" s="1"/>
      <c r="I17" s="48"/>
      <c r="J17" s="1"/>
    </row>
    <row r="18" spans="1:10" ht="17.25" x14ac:dyDescent="0.3">
      <c r="A18" s="1"/>
      <c r="B18" s="49"/>
      <c r="C18" s="50" t="s">
        <v>892</v>
      </c>
      <c r="D18" s="1"/>
      <c r="E18" s="1"/>
      <c r="F18" s="57"/>
      <c r="G18" s="58"/>
      <c r="H18" s="57"/>
      <c r="I18" s="48"/>
      <c r="J18" s="1"/>
    </row>
    <row r="19" spans="1:10" ht="69.75" customHeight="1" x14ac:dyDescent="0.25">
      <c r="A19" s="1"/>
      <c r="B19" s="49"/>
      <c r="C19" s="88" t="s">
        <v>912</v>
      </c>
      <c r="D19" s="89"/>
      <c r="E19" s="89"/>
      <c r="F19" s="89"/>
      <c r="G19" s="89"/>
      <c r="H19" s="90"/>
      <c r="I19" s="48"/>
      <c r="J19" s="1"/>
    </row>
    <row r="20" spans="1:10" x14ac:dyDescent="0.25">
      <c r="A20" s="1"/>
      <c r="B20" s="49"/>
      <c r="C20" s="1"/>
      <c r="D20" s="1"/>
      <c r="E20" s="1"/>
      <c r="F20" s="1"/>
      <c r="G20" s="1"/>
      <c r="H20" s="1"/>
      <c r="I20" s="48"/>
      <c r="J20" s="1"/>
    </row>
    <row r="21" spans="1:10" ht="18" thickBot="1" x14ac:dyDescent="0.35">
      <c r="A21" s="1"/>
      <c r="B21" s="49"/>
      <c r="C21" s="59" t="s">
        <v>893</v>
      </c>
      <c r="D21" s="1"/>
      <c r="E21" s="1"/>
      <c r="F21" s="1"/>
      <c r="G21" s="1"/>
      <c r="H21" s="1"/>
      <c r="I21" s="48"/>
      <c r="J21" s="1"/>
    </row>
    <row r="22" spans="1:10" x14ac:dyDescent="0.25">
      <c r="A22" s="1"/>
      <c r="B22" s="49"/>
      <c r="C22" s="85" t="s">
        <v>894</v>
      </c>
      <c r="D22" s="86"/>
      <c r="E22" s="86"/>
      <c r="F22" s="86"/>
      <c r="G22" s="86"/>
      <c r="H22" s="87"/>
      <c r="I22" s="48"/>
      <c r="J22" s="1"/>
    </row>
    <row r="23" spans="1:10" x14ac:dyDescent="0.25">
      <c r="A23" s="1"/>
      <c r="B23" s="49"/>
      <c r="C23" s="60" t="s">
        <v>895</v>
      </c>
      <c r="D23" s="91"/>
      <c r="E23" s="92"/>
      <c r="F23" s="92"/>
      <c r="G23" s="92"/>
      <c r="H23" s="93"/>
      <c r="I23" s="48"/>
      <c r="J23" s="1"/>
    </row>
    <row r="24" spans="1:10" x14ac:dyDescent="0.25">
      <c r="A24" s="1"/>
      <c r="B24" s="49"/>
      <c r="C24" s="60" t="s">
        <v>896</v>
      </c>
      <c r="D24" s="91"/>
      <c r="E24" s="92"/>
      <c r="F24" s="92"/>
      <c r="G24" s="92"/>
      <c r="H24" s="93"/>
      <c r="I24" s="48"/>
      <c r="J24" s="1"/>
    </row>
    <row r="25" spans="1:10" x14ac:dyDescent="0.25">
      <c r="A25" s="1"/>
      <c r="B25" s="49"/>
      <c r="C25" s="60" t="s">
        <v>897</v>
      </c>
      <c r="D25" s="91"/>
      <c r="E25" s="92"/>
      <c r="F25" s="92"/>
      <c r="G25" s="92"/>
      <c r="H25" s="93"/>
      <c r="I25" s="48"/>
      <c r="J25" s="1"/>
    </row>
    <row r="26" spans="1:10" x14ac:dyDescent="0.25">
      <c r="A26" s="1"/>
      <c r="B26" s="49"/>
      <c r="C26" s="60" t="s">
        <v>898</v>
      </c>
      <c r="D26" s="91"/>
      <c r="E26" s="92"/>
      <c r="F26" s="92"/>
      <c r="G26" s="92"/>
      <c r="H26" s="93"/>
      <c r="I26" s="48"/>
      <c r="J26" s="1"/>
    </row>
    <row r="27" spans="1:10" x14ac:dyDescent="0.25">
      <c r="A27" s="1"/>
      <c r="B27" s="49"/>
      <c r="C27" s="60" t="s">
        <v>899</v>
      </c>
      <c r="D27" s="91"/>
      <c r="E27" s="92"/>
      <c r="F27" s="92"/>
      <c r="G27" s="92"/>
      <c r="H27" s="93"/>
      <c r="I27" s="48"/>
      <c r="J27" s="1"/>
    </row>
    <row r="28" spans="1:10" x14ac:dyDescent="0.25">
      <c r="A28" s="1"/>
      <c r="B28" s="49"/>
      <c r="C28" s="60" t="s">
        <v>900</v>
      </c>
      <c r="D28" s="91"/>
      <c r="E28" s="92"/>
      <c r="F28" s="92"/>
      <c r="G28" s="92"/>
      <c r="H28" s="93"/>
      <c r="I28" s="48"/>
      <c r="J28" s="1"/>
    </row>
    <row r="29" spans="1:10" ht="15.75" thickBot="1" x14ac:dyDescent="0.3">
      <c r="A29" s="1"/>
      <c r="B29" s="49"/>
      <c r="C29" s="61" t="s">
        <v>901</v>
      </c>
      <c r="D29" s="94"/>
      <c r="E29" s="95"/>
      <c r="F29" s="95"/>
      <c r="G29" s="95"/>
      <c r="H29" s="96"/>
      <c r="I29" s="48"/>
      <c r="J29" s="1"/>
    </row>
    <row r="30" spans="1:10" ht="15.75" thickBot="1" x14ac:dyDescent="0.3">
      <c r="A30" s="1"/>
      <c r="B30" s="49"/>
      <c r="C30" s="1"/>
      <c r="D30" s="1"/>
      <c r="E30" s="1"/>
      <c r="F30" s="1"/>
      <c r="G30" s="1"/>
      <c r="H30" s="1"/>
      <c r="I30" s="48"/>
      <c r="J30" s="1"/>
    </row>
    <row r="31" spans="1:10" x14ac:dyDescent="0.25">
      <c r="A31" s="1"/>
      <c r="B31" s="49"/>
      <c r="C31" s="85" t="s">
        <v>902</v>
      </c>
      <c r="D31" s="86"/>
      <c r="E31" s="86"/>
      <c r="F31" s="86"/>
      <c r="G31" s="86"/>
      <c r="H31" s="87"/>
      <c r="I31" s="48"/>
      <c r="J31" s="1"/>
    </row>
    <row r="32" spans="1:10" x14ac:dyDescent="0.25">
      <c r="A32" s="1"/>
      <c r="B32" s="49"/>
      <c r="C32" s="99" t="s">
        <v>903</v>
      </c>
      <c r="D32" s="100"/>
      <c r="E32" s="100"/>
      <c r="F32" s="101"/>
      <c r="G32" s="102" t="s">
        <v>904</v>
      </c>
      <c r="H32" s="103"/>
      <c r="I32" s="48"/>
      <c r="J32" s="1"/>
    </row>
    <row r="33" spans="1:10" x14ac:dyDescent="0.25">
      <c r="A33" s="1"/>
      <c r="B33" s="49"/>
      <c r="C33" s="104" t="s">
        <v>905</v>
      </c>
      <c r="D33" s="105"/>
      <c r="E33" s="105"/>
      <c r="F33" s="106"/>
      <c r="G33" s="107">
        <f>'Inschrijfformulier 2027-2030'!O20</f>
        <v>0</v>
      </c>
      <c r="H33" s="108"/>
      <c r="I33" s="48"/>
      <c r="J33" s="1"/>
    </row>
    <row r="34" spans="1:10" x14ac:dyDescent="0.25">
      <c r="A34" s="1"/>
      <c r="B34" s="49"/>
      <c r="C34" s="104" t="s">
        <v>906</v>
      </c>
      <c r="D34" s="105"/>
      <c r="E34" s="105"/>
      <c r="F34" s="106"/>
      <c r="G34" s="107">
        <f>G33</f>
        <v>0</v>
      </c>
      <c r="H34" s="108"/>
      <c r="I34" s="48"/>
      <c r="J34" s="1"/>
    </row>
    <row r="35" spans="1:10" x14ac:dyDescent="0.25">
      <c r="A35" s="1"/>
      <c r="B35" s="49"/>
      <c r="C35" s="104" t="s">
        <v>907</v>
      </c>
      <c r="D35" s="105"/>
      <c r="E35" s="105"/>
      <c r="F35" s="106"/>
      <c r="G35" s="107">
        <f>G34</f>
        <v>0</v>
      </c>
      <c r="H35" s="108"/>
      <c r="I35" s="48"/>
      <c r="J35" s="1"/>
    </row>
    <row r="36" spans="1:10" x14ac:dyDescent="0.25">
      <c r="A36" s="1"/>
      <c r="B36" s="49"/>
      <c r="C36" s="104" t="s">
        <v>908</v>
      </c>
      <c r="D36" s="105"/>
      <c r="E36" s="105"/>
      <c r="F36" s="106"/>
      <c r="G36" s="107">
        <f>G35</f>
        <v>0</v>
      </c>
      <c r="H36" s="108"/>
      <c r="I36" s="48"/>
      <c r="J36" s="1"/>
    </row>
    <row r="37" spans="1:10" x14ac:dyDescent="0.25">
      <c r="A37" s="1"/>
      <c r="B37" s="49"/>
      <c r="C37" s="104" t="s">
        <v>925</v>
      </c>
      <c r="D37" s="105"/>
      <c r="E37" s="105"/>
      <c r="F37" s="106"/>
      <c r="G37" s="107">
        <f>'Inschrijfformulier 2027-2030'!B29</f>
        <v>0</v>
      </c>
      <c r="H37" s="108"/>
      <c r="I37" s="48"/>
      <c r="J37" s="1"/>
    </row>
    <row r="38" spans="1:10" x14ac:dyDescent="0.25">
      <c r="A38" s="1"/>
      <c r="B38" s="49"/>
      <c r="C38" s="104" t="s">
        <v>954</v>
      </c>
      <c r="D38" s="105"/>
      <c r="E38" s="105"/>
      <c r="F38" s="106"/>
      <c r="G38" s="107">
        <f>'Inschrijfformulier 2027-2030'!E26</f>
        <v>0</v>
      </c>
      <c r="H38" s="108"/>
      <c r="I38" s="48"/>
      <c r="J38" s="1"/>
    </row>
    <row r="39" spans="1:10" ht="15.75" thickBot="1" x14ac:dyDescent="0.3">
      <c r="A39" s="1"/>
      <c r="B39" s="49"/>
      <c r="C39" s="62"/>
      <c r="D39" s="63"/>
      <c r="E39" s="64"/>
      <c r="F39" s="65" t="s">
        <v>909</v>
      </c>
      <c r="G39" s="109">
        <f>SUM(G33:H38)</f>
        <v>0</v>
      </c>
      <c r="H39" s="110"/>
      <c r="I39" s="48"/>
      <c r="J39" s="1"/>
    </row>
    <row r="40" spans="1:10" ht="15.75" thickBot="1" x14ac:dyDescent="0.3">
      <c r="A40" s="1"/>
      <c r="B40" s="49"/>
      <c r="C40" s="1"/>
      <c r="D40" s="1"/>
      <c r="E40" s="1"/>
      <c r="F40" s="1"/>
      <c r="G40" s="1"/>
      <c r="H40" s="1"/>
      <c r="I40" s="48"/>
      <c r="J40" s="1"/>
    </row>
    <row r="41" spans="1:10" ht="19.5" thickBot="1" x14ac:dyDescent="0.35">
      <c r="A41" s="1"/>
      <c r="B41" s="49"/>
      <c r="C41" s="66" t="s">
        <v>910</v>
      </c>
      <c r="D41" s="67"/>
      <c r="E41" s="67"/>
      <c r="F41" s="67"/>
      <c r="G41" s="97">
        <f>G39</f>
        <v>0</v>
      </c>
      <c r="H41" s="98"/>
      <c r="I41" s="48"/>
      <c r="J41" s="1"/>
    </row>
    <row r="42" spans="1:10" x14ac:dyDescent="0.25">
      <c r="A42" s="1"/>
      <c r="B42" s="68"/>
      <c r="C42" s="69"/>
      <c r="D42" s="69"/>
      <c r="E42" s="69"/>
      <c r="F42" s="69"/>
      <c r="G42" s="69"/>
      <c r="H42" s="69"/>
      <c r="I42" s="70"/>
      <c r="J42" s="1"/>
    </row>
    <row r="43" spans="1:10" x14ac:dyDescent="0.25">
      <c r="A43" s="1"/>
      <c r="B43" s="1"/>
      <c r="C43" s="1"/>
      <c r="D43" s="1"/>
      <c r="E43" s="1"/>
      <c r="F43" s="1"/>
      <c r="G43" s="1"/>
      <c r="H43" s="1"/>
      <c r="I43" s="1"/>
      <c r="J43" s="1"/>
    </row>
  </sheetData>
  <sheetProtection algorithmName="SHA-512" hashValue="QYpeOWm+Zg/W1uO0E7HvHrF7ZeUcJi7zEYV3Tpo9eo2EW5XBc/fb8w6zXD7NvTgoDAiW8evqbsEHluEFo6v1pg==" saltValue="Uy42qa/AlmXHHCoMXi0Spw==" spinCount="100000" sheet="1" objects="1" scenarios="1" selectLockedCells="1"/>
  <mergeCells count="36">
    <mergeCell ref="G41:H41"/>
    <mergeCell ref="C32:F32"/>
    <mergeCell ref="G32:H32"/>
    <mergeCell ref="C33:F33"/>
    <mergeCell ref="G33:H33"/>
    <mergeCell ref="C34:F34"/>
    <mergeCell ref="G34:H34"/>
    <mergeCell ref="C35:F35"/>
    <mergeCell ref="G35:H35"/>
    <mergeCell ref="C36:F36"/>
    <mergeCell ref="G36:H36"/>
    <mergeCell ref="G39:H39"/>
    <mergeCell ref="C37:F37"/>
    <mergeCell ref="G37:H37"/>
    <mergeCell ref="C38:F38"/>
    <mergeCell ref="G38:H38"/>
    <mergeCell ref="C31:H31"/>
    <mergeCell ref="D15:H15"/>
    <mergeCell ref="D16:H16"/>
    <mergeCell ref="C19:H19"/>
    <mergeCell ref="C22:H22"/>
    <mergeCell ref="D23:H23"/>
    <mergeCell ref="D24:H24"/>
    <mergeCell ref="D25:H25"/>
    <mergeCell ref="D26:H26"/>
    <mergeCell ref="D27:H27"/>
    <mergeCell ref="D28:H28"/>
    <mergeCell ref="D29:H29"/>
    <mergeCell ref="D14:H14"/>
    <mergeCell ref="D8:E8"/>
    <mergeCell ref="C7:H7"/>
    <mergeCell ref="D10:H10"/>
    <mergeCell ref="D11:H11"/>
    <mergeCell ref="D12:H12"/>
    <mergeCell ref="D13:H13"/>
    <mergeCell ref="G8:I8"/>
  </mergeCells>
  <conditionalFormatting sqref="G8:I8">
    <cfRule type="colorScale" priority="1">
      <colorScale>
        <cfvo type="num" val="0"/>
        <cfvo type="num" val="344"/>
        <color rgb="FFFF0000"/>
        <color theme="9"/>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44"/>
  <sheetViews>
    <sheetView tabSelected="1" topLeftCell="N1" workbookViewId="0">
      <selection activeCell="P13" sqref="P13"/>
    </sheetView>
  </sheetViews>
  <sheetFormatPr defaultRowHeight="15" x14ac:dyDescent="0.25"/>
  <cols>
    <col min="1" max="1" width="10.7109375" bestFit="1" customWidth="1"/>
    <col min="2" max="2" width="20.140625" bestFit="1" customWidth="1"/>
    <col min="3" max="3" width="31.85546875" bestFit="1" customWidth="1"/>
    <col min="4" max="4" width="45.140625" bestFit="1" customWidth="1"/>
    <col min="5" max="5" width="30.28515625" bestFit="1" customWidth="1"/>
    <col min="6" max="6" width="26.42578125" bestFit="1" customWidth="1"/>
    <col min="7" max="7" width="45.140625" bestFit="1" customWidth="1"/>
    <col min="8" max="8" width="31.140625" bestFit="1" customWidth="1"/>
    <col min="9" max="9" width="9.28515625" bestFit="1" customWidth="1"/>
    <col min="10" max="10" width="12.42578125" bestFit="1" customWidth="1"/>
    <col min="11" max="11" width="17.85546875" bestFit="1" customWidth="1"/>
    <col min="12" max="12" width="16.85546875" bestFit="1" customWidth="1"/>
    <col min="13" max="13" width="38.85546875" bestFit="1" customWidth="1"/>
    <col min="14" max="14" width="58.140625" customWidth="1"/>
    <col min="15" max="16" width="21.28515625" customWidth="1"/>
    <col min="17" max="17" width="12.140625" customWidth="1"/>
    <col min="18" max="20" width="12.42578125" bestFit="1" customWidth="1"/>
    <col min="22" max="22" width="11.42578125" bestFit="1" customWidth="1"/>
    <col min="23" max="23" width="12.7109375" customWidth="1"/>
    <col min="25" max="25" width="23.5703125" customWidth="1"/>
  </cols>
  <sheetData>
    <row r="1" spans="1:25" x14ac:dyDescent="0.25">
      <c r="Q1" s="21" t="s">
        <v>867</v>
      </c>
      <c r="R1" s="21"/>
      <c r="S1" s="21"/>
      <c r="T1" s="21"/>
      <c r="V1" s="21" t="s">
        <v>877</v>
      </c>
      <c r="W1" s="21"/>
      <c r="Y1" s="21" t="s">
        <v>950</v>
      </c>
    </row>
    <row r="2" spans="1:25" ht="64.5" customHeight="1" x14ac:dyDescent="0.25">
      <c r="A2" s="22" t="s">
        <v>0</v>
      </c>
      <c r="B2" s="22" t="s">
        <v>1</v>
      </c>
      <c r="C2" s="22" t="s">
        <v>2</v>
      </c>
      <c r="D2" s="22" t="s">
        <v>3</v>
      </c>
      <c r="E2" s="22" t="s">
        <v>4</v>
      </c>
      <c r="F2" s="22" t="s">
        <v>5</v>
      </c>
      <c r="G2" s="22" t="s">
        <v>11</v>
      </c>
      <c r="H2" s="22" t="s">
        <v>10</v>
      </c>
      <c r="I2" s="22" t="s">
        <v>6</v>
      </c>
      <c r="J2" s="22" t="s">
        <v>7</v>
      </c>
      <c r="K2" s="22" t="s">
        <v>58</v>
      </c>
      <c r="L2" s="22" t="s">
        <v>59</v>
      </c>
      <c r="M2" s="22" t="s">
        <v>8</v>
      </c>
      <c r="N2" s="22" t="s">
        <v>9</v>
      </c>
      <c r="O2" s="22" t="s">
        <v>872</v>
      </c>
      <c r="P2" s="22" t="s">
        <v>875</v>
      </c>
      <c r="Q2" s="23" t="s">
        <v>868</v>
      </c>
      <c r="R2" s="23" t="s">
        <v>869</v>
      </c>
      <c r="S2" s="23" t="s">
        <v>870</v>
      </c>
      <c r="T2" s="23" t="s">
        <v>871</v>
      </c>
      <c r="V2" s="23" t="s">
        <v>923</v>
      </c>
      <c r="W2" s="23" t="s">
        <v>918</v>
      </c>
      <c r="Y2" s="23" t="s">
        <v>951</v>
      </c>
    </row>
    <row r="3" spans="1:25" x14ac:dyDescent="0.25">
      <c r="A3" s="24" t="s">
        <v>398</v>
      </c>
      <c r="B3" s="24" t="s">
        <v>271</v>
      </c>
      <c r="C3" s="24" t="s">
        <v>16</v>
      </c>
      <c r="D3" s="24" t="s">
        <v>281</v>
      </c>
      <c r="E3" s="24" t="s">
        <v>471</v>
      </c>
      <c r="F3" s="24" t="s">
        <v>554</v>
      </c>
      <c r="G3" s="24" t="s">
        <v>635</v>
      </c>
      <c r="H3" s="24" t="s">
        <v>675</v>
      </c>
      <c r="I3" s="25" t="s">
        <v>742</v>
      </c>
      <c r="J3" s="24">
        <v>1</v>
      </c>
      <c r="K3" s="24"/>
      <c r="L3" s="24"/>
      <c r="M3" s="24" t="s">
        <v>44</v>
      </c>
      <c r="N3" s="24" t="s">
        <v>782</v>
      </c>
      <c r="O3" t="s">
        <v>873</v>
      </c>
      <c r="P3" s="20"/>
      <c r="Q3" s="26">
        <f>P3*J3</f>
        <v>0</v>
      </c>
      <c r="R3" s="26">
        <f>Q3</f>
        <v>0</v>
      </c>
      <c r="S3" s="26">
        <f>R3</f>
        <v>0</v>
      </c>
      <c r="T3" s="26">
        <f>S3</f>
        <v>0</v>
      </c>
      <c r="V3" s="20"/>
      <c r="W3" t="s">
        <v>919</v>
      </c>
      <c r="Y3" s="20"/>
    </row>
    <row r="4" spans="1:25" x14ac:dyDescent="0.25">
      <c r="A4" s="24" t="s">
        <v>409</v>
      </c>
      <c r="B4" s="24" t="s">
        <v>271</v>
      </c>
      <c r="C4" s="24" t="s">
        <v>13</v>
      </c>
      <c r="D4" s="24" t="s">
        <v>62</v>
      </c>
      <c r="E4" s="24" t="s">
        <v>475</v>
      </c>
      <c r="F4" s="24" t="s">
        <v>40</v>
      </c>
      <c r="G4" s="24" t="s">
        <v>40</v>
      </c>
      <c r="H4" s="24"/>
      <c r="I4" s="25"/>
      <c r="J4" s="24">
        <v>1</v>
      </c>
      <c r="K4" s="24" t="s">
        <v>752</v>
      </c>
      <c r="L4" s="24" t="s">
        <v>758</v>
      </c>
      <c r="M4" s="24"/>
      <c r="N4" s="24" t="s">
        <v>770</v>
      </c>
      <c r="O4" t="s">
        <v>873</v>
      </c>
      <c r="P4" s="20"/>
      <c r="Q4" s="26">
        <f t="shared" ref="Q4:Q40" si="0">P4*J4</f>
        <v>0</v>
      </c>
      <c r="R4" s="26">
        <f t="shared" ref="R4:T40" si="1">Q4</f>
        <v>0</v>
      </c>
      <c r="S4" s="26">
        <f t="shared" si="1"/>
        <v>0</v>
      </c>
      <c r="T4" s="26">
        <f t="shared" si="1"/>
        <v>0</v>
      </c>
      <c r="V4" s="20"/>
      <c r="W4" t="s">
        <v>920</v>
      </c>
    </row>
    <row r="5" spans="1:25" x14ac:dyDescent="0.25">
      <c r="A5" s="24" t="s">
        <v>410</v>
      </c>
      <c r="B5" s="24" t="s">
        <v>271</v>
      </c>
      <c r="C5" s="24" t="s">
        <v>13</v>
      </c>
      <c r="D5" s="24" t="s">
        <v>62</v>
      </c>
      <c r="E5" s="24" t="s">
        <v>455</v>
      </c>
      <c r="F5" s="24" t="s">
        <v>40</v>
      </c>
      <c r="G5" s="24" t="s">
        <v>40</v>
      </c>
      <c r="H5" s="24"/>
      <c r="I5" s="25"/>
      <c r="J5" s="24">
        <v>1</v>
      </c>
      <c r="K5" s="24" t="s">
        <v>752</v>
      </c>
      <c r="L5" s="24" t="s">
        <v>758</v>
      </c>
      <c r="M5" s="24"/>
      <c r="N5" s="24" t="s">
        <v>783</v>
      </c>
      <c r="O5" t="s">
        <v>873</v>
      </c>
      <c r="P5" s="20"/>
      <c r="Q5" s="26">
        <f t="shared" si="0"/>
        <v>0</v>
      </c>
      <c r="R5" s="26">
        <f t="shared" si="1"/>
        <v>0</v>
      </c>
      <c r="S5" s="26">
        <f t="shared" si="1"/>
        <v>0</v>
      </c>
      <c r="T5" s="26">
        <f t="shared" si="1"/>
        <v>0</v>
      </c>
      <c r="V5" s="20"/>
      <c r="W5" t="s">
        <v>921</v>
      </c>
    </row>
    <row r="6" spans="1:25" x14ac:dyDescent="0.25">
      <c r="A6" s="24" t="s">
        <v>411</v>
      </c>
      <c r="B6" s="24" t="s">
        <v>271</v>
      </c>
      <c r="C6" s="24" t="s">
        <v>13</v>
      </c>
      <c r="D6" s="24" t="s">
        <v>62</v>
      </c>
      <c r="E6" s="24" t="s">
        <v>475</v>
      </c>
      <c r="F6" s="24" t="s">
        <v>40</v>
      </c>
      <c r="G6" s="24" t="s">
        <v>40</v>
      </c>
      <c r="H6" s="24"/>
      <c r="I6" s="25"/>
      <c r="J6" s="24">
        <v>1</v>
      </c>
      <c r="K6" s="24" t="s">
        <v>752</v>
      </c>
      <c r="L6" s="24" t="s">
        <v>758</v>
      </c>
      <c r="M6" s="24"/>
      <c r="N6" s="24" t="s">
        <v>47</v>
      </c>
      <c r="O6" t="s">
        <v>873</v>
      </c>
      <c r="P6" s="20"/>
      <c r="Q6" s="26">
        <f t="shared" si="0"/>
        <v>0</v>
      </c>
      <c r="R6" s="26">
        <f t="shared" si="1"/>
        <v>0</v>
      </c>
      <c r="S6" s="26">
        <f t="shared" si="1"/>
        <v>0</v>
      </c>
      <c r="T6" s="26">
        <f t="shared" si="1"/>
        <v>0</v>
      </c>
      <c r="V6" s="20"/>
      <c r="W6" t="s">
        <v>922</v>
      </c>
    </row>
    <row r="7" spans="1:25" x14ac:dyDescent="0.25">
      <c r="A7" s="24" t="s">
        <v>412</v>
      </c>
      <c r="B7" s="24" t="s">
        <v>271</v>
      </c>
      <c r="C7" s="24" t="s">
        <v>20</v>
      </c>
      <c r="D7" s="24" t="s">
        <v>287</v>
      </c>
      <c r="E7" s="24" t="s">
        <v>36</v>
      </c>
      <c r="F7" s="24" t="s">
        <v>560</v>
      </c>
      <c r="G7" s="24" t="s">
        <v>287</v>
      </c>
      <c r="H7" s="24" t="s">
        <v>676</v>
      </c>
      <c r="I7" s="25" t="s">
        <v>742</v>
      </c>
      <c r="J7" s="24">
        <v>1</v>
      </c>
      <c r="K7" s="24"/>
      <c r="L7" s="24" t="s">
        <v>762</v>
      </c>
      <c r="M7" s="24"/>
      <c r="N7" s="24" t="s">
        <v>55</v>
      </c>
      <c r="O7" t="s">
        <v>873</v>
      </c>
      <c r="P7" s="20"/>
      <c r="Q7" s="26">
        <f t="shared" si="0"/>
        <v>0</v>
      </c>
      <c r="R7" s="26">
        <f t="shared" si="1"/>
        <v>0</v>
      </c>
      <c r="S7" s="26">
        <f t="shared" si="1"/>
        <v>0</v>
      </c>
      <c r="T7" s="26">
        <f t="shared" si="1"/>
        <v>0</v>
      </c>
    </row>
    <row r="8" spans="1:25" x14ac:dyDescent="0.25">
      <c r="A8" s="24" t="s">
        <v>413</v>
      </c>
      <c r="B8" s="24" t="s">
        <v>271</v>
      </c>
      <c r="C8" s="24" t="s">
        <v>20</v>
      </c>
      <c r="D8" s="24" t="s">
        <v>288</v>
      </c>
      <c r="E8" s="24" t="s">
        <v>468</v>
      </c>
      <c r="F8" s="24" t="s">
        <v>549</v>
      </c>
      <c r="G8" s="24" t="s">
        <v>288</v>
      </c>
      <c r="H8" s="24" t="s">
        <v>656</v>
      </c>
      <c r="I8" s="25" t="s">
        <v>742</v>
      </c>
      <c r="J8" s="24">
        <v>1</v>
      </c>
      <c r="K8" s="24"/>
      <c r="L8" s="24" t="s">
        <v>762</v>
      </c>
      <c r="M8" s="24"/>
      <c r="N8" s="24" t="s">
        <v>55</v>
      </c>
      <c r="O8" t="s">
        <v>873</v>
      </c>
      <c r="P8" s="20"/>
      <c r="Q8" s="26">
        <f t="shared" si="0"/>
        <v>0</v>
      </c>
      <c r="R8" s="26">
        <f t="shared" si="1"/>
        <v>0</v>
      </c>
      <c r="S8" s="26">
        <f t="shared" si="1"/>
        <v>0</v>
      </c>
      <c r="T8" s="26">
        <f t="shared" si="1"/>
        <v>0</v>
      </c>
    </row>
    <row r="9" spans="1:25" x14ac:dyDescent="0.25">
      <c r="A9" s="24" t="s">
        <v>414</v>
      </c>
      <c r="B9" s="24" t="s">
        <v>271</v>
      </c>
      <c r="C9" s="24" t="s">
        <v>20</v>
      </c>
      <c r="D9" s="24" t="s">
        <v>289</v>
      </c>
      <c r="E9" s="24" t="s">
        <v>476</v>
      </c>
      <c r="F9" s="24" t="s">
        <v>529</v>
      </c>
      <c r="G9" s="24" t="s">
        <v>289</v>
      </c>
      <c r="H9" s="24" t="s">
        <v>529</v>
      </c>
      <c r="I9" s="25" t="s">
        <v>742</v>
      </c>
      <c r="J9" s="24">
        <v>1</v>
      </c>
      <c r="K9" s="24"/>
      <c r="L9" s="24"/>
      <c r="M9" s="24"/>
      <c r="N9" s="24" t="s">
        <v>55</v>
      </c>
      <c r="O9" t="s">
        <v>873</v>
      </c>
      <c r="P9" s="20"/>
      <c r="Q9" s="26">
        <f t="shared" si="0"/>
        <v>0</v>
      </c>
      <c r="R9" s="26">
        <f t="shared" si="1"/>
        <v>0</v>
      </c>
      <c r="S9" s="26">
        <f t="shared" si="1"/>
        <v>0</v>
      </c>
      <c r="T9" s="26">
        <f t="shared" si="1"/>
        <v>0</v>
      </c>
    </row>
    <row r="10" spans="1:25" x14ac:dyDescent="0.25">
      <c r="A10" s="24" t="s">
        <v>400</v>
      </c>
      <c r="B10" s="24" t="s">
        <v>271</v>
      </c>
      <c r="C10" s="24" t="s">
        <v>18</v>
      </c>
      <c r="D10" s="24" t="s">
        <v>283</v>
      </c>
      <c r="E10" s="24" t="s">
        <v>453</v>
      </c>
      <c r="F10" s="24" t="s">
        <v>556</v>
      </c>
      <c r="G10" s="24" t="s">
        <v>18</v>
      </c>
      <c r="H10" s="24"/>
      <c r="I10" s="25" t="s">
        <v>742</v>
      </c>
      <c r="J10" s="24">
        <v>1</v>
      </c>
      <c r="K10" s="24" t="s">
        <v>752</v>
      </c>
      <c r="L10" s="24" t="s">
        <v>758</v>
      </c>
      <c r="M10" s="24"/>
      <c r="N10" s="24" t="s">
        <v>770</v>
      </c>
      <c r="O10" t="s">
        <v>873</v>
      </c>
      <c r="P10" s="20"/>
      <c r="Q10" s="26">
        <f t="shared" si="0"/>
        <v>0</v>
      </c>
      <c r="R10" s="26">
        <f t="shared" si="1"/>
        <v>0</v>
      </c>
      <c r="S10" s="26">
        <f t="shared" si="1"/>
        <v>0</v>
      </c>
      <c r="T10" s="26">
        <f t="shared" si="1"/>
        <v>0</v>
      </c>
    </row>
    <row r="11" spans="1:25" x14ac:dyDescent="0.25">
      <c r="A11" s="24" t="s">
        <v>401</v>
      </c>
      <c r="B11" s="24" t="s">
        <v>271</v>
      </c>
      <c r="C11" s="24" t="s">
        <v>18</v>
      </c>
      <c r="D11" s="24" t="s">
        <v>283</v>
      </c>
      <c r="E11" s="24" t="s">
        <v>473</v>
      </c>
      <c r="F11" s="24" t="s">
        <v>557</v>
      </c>
      <c r="G11" s="24" t="s">
        <v>18</v>
      </c>
      <c r="H11" s="24"/>
      <c r="I11" s="25" t="s">
        <v>742</v>
      </c>
      <c r="J11" s="24">
        <v>1</v>
      </c>
      <c r="K11" s="24" t="s">
        <v>752</v>
      </c>
      <c r="L11" s="24" t="s">
        <v>758</v>
      </c>
      <c r="M11" s="24"/>
      <c r="N11" s="24" t="s">
        <v>770</v>
      </c>
      <c r="O11" t="s">
        <v>873</v>
      </c>
      <c r="P11" s="20"/>
      <c r="Q11" s="26">
        <f t="shared" si="0"/>
        <v>0</v>
      </c>
      <c r="R11" s="26">
        <f t="shared" si="1"/>
        <v>0</v>
      </c>
      <c r="S11" s="26">
        <f t="shared" si="1"/>
        <v>0</v>
      </c>
      <c r="T11" s="26">
        <f t="shared" si="1"/>
        <v>0</v>
      </c>
    </row>
    <row r="12" spans="1:25" x14ac:dyDescent="0.25">
      <c r="A12" s="24" t="s">
        <v>402</v>
      </c>
      <c r="B12" s="24" t="s">
        <v>271</v>
      </c>
      <c r="C12" s="24" t="s">
        <v>18</v>
      </c>
      <c r="D12" s="24" t="s">
        <v>282</v>
      </c>
      <c r="E12" s="24" t="s">
        <v>474</v>
      </c>
      <c r="F12" s="24" t="s">
        <v>558</v>
      </c>
      <c r="G12" s="24" t="s">
        <v>18</v>
      </c>
      <c r="H12" s="24"/>
      <c r="I12" s="25" t="s">
        <v>742</v>
      </c>
      <c r="J12" s="24">
        <v>1</v>
      </c>
      <c r="K12" s="24" t="s">
        <v>752</v>
      </c>
      <c r="L12" s="24" t="s">
        <v>758</v>
      </c>
      <c r="M12" s="24"/>
      <c r="N12" s="24" t="s">
        <v>47</v>
      </c>
      <c r="O12" t="s">
        <v>873</v>
      </c>
      <c r="P12" s="20"/>
      <c r="Q12" s="26">
        <f t="shared" si="0"/>
        <v>0</v>
      </c>
      <c r="R12" s="26">
        <f t="shared" si="1"/>
        <v>0</v>
      </c>
      <c r="S12" s="26">
        <f t="shared" si="1"/>
        <v>0</v>
      </c>
      <c r="T12" s="26">
        <f t="shared" si="1"/>
        <v>0</v>
      </c>
    </row>
    <row r="13" spans="1:25" x14ac:dyDescent="0.25">
      <c r="A13" s="24" t="s">
        <v>403</v>
      </c>
      <c r="B13" s="24" t="s">
        <v>271</v>
      </c>
      <c r="C13" s="24" t="s">
        <v>18</v>
      </c>
      <c r="D13" s="24" t="s">
        <v>282</v>
      </c>
      <c r="E13" s="24" t="s">
        <v>474</v>
      </c>
      <c r="F13" s="24" t="s">
        <v>558</v>
      </c>
      <c r="G13" s="24" t="s">
        <v>18</v>
      </c>
      <c r="H13" s="24"/>
      <c r="I13" s="25" t="s">
        <v>742</v>
      </c>
      <c r="J13" s="24">
        <v>1</v>
      </c>
      <c r="K13" s="24" t="s">
        <v>752</v>
      </c>
      <c r="L13" s="24" t="s">
        <v>758</v>
      </c>
      <c r="M13" s="24"/>
      <c r="N13" s="24" t="s">
        <v>47</v>
      </c>
      <c r="O13" t="s">
        <v>873</v>
      </c>
      <c r="P13" s="20"/>
      <c r="Q13" s="26">
        <f t="shared" si="0"/>
        <v>0</v>
      </c>
      <c r="R13" s="26">
        <f t="shared" si="1"/>
        <v>0</v>
      </c>
      <c r="S13" s="26">
        <f t="shared" si="1"/>
        <v>0</v>
      </c>
      <c r="T13" s="26">
        <f t="shared" si="1"/>
        <v>0</v>
      </c>
    </row>
    <row r="14" spans="1:25" x14ac:dyDescent="0.25">
      <c r="A14" s="24" t="s">
        <v>404</v>
      </c>
      <c r="B14" s="24" t="s">
        <v>271</v>
      </c>
      <c r="C14" s="24" t="s">
        <v>18</v>
      </c>
      <c r="D14" s="24" t="s">
        <v>282</v>
      </c>
      <c r="E14" s="24" t="s">
        <v>474</v>
      </c>
      <c r="F14" s="24" t="s">
        <v>559</v>
      </c>
      <c r="G14" s="24" t="s">
        <v>18</v>
      </c>
      <c r="H14" s="24"/>
      <c r="I14" s="25" t="s">
        <v>742</v>
      </c>
      <c r="J14" s="24">
        <v>1</v>
      </c>
      <c r="K14" s="24" t="s">
        <v>752</v>
      </c>
      <c r="L14" s="24" t="s">
        <v>758</v>
      </c>
      <c r="M14" s="24"/>
      <c r="N14" s="24" t="s">
        <v>47</v>
      </c>
      <c r="O14" t="s">
        <v>873</v>
      </c>
      <c r="P14" s="20"/>
      <c r="Q14" s="26">
        <f t="shared" si="0"/>
        <v>0</v>
      </c>
      <c r="R14" s="26">
        <f t="shared" si="1"/>
        <v>0</v>
      </c>
      <c r="S14" s="26">
        <f t="shared" si="1"/>
        <v>0</v>
      </c>
      <c r="T14" s="26">
        <f t="shared" si="1"/>
        <v>0</v>
      </c>
    </row>
    <row r="15" spans="1:25" x14ac:dyDescent="0.25">
      <c r="A15" s="24" t="s">
        <v>405</v>
      </c>
      <c r="B15" s="24" t="s">
        <v>271</v>
      </c>
      <c r="C15" s="24" t="s">
        <v>316</v>
      </c>
      <c r="D15" s="24" t="s">
        <v>284</v>
      </c>
      <c r="E15" s="24" t="s">
        <v>454</v>
      </c>
      <c r="F15" s="24" t="s">
        <v>547</v>
      </c>
      <c r="G15" s="24" t="s">
        <v>632</v>
      </c>
      <c r="H15" s="24"/>
      <c r="I15" s="25" t="s">
        <v>742</v>
      </c>
      <c r="J15" s="24">
        <v>1</v>
      </c>
      <c r="K15" s="24" t="s">
        <v>752</v>
      </c>
      <c r="L15" s="24" t="s">
        <v>758</v>
      </c>
      <c r="M15" s="24"/>
      <c r="N15" s="24" t="s">
        <v>47</v>
      </c>
      <c r="O15" t="s">
        <v>873</v>
      </c>
      <c r="P15" s="20"/>
      <c r="Q15" s="26">
        <f t="shared" si="0"/>
        <v>0</v>
      </c>
      <c r="R15" s="26">
        <f t="shared" si="1"/>
        <v>0</v>
      </c>
      <c r="S15" s="26">
        <f t="shared" si="1"/>
        <v>0</v>
      </c>
      <c r="T15" s="26">
        <f t="shared" si="1"/>
        <v>0</v>
      </c>
    </row>
    <row r="16" spans="1:25" x14ac:dyDescent="0.25">
      <c r="A16" s="24" t="s">
        <v>406</v>
      </c>
      <c r="B16" s="24" t="s">
        <v>271</v>
      </c>
      <c r="C16" s="24" t="s">
        <v>316</v>
      </c>
      <c r="D16" s="24" t="s">
        <v>284</v>
      </c>
      <c r="E16" s="24" t="s">
        <v>454</v>
      </c>
      <c r="F16" s="24" t="s">
        <v>547</v>
      </c>
      <c r="G16" s="24" t="s">
        <v>632</v>
      </c>
      <c r="H16" s="24"/>
      <c r="I16" s="25" t="s">
        <v>742</v>
      </c>
      <c r="J16" s="24">
        <v>1</v>
      </c>
      <c r="K16" s="24" t="s">
        <v>752</v>
      </c>
      <c r="L16" s="24" t="s">
        <v>758</v>
      </c>
      <c r="M16" s="24"/>
      <c r="N16" s="24" t="s">
        <v>47</v>
      </c>
      <c r="O16" t="s">
        <v>873</v>
      </c>
      <c r="P16" s="20"/>
      <c r="Q16" s="26">
        <f t="shared" si="0"/>
        <v>0</v>
      </c>
      <c r="R16" s="26">
        <f t="shared" si="1"/>
        <v>0</v>
      </c>
      <c r="S16" s="26">
        <f t="shared" si="1"/>
        <v>0</v>
      </c>
      <c r="T16" s="26">
        <f t="shared" si="1"/>
        <v>0</v>
      </c>
    </row>
    <row r="17" spans="1:20" x14ac:dyDescent="0.25">
      <c r="A17" s="24" t="s">
        <v>407</v>
      </c>
      <c r="B17" s="24" t="s">
        <v>271</v>
      </c>
      <c r="C17" s="24" t="s">
        <v>316</v>
      </c>
      <c r="D17" s="24" t="s">
        <v>284</v>
      </c>
      <c r="E17" s="24" t="s">
        <v>454</v>
      </c>
      <c r="F17" s="24" t="s">
        <v>547</v>
      </c>
      <c r="G17" s="24" t="s">
        <v>632</v>
      </c>
      <c r="H17" s="24"/>
      <c r="I17" s="25" t="s">
        <v>742</v>
      </c>
      <c r="J17" s="24">
        <v>1</v>
      </c>
      <c r="K17" s="24" t="s">
        <v>752</v>
      </c>
      <c r="L17" s="24" t="s">
        <v>758</v>
      </c>
      <c r="M17" s="24"/>
      <c r="N17" s="24" t="s">
        <v>775</v>
      </c>
      <c r="O17" t="s">
        <v>873</v>
      </c>
      <c r="P17" s="20"/>
      <c r="Q17" s="26">
        <f t="shared" si="0"/>
        <v>0</v>
      </c>
      <c r="R17" s="26">
        <f t="shared" si="1"/>
        <v>0</v>
      </c>
      <c r="S17" s="26">
        <f t="shared" si="1"/>
        <v>0</v>
      </c>
      <c r="T17" s="26">
        <f t="shared" si="1"/>
        <v>0</v>
      </c>
    </row>
    <row r="18" spans="1:20" x14ac:dyDescent="0.25">
      <c r="A18" s="24" t="s">
        <v>408</v>
      </c>
      <c r="B18" s="24" t="s">
        <v>271</v>
      </c>
      <c r="C18" s="24" t="s">
        <v>316</v>
      </c>
      <c r="D18" s="24" t="s">
        <v>284</v>
      </c>
      <c r="E18" s="24" t="s">
        <v>454</v>
      </c>
      <c r="F18" s="24" t="s">
        <v>547</v>
      </c>
      <c r="G18" s="24" t="s">
        <v>632</v>
      </c>
      <c r="H18" s="24"/>
      <c r="I18" s="25" t="s">
        <v>742</v>
      </c>
      <c r="J18" s="24">
        <v>1</v>
      </c>
      <c r="K18" s="24" t="s">
        <v>752</v>
      </c>
      <c r="L18" s="24" t="s">
        <v>758</v>
      </c>
      <c r="M18" s="24"/>
      <c r="N18" s="24" t="s">
        <v>775</v>
      </c>
      <c r="O18" t="s">
        <v>873</v>
      </c>
      <c r="P18" s="20"/>
      <c r="Q18" s="26">
        <f t="shared" si="0"/>
        <v>0</v>
      </c>
      <c r="R18" s="26">
        <f t="shared" si="1"/>
        <v>0</v>
      </c>
      <c r="S18" s="26">
        <f t="shared" si="1"/>
        <v>0</v>
      </c>
      <c r="T18" s="26">
        <f t="shared" si="1"/>
        <v>0</v>
      </c>
    </row>
    <row r="19" spans="1:20" x14ac:dyDescent="0.25">
      <c r="A19" s="24" t="s">
        <v>399</v>
      </c>
      <c r="B19" s="24" t="s">
        <v>271</v>
      </c>
      <c r="C19" s="24" t="s">
        <v>299</v>
      </c>
      <c r="D19" s="24" t="s">
        <v>294</v>
      </c>
      <c r="E19" s="24" t="s">
        <v>472</v>
      </c>
      <c r="F19" s="24" t="s">
        <v>555</v>
      </c>
      <c r="G19" s="24" t="s">
        <v>481</v>
      </c>
      <c r="H19" s="27" t="s">
        <v>529</v>
      </c>
      <c r="I19" s="25" t="s">
        <v>742</v>
      </c>
      <c r="J19" s="24">
        <v>1</v>
      </c>
      <c r="K19" s="24"/>
      <c r="L19" s="24"/>
      <c r="M19" s="24" t="s">
        <v>44</v>
      </c>
      <c r="N19" s="24" t="s">
        <v>770</v>
      </c>
      <c r="O19" t="s">
        <v>873</v>
      </c>
      <c r="P19" s="20"/>
      <c r="Q19" s="26">
        <f t="shared" si="0"/>
        <v>0</v>
      </c>
      <c r="R19" s="26">
        <f t="shared" si="1"/>
        <v>0</v>
      </c>
      <c r="S19" s="26">
        <f t="shared" si="1"/>
        <v>0</v>
      </c>
      <c r="T19" s="26">
        <f t="shared" si="1"/>
        <v>0</v>
      </c>
    </row>
    <row r="20" spans="1:20" x14ac:dyDescent="0.25">
      <c r="A20" s="24" t="s">
        <v>392</v>
      </c>
      <c r="B20" s="24" t="s">
        <v>271</v>
      </c>
      <c r="C20" s="24" t="s">
        <v>12</v>
      </c>
      <c r="D20" s="24" t="s">
        <v>22</v>
      </c>
      <c r="E20" s="24" t="s">
        <v>39</v>
      </c>
      <c r="F20" s="24" t="s">
        <v>550</v>
      </c>
      <c r="G20" s="24" t="s">
        <v>627</v>
      </c>
      <c r="H20" s="27" t="s">
        <v>671</v>
      </c>
      <c r="I20" s="25" t="s">
        <v>742</v>
      </c>
      <c r="J20" s="24">
        <v>1</v>
      </c>
      <c r="K20" s="24"/>
      <c r="L20" s="24"/>
      <c r="M20" s="24" t="s">
        <v>44</v>
      </c>
      <c r="N20" s="24" t="s">
        <v>781</v>
      </c>
      <c r="O20" t="s">
        <v>873</v>
      </c>
      <c r="P20" s="20"/>
      <c r="Q20" s="26">
        <f t="shared" si="0"/>
        <v>0</v>
      </c>
      <c r="R20" s="26">
        <f t="shared" si="1"/>
        <v>0</v>
      </c>
      <c r="S20" s="26">
        <f t="shared" si="1"/>
        <v>0</v>
      </c>
      <c r="T20" s="26">
        <f t="shared" si="1"/>
        <v>0</v>
      </c>
    </row>
    <row r="21" spans="1:20" x14ac:dyDescent="0.25">
      <c r="A21" s="24" t="s">
        <v>393</v>
      </c>
      <c r="B21" s="24" t="s">
        <v>271</v>
      </c>
      <c r="C21" s="24" t="s">
        <v>12</v>
      </c>
      <c r="D21" s="24" t="s">
        <v>22</v>
      </c>
      <c r="E21" s="24" t="s">
        <v>39</v>
      </c>
      <c r="F21" s="24" t="s">
        <v>551</v>
      </c>
      <c r="G21" s="24" t="s">
        <v>628</v>
      </c>
      <c r="H21" s="27" t="s">
        <v>672</v>
      </c>
      <c r="I21" s="25" t="s">
        <v>742</v>
      </c>
      <c r="J21" s="24">
        <v>1</v>
      </c>
      <c r="K21" s="24"/>
      <c r="L21" s="24"/>
      <c r="M21" s="24" t="s">
        <v>44</v>
      </c>
      <c r="N21" s="24" t="s">
        <v>775</v>
      </c>
      <c r="O21" t="s">
        <v>873</v>
      </c>
      <c r="P21" s="20"/>
      <c r="Q21" s="26">
        <f t="shared" si="0"/>
        <v>0</v>
      </c>
      <c r="R21" s="26">
        <f t="shared" si="1"/>
        <v>0</v>
      </c>
      <c r="S21" s="26">
        <f t="shared" si="1"/>
        <v>0</v>
      </c>
      <c r="T21" s="26">
        <f t="shared" si="1"/>
        <v>0</v>
      </c>
    </row>
    <row r="22" spans="1:20" x14ac:dyDescent="0.25">
      <c r="A22" s="24" t="s">
        <v>394</v>
      </c>
      <c r="B22" s="24" t="s">
        <v>271</v>
      </c>
      <c r="C22" s="24" t="s">
        <v>12</v>
      </c>
      <c r="D22" s="24" t="s">
        <v>22</v>
      </c>
      <c r="E22" s="24" t="s">
        <v>39</v>
      </c>
      <c r="F22" s="24" t="s">
        <v>550</v>
      </c>
      <c r="G22" s="24" t="s">
        <v>627</v>
      </c>
      <c r="H22" s="27" t="s">
        <v>673</v>
      </c>
      <c r="I22" s="25" t="s">
        <v>742</v>
      </c>
      <c r="J22" s="24">
        <v>1</v>
      </c>
      <c r="K22" s="24"/>
      <c r="L22" s="24"/>
      <c r="M22" s="24" t="s">
        <v>44</v>
      </c>
      <c r="N22" s="24" t="s">
        <v>781</v>
      </c>
      <c r="O22" t="s">
        <v>873</v>
      </c>
      <c r="P22" s="20"/>
      <c r="Q22" s="26">
        <f t="shared" si="0"/>
        <v>0</v>
      </c>
      <c r="R22" s="26">
        <f t="shared" si="1"/>
        <v>0</v>
      </c>
      <c r="S22" s="26">
        <f t="shared" si="1"/>
        <v>0</v>
      </c>
      <c r="T22" s="26">
        <f t="shared" si="1"/>
        <v>0</v>
      </c>
    </row>
    <row r="23" spans="1:20" x14ac:dyDescent="0.25">
      <c r="A23" s="24" t="s">
        <v>395</v>
      </c>
      <c r="B23" s="24" t="s">
        <v>271</v>
      </c>
      <c r="C23" s="24" t="s">
        <v>12</v>
      </c>
      <c r="D23" s="24" t="s">
        <v>22</v>
      </c>
      <c r="E23" s="24" t="s">
        <v>39</v>
      </c>
      <c r="F23" s="24" t="s">
        <v>551</v>
      </c>
      <c r="G23" s="24" t="s">
        <v>628</v>
      </c>
      <c r="H23" s="27" t="s">
        <v>529</v>
      </c>
      <c r="I23" s="25" t="s">
        <v>742</v>
      </c>
      <c r="J23" s="24">
        <v>1</v>
      </c>
      <c r="K23" s="24"/>
      <c r="L23" s="24"/>
      <c r="M23" s="24" t="s">
        <v>44</v>
      </c>
      <c r="N23" s="24" t="s">
        <v>775</v>
      </c>
      <c r="O23" t="s">
        <v>873</v>
      </c>
      <c r="P23" s="20"/>
      <c r="Q23" s="26">
        <f t="shared" si="0"/>
        <v>0</v>
      </c>
      <c r="R23" s="26">
        <f t="shared" si="1"/>
        <v>0</v>
      </c>
      <c r="S23" s="26">
        <f t="shared" si="1"/>
        <v>0</v>
      </c>
      <c r="T23" s="26">
        <f t="shared" si="1"/>
        <v>0</v>
      </c>
    </row>
    <row r="24" spans="1:20" x14ac:dyDescent="0.25">
      <c r="A24" s="24" t="s">
        <v>396</v>
      </c>
      <c r="B24" s="24" t="s">
        <v>271</v>
      </c>
      <c r="C24" s="24" t="s">
        <v>15</v>
      </c>
      <c r="D24" s="24" t="s">
        <v>293</v>
      </c>
      <c r="E24" s="24" t="s">
        <v>469</v>
      </c>
      <c r="F24" s="24" t="s">
        <v>552</v>
      </c>
      <c r="G24" s="24" t="s">
        <v>293</v>
      </c>
      <c r="H24" s="27" t="s">
        <v>674</v>
      </c>
      <c r="I24" s="25" t="s">
        <v>742</v>
      </c>
      <c r="J24" s="24">
        <v>1</v>
      </c>
      <c r="K24" s="24"/>
      <c r="L24" s="24"/>
      <c r="M24" s="24" t="s">
        <v>44</v>
      </c>
      <c r="N24" s="24" t="s">
        <v>771</v>
      </c>
      <c r="O24" t="s">
        <v>873</v>
      </c>
      <c r="P24" s="20"/>
      <c r="Q24" s="26">
        <f t="shared" si="0"/>
        <v>0</v>
      </c>
      <c r="R24" s="26">
        <f t="shared" si="1"/>
        <v>0</v>
      </c>
      <c r="S24" s="26">
        <f t="shared" si="1"/>
        <v>0</v>
      </c>
      <c r="T24" s="26">
        <f t="shared" si="1"/>
        <v>0</v>
      </c>
    </row>
    <row r="25" spans="1:20" x14ac:dyDescent="0.25">
      <c r="A25" s="24" t="s">
        <v>397</v>
      </c>
      <c r="B25" s="24" t="s">
        <v>271</v>
      </c>
      <c r="C25" s="24" t="s">
        <v>15</v>
      </c>
      <c r="D25" s="24" t="s">
        <v>293</v>
      </c>
      <c r="E25" s="24" t="s">
        <v>470</v>
      </c>
      <c r="F25" s="24" t="s">
        <v>553</v>
      </c>
      <c r="G25" s="24" t="s">
        <v>634</v>
      </c>
      <c r="H25" s="27" t="s">
        <v>529</v>
      </c>
      <c r="I25" s="25" t="s">
        <v>742</v>
      </c>
      <c r="J25" s="24">
        <v>1</v>
      </c>
      <c r="K25" s="24"/>
      <c r="L25" s="24"/>
      <c r="M25" s="24" t="s">
        <v>44</v>
      </c>
      <c r="N25" s="24" t="s">
        <v>55</v>
      </c>
      <c r="O25" t="s">
        <v>873</v>
      </c>
      <c r="P25" s="20"/>
      <c r="Q25" s="26">
        <f t="shared" si="0"/>
        <v>0</v>
      </c>
      <c r="R25" s="26">
        <f t="shared" si="1"/>
        <v>0</v>
      </c>
      <c r="S25" s="26">
        <f t="shared" si="1"/>
        <v>0</v>
      </c>
      <c r="T25" s="26">
        <f t="shared" si="1"/>
        <v>0</v>
      </c>
    </row>
    <row r="26" spans="1:20" x14ac:dyDescent="0.25">
      <c r="A26" s="24" t="s">
        <v>356</v>
      </c>
      <c r="B26" s="24" t="s">
        <v>269</v>
      </c>
      <c r="C26" s="24" t="s">
        <v>16</v>
      </c>
      <c r="D26" s="24" t="s">
        <v>292</v>
      </c>
      <c r="E26" s="24" t="s">
        <v>461</v>
      </c>
      <c r="F26" s="24" t="s">
        <v>535</v>
      </c>
      <c r="G26" s="24" t="s">
        <v>630</v>
      </c>
      <c r="H26" s="24" t="s">
        <v>664</v>
      </c>
      <c r="I26" s="25" t="s">
        <v>529</v>
      </c>
      <c r="J26" s="24">
        <v>1</v>
      </c>
      <c r="K26" s="24"/>
      <c r="L26" s="24"/>
      <c r="M26" s="24" t="s">
        <v>44</v>
      </c>
      <c r="N26" s="24" t="s">
        <v>777</v>
      </c>
      <c r="O26" t="s">
        <v>873</v>
      </c>
      <c r="P26" s="20"/>
      <c r="Q26" s="26">
        <f t="shared" si="0"/>
        <v>0</v>
      </c>
      <c r="R26" s="26">
        <f t="shared" si="1"/>
        <v>0</v>
      </c>
      <c r="S26" s="26">
        <f t="shared" si="1"/>
        <v>0</v>
      </c>
      <c r="T26" s="26">
        <f t="shared" si="1"/>
        <v>0</v>
      </c>
    </row>
    <row r="27" spans="1:20" x14ac:dyDescent="0.25">
      <c r="A27" s="24" t="s">
        <v>363</v>
      </c>
      <c r="B27" s="24" t="s">
        <v>269</v>
      </c>
      <c r="C27" s="24" t="s">
        <v>13</v>
      </c>
      <c r="D27" s="24" t="s">
        <v>62</v>
      </c>
      <c r="E27" s="24" t="s">
        <v>462</v>
      </c>
      <c r="F27" s="24" t="s">
        <v>40</v>
      </c>
      <c r="G27" s="24" t="s">
        <v>40</v>
      </c>
      <c r="H27" s="24"/>
      <c r="I27" s="25">
        <v>2019</v>
      </c>
      <c r="J27" s="24">
        <v>1</v>
      </c>
      <c r="K27" s="24" t="s">
        <v>752</v>
      </c>
      <c r="L27" s="24" t="s">
        <v>758</v>
      </c>
      <c r="M27" s="24"/>
      <c r="N27" s="24" t="s">
        <v>778</v>
      </c>
      <c r="O27" t="s">
        <v>873</v>
      </c>
      <c r="P27" s="20"/>
      <c r="Q27" s="26">
        <f t="shared" si="0"/>
        <v>0</v>
      </c>
      <c r="R27" s="26">
        <f t="shared" si="1"/>
        <v>0</v>
      </c>
      <c r="S27" s="26">
        <f t="shared" si="1"/>
        <v>0</v>
      </c>
      <c r="T27" s="26">
        <f t="shared" si="1"/>
        <v>0</v>
      </c>
    </row>
    <row r="28" spans="1:20" x14ac:dyDescent="0.25">
      <c r="A28" s="24" t="s">
        <v>364</v>
      </c>
      <c r="B28" s="24" t="s">
        <v>269</v>
      </c>
      <c r="C28" s="24" t="s">
        <v>13</v>
      </c>
      <c r="D28" s="24" t="s">
        <v>62</v>
      </c>
      <c r="E28" s="24" t="s">
        <v>455</v>
      </c>
      <c r="F28" s="24" t="s">
        <v>40</v>
      </c>
      <c r="G28" s="24" t="s">
        <v>40</v>
      </c>
      <c r="H28" s="24"/>
      <c r="I28" s="25">
        <v>2024</v>
      </c>
      <c r="J28" s="24">
        <v>1</v>
      </c>
      <c r="K28" s="24" t="s">
        <v>752</v>
      </c>
      <c r="L28" s="24" t="s">
        <v>758</v>
      </c>
      <c r="M28" s="24"/>
      <c r="N28" s="24" t="s">
        <v>770</v>
      </c>
      <c r="O28" t="s">
        <v>873</v>
      </c>
      <c r="P28" s="20"/>
      <c r="Q28" s="26">
        <f t="shared" si="0"/>
        <v>0</v>
      </c>
      <c r="R28" s="26">
        <f t="shared" si="1"/>
        <v>0</v>
      </c>
      <c r="S28" s="26">
        <f t="shared" si="1"/>
        <v>0</v>
      </c>
      <c r="T28" s="26">
        <f t="shared" si="1"/>
        <v>0</v>
      </c>
    </row>
    <row r="29" spans="1:20" x14ac:dyDescent="0.25">
      <c r="A29" s="24" t="s">
        <v>365</v>
      </c>
      <c r="B29" s="24" t="s">
        <v>269</v>
      </c>
      <c r="C29" s="24" t="s">
        <v>20</v>
      </c>
      <c r="D29" s="24" t="s">
        <v>25</v>
      </c>
      <c r="E29" s="24" t="s">
        <v>457</v>
      </c>
      <c r="F29" s="24" t="s">
        <v>537</v>
      </c>
      <c r="G29" s="24" t="s">
        <v>25</v>
      </c>
      <c r="H29" s="24" t="s">
        <v>665</v>
      </c>
      <c r="I29" s="25" t="s">
        <v>741</v>
      </c>
      <c r="J29" s="24">
        <v>1</v>
      </c>
      <c r="K29" s="24"/>
      <c r="L29" s="24" t="s">
        <v>762</v>
      </c>
      <c r="M29" s="24"/>
      <c r="N29" s="24" t="s">
        <v>55</v>
      </c>
      <c r="O29" t="s">
        <v>873</v>
      </c>
      <c r="P29" s="20"/>
      <c r="Q29" s="26">
        <f t="shared" si="0"/>
        <v>0</v>
      </c>
      <c r="R29" s="26">
        <f t="shared" si="1"/>
        <v>0</v>
      </c>
      <c r="S29" s="26">
        <f t="shared" si="1"/>
        <v>0</v>
      </c>
      <c r="T29" s="26">
        <f t="shared" si="1"/>
        <v>0</v>
      </c>
    </row>
    <row r="30" spans="1:20" x14ac:dyDescent="0.25">
      <c r="A30" s="24" t="s">
        <v>366</v>
      </c>
      <c r="B30" s="24" t="s">
        <v>269</v>
      </c>
      <c r="C30" s="24" t="s">
        <v>20</v>
      </c>
      <c r="D30" s="24" t="s">
        <v>27</v>
      </c>
      <c r="E30" s="24" t="s">
        <v>457</v>
      </c>
      <c r="F30" s="24" t="s">
        <v>27</v>
      </c>
      <c r="G30" s="24" t="s">
        <v>27</v>
      </c>
      <c r="H30" s="24" t="s">
        <v>529</v>
      </c>
      <c r="I30" s="25" t="s">
        <v>741</v>
      </c>
      <c r="J30" s="24">
        <v>1</v>
      </c>
      <c r="K30" s="24"/>
      <c r="L30" s="24" t="s">
        <v>762</v>
      </c>
      <c r="M30" s="24"/>
      <c r="N30" s="24" t="s">
        <v>55</v>
      </c>
      <c r="O30" t="s">
        <v>873</v>
      </c>
      <c r="P30" s="20"/>
      <c r="Q30" s="26">
        <f t="shared" si="0"/>
        <v>0</v>
      </c>
      <c r="R30" s="26">
        <f t="shared" si="1"/>
        <v>0</v>
      </c>
      <c r="S30" s="26">
        <f t="shared" si="1"/>
        <v>0</v>
      </c>
      <c r="T30" s="26">
        <f t="shared" si="1"/>
        <v>0</v>
      </c>
    </row>
    <row r="31" spans="1:20" x14ac:dyDescent="0.25">
      <c r="A31" s="24" t="s">
        <v>353</v>
      </c>
      <c r="B31" s="24" t="s">
        <v>269</v>
      </c>
      <c r="C31" s="24" t="s">
        <v>291</v>
      </c>
      <c r="D31" s="24" t="s">
        <v>291</v>
      </c>
      <c r="E31" s="24" t="s">
        <v>459</v>
      </c>
      <c r="F31" s="27" t="s">
        <v>532</v>
      </c>
      <c r="G31" s="24" t="s">
        <v>296</v>
      </c>
      <c r="H31" s="27" t="s">
        <v>529</v>
      </c>
      <c r="I31" s="25" t="s">
        <v>736</v>
      </c>
      <c r="J31" s="24">
        <v>1</v>
      </c>
      <c r="K31" s="24"/>
      <c r="L31" s="24"/>
      <c r="M31" s="24" t="s">
        <v>44</v>
      </c>
      <c r="N31" s="24" t="s">
        <v>776</v>
      </c>
      <c r="O31" t="s">
        <v>873</v>
      </c>
      <c r="P31" s="20"/>
      <c r="Q31" s="26">
        <f t="shared" si="0"/>
        <v>0</v>
      </c>
      <c r="R31" s="26">
        <f t="shared" si="1"/>
        <v>0</v>
      </c>
      <c r="S31" s="26">
        <f t="shared" si="1"/>
        <v>0</v>
      </c>
      <c r="T31" s="26">
        <f t="shared" si="1"/>
        <v>0</v>
      </c>
    </row>
    <row r="32" spans="1:20" x14ac:dyDescent="0.25">
      <c r="A32" s="24" t="s">
        <v>354</v>
      </c>
      <c r="B32" s="24" t="s">
        <v>269</v>
      </c>
      <c r="C32" s="24" t="s">
        <v>291</v>
      </c>
      <c r="D32" s="24" t="s">
        <v>291</v>
      </c>
      <c r="E32" s="24" t="s">
        <v>460</v>
      </c>
      <c r="F32" s="24" t="s">
        <v>533</v>
      </c>
      <c r="G32" s="24" t="s">
        <v>296</v>
      </c>
      <c r="H32" s="27" t="s">
        <v>662</v>
      </c>
      <c r="I32" s="25" t="s">
        <v>739</v>
      </c>
      <c r="J32" s="24">
        <v>1</v>
      </c>
      <c r="K32" s="24"/>
      <c r="L32" s="24"/>
      <c r="M32" s="24" t="s">
        <v>44</v>
      </c>
      <c r="N32" s="24" t="s">
        <v>776</v>
      </c>
      <c r="O32" t="s">
        <v>873</v>
      </c>
      <c r="P32" s="20"/>
      <c r="Q32" s="26">
        <f t="shared" si="0"/>
        <v>0</v>
      </c>
      <c r="R32" s="26">
        <f t="shared" si="1"/>
        <v>0</v>
      </c>
      <c r="S32" s="26">
        <f t="shared" si="1"/>
        <v>0</v>
      </c>
      <c r="T32" s="26">
        <f t="shared" si="1"/>
        <v>0</v>
      </c>
    </row>
    <row r="33" spans="1:20" x14ac:dyDescent="0.25">
      <c r="A33" s="24" t="s">
        <v>355</v>
      </c>
      <c r="B33" s="24" t="s">
        <v>269</v>
      </c>
      <c r="C33" s="24" t="s">
        <v>291</v>
      </c>
      <c r="D33" s="24" t="s">
        <v>291</v>
      </c>
      <c r="E33" s="24" t="s">
        <v>451</v>
      </c>
      <c r="F33" s="24" t="s">
        <v>534</v>
      </c>
      <c r="G33" s="24" t="s">
        <v>296</v>
      </c>
      <c r="H33" s="24" t="s">
        <v>663</v>
      </c>
      <c r="I33" s="25" t="s">
        <v>736</v>
      </c>
      <c r="J33" s="24">
        <v>1</v>
      </c>
      <c r="K33" s="24"/>
      <c r="L33" s="24"/>
      <c r="M33" s="24" t="s">
        <v>44</v>
      </c>
      <c r="N33" s="24" t="s">
        <v>776</v>
      </c>
      <c r="O33" t="s">
        <v>873</v>
      </c>
      <c r="P33" s="20"/>
      <c r="Q33" s="26">
        <f t="shared" si="0"/>
        <v>0</v>
      </c>
      <c r="R33" s="26">
        <f t="shared" si="1"/>
        <v>0</v>
      </c>
      <c r="S33" s="26">
        <f t="shared" si="1"/>
        <v>0</v>
      </c>
      <c r="T33" s="26">
        <f t="shared" si="1"/>
        <v>0</v>
      </c>
    </row>
    <row r="34" spans="1:20" x14ac:dyDescent="0.25">
      <c r="A34" s="24" t="s">
        <v>357</v>
      </c>
      <c r="B34" s="24" t="s">
        <v>269</v>
      </c>
      <c r="C34" s="24" t="s">
        <v>316</v>
      </c>
      <c r="D34" s="24" t="s">
        <v>284</v>
      </c>
      <c r="E34" s="24" t="s">
        <v>454</v>
      </c>
      <c r="F34" s="24" t="s">
        <v>536</v>
      </c>
      <c r="G34" s="24" t="s">
        <v>633</v>
      </c>
      <c r="H34" s="24"/>
      <c r="I34" s="25" t="s">
        <v>739</v>
      </c>
      <c r="J34" s="24">
        <v>1</v>
      </c>
      <c r="K34" s="24" t="s">
        <v>752</v>
      </c>
      <c r="L34" s="28" t="s">
        <v>758</v>
      </c>
      <c r="M34" s="24"/>
      <c r="N34" s="24" t="s">
        <v>768</v>
      </c>
      <c r="O34" t="s">
        <v>873</v>
      </c>
      <c r="P34" s="20"/>
      <c r="Q34" s="26">
        <f t="shared" si="0"/>
        <v>0</v>
      </c>
      <c r="R34" s="26">
        <f t="shared" si="1"/>
        <v>0</v>
      </c>
      <c r="S34" s="26">
        <f t="shared" si="1"/>
        <v>0</v>
      </c>
      <c r="T34" s="26">
        <f t="shared" si="1"/>
        <v>0</v>
      </c>
    </row>
    <row r="35" spans="1:20" x14ac:dyDescent="0.25">
      <c r="A35" s="24" t="s">
        <v>358</v>
      </c>
      <c r="B35" s="24" t="s">
        <v>269</v>
      </c>
      <c r="C35" s="24" t="s">
        <v>316</v>
      </c>
      <c r="D35" s="24" t="s">
        <v>284</v>
      </c>
      <c r="E35" s="24" t="s">
        <v>454</v>
      </c>
      <c r="F35" s="24" t="s">
        <v>536</v>
      </c>
      <c r="G35" s="24" t="s">
        <v>633</v>
      </c>
      <c r="H35" s="24"/>
      <c r="I35" s="25" t="s">
        <v>739</v>
      </c>
      <c r="J35" s="24">
        <v>1</v>
      </c>
      <c r="K35" s="24" t="s">
        <v>752</v>
      </c>
      <c r="L35" s="28" t="s">
        <v>758</v>
      </c>
      <c r="M35" s="24"/>
      <c r="N35" s="24" t="s">
        <v>776</v>
      </c>
      <c r="O35" t="s">
        <v>873</v>
      </c>
      <c r="P35" s="20"/>
      <c r="Q35" s="26">
        <f t="shared" si="0"/>
        <v>0</v>
      </c>
      <c r="R35" s="26">
        <f t="shared" si="1"/>
        <v>0</v>
      </c>
      <c r="S35" s="26">
        <f t="shared" si="1"/>
        <v>0</v>
      </c>
      <c r="T35" s="26">
        <f t="shared" si="1"/>
        <v>0</v>
      </c>
    </row>
    <row r="36" spans="1:20" x14ac:dyDescent="0.25">
      <c r="A36" s="24" t="s">
        <v>359</v>
      </c>
      <c r="B36" s="24" t="s">
        <v>269</v>
      </c>
      <c r="C36" s="24" t="s">
        <v>316</v>
      </c>
      <c r="D36" s="24" t="s">
        <v>284</v>
      </c>
      <c r="E36" s="24" t="s">
        <v>454</v>
      </c>
      <c r="F36" s="24" t="s">
        <v>536</v>
      </c>
      <c r="G36" s="24" t="s">
        <v>633</v>
      </c>
      <c r="H36" s="24"/>
      <c r="I36" s="25" t="s">
        <v>739</v>
      </c>
      <c r="J36" s="24">
        <v>1</v>
      </c>
      <c r="K36" s="24" t="s">
        <v>752</v>
      </c>
      <c r="L36" s="28" t="s">
        <v>758</v>
      </c>
      <c r="M36" s="24"/>
      <c r="N36" s="24" t="s">
        <v>774</v>
      </c>
      <c r="O36" t="s">
        <v>873</v>
      </c>
      <c r="P36" s="20"/>
      <c r="Q36" s="26">
        <f t="shared" si="0"/>
        <v>0</v>
      </c>
      <c r="R36" s="26">
        <f t="shared" si="1"/>
        <v>0</v>
      </c>
      <c r="S36" s="26">
        <f t="shared" si="1"/>
        <v>0</v>
      </c>
      <c r="T36" s="26">
        <f t="shared" si="1"/>
        <v>0</v>
      </c>
    </row>
    <row r="37" spans="1:20" x14ac:dyDescent="0.25">
      <c r="A37" s="24" t="s">
        <v>360</v>
      </c>
      <c r="B37" s="24" t="s">
        <v>269</v>
      </c>
      <c r="C37" s="24" t="s">
        <v>316</v>
      </c>
      <c r="D37" s="24" t="s">
        <v>284</v>
      </c>
      <c r="E37" s="24" t="s">
        <v>454</v>
      </c>
      <c r="F37" s="24" t="s">
        <v>536</v>
      </c>
      <c r="G37" s="24" t="s">
        <v>633</v>
      </c>
      <c r="H37" s="24"/>
      <c r="I37" s="25" t="s">
        <v>740</v>
      </c>
      <c r="J37" s="24">
        <v>1</v>
      </c>
      <c r="K37" s="24" t="s">
        <v>752</v>
      </c>
      <c r="L37" s="28" t="s">
        <v>758</v>
      </c>
      <c r="M37" s="24"/>
      <c r="N37" s="24" t="s">
        <v>775</v>
      </c>
      <c r="O37" t="s">
        <v>873</v>
      </c>
      <c r="P37" s="20"/>
      <c r="Q37" s="26">
        <f t="shared" si="0"/>
        <v>0</v>
      </c>
      <c r="R37" s="26">
        <f t="shared" si="1"/>
        <v>0</v>
      </c>
      <c r="S37" s="26">
        <f t="shared" si="1"/>
        <v>0</v>
      </c>
      <c r="T37" s="26">
        <f t="shared" si="1"/>
        <v>0</v>
      </c>
    </row>
    <row r="38" spans="1:20" x14ac:dyDescent="0.25">
      <c r="A38" s="24" t="s">
        <v>361</v>
      </c>
      <c r="B38" s="24" t="s">
        <v>269</v>
      </c>
      <c r="C38" s="24" t="s">
        <v>316</v>
      </c>
      <c r="D38" s="24" t="s">
        <v>284</v>
      </c>
      <c r="E38" s="24" t="s">
        <v>454</v>
      </c>
      <c r="F38" s="24" t="s">
        <v>536</v>
      </c>
      <c r="G38" s="24" t="s">
        <v>633</v>
      </c>
      <c r="H38" s="24"/>
      <c r="I38" s="25" t="s">
        <v>740</v>
      </c>
      <c r="J38" s="24">
        <v>1</v>
      </c>
      <c r="K38" s="24" t="s">
        <v>752</v>
      </c>
      <c r="L38" s="28" t="s">
        <v>758</v>
      </c>
      <c r="M38" s="24"/>
      <c r="N38" s="24" t="s">
        <v>775</v>
      </c>
      <c r="O38" t="s">
        <v>873</v>
      </c>
      <c r="P38" s="20"/>
      <c r="Q38" s="26">
        <f t="shared" si="0"/>
        <v>0</v>
      </c>
      <c r="R38" s="26">
        <f t="shared" si="1"/>
        <v>0</v>
      </c>
      <c r="S38" s="26">
        <f t="shared" si="1"/>
        <v>0</v>
      </c>
      <c r="T38" s="26">
        <f t="shared" si="1"/>
        <v>0</v>
      </c>
    </row>
    <row r="39" spans="1:20" x14ac:dyDescent="0.25">
      <c r="A39" s="24" t="s">
        <v>362</v>
      </c>
      <c r="B39" s="24" t="s">
        <v>269</v>
      </c>
      <c r="C39" s="24" t="s">
        <v>316</v>
      </c>
      <c r="D39" s="24" t="s">
        <v>284</v>
      </c>
      <c r="E39" s="24" t="s">
        <v>454</v>
      </c>
      <c r="F39" s="24" t="s">
        <v>536</v>
      </c>
      <c r="G39" s="24" t="s">
        <v>633</v>
      </c>
      <c r="H39" s="24"/>
      <c r="I39" s="25" t="s">
        <v>740</v>
      </c>
      <c r="J39" s="24">
        <v>1</v>
      </c>
      <c r="K39" s="24" t="s">
        <v>752</v>
      </c>
      <c r="L39" s="28" t="s">
        <v>758</v>
      </c>
      <c r="M39" s="24"/>
      <c r="N39" s="24" t="s">
        <v>57</v>
      </c>
      <c r="O39" t="s">
        <v>873</v>
      </c>
      <c r="P39" s="20"/>
      <c r="Q39" s="26">
        <f t="shared" si="0"/>
        <v>0</v>
      </c>
      <c r="R39" s="26">
        <f t="shared" si="1"/>
        <v>0</v>
      </c>
      <c r="S39" s="26">
        <f t="shared" si="1"/>
        <v>0</v>
      </c>
      <c r="T39" s="26">
        <f t="shared" si="1"/>
        <v>0</v>
      </c>
    </row>
    <row r="40" spans="1:20" x14ac:dyDescent="0.25">
      <c r="A40" s="24" t="s">
        <v>344</v>
      </c>
      <c r="B40" s="24" t="s">
        <v>269</v>
      </c>
      <c r="C40" s="24" t="s">
        <v>12</v>
      </c>
      <c r="D40" s="24" t="s">
        <v>22</v>
      </c>
      <c r="E40" s="24" t="s">
        <v>458</v>
      </c>
      <c r="F40" s="24" t="s">
        <v>528</v>
      </c>
      <c r="G40" s="24" t="s">
        <v>627</v>
      </c>
      <c r="H40" s="27" t="s">
        <v>529</v>
      </c>
      <c r="I40" s="25" t="s">
        <v>735</v>
      </c>
      <c r="J40" s="24">
        <v>1</v>
      </c>
      <c r="K40" s="24"/>
      <c r="L40" s="24"/>
      <c r="M40" s="24" t="s">
        <v>766</v>
      </c>
      <c r="N40" s="24" t="s">
        <v>773</v>
      </c>
      <c r="O40" t="s">
        <v>873</v>
      </c>
      <c r="P40" s="20"/>
      <c r="Q40" s="26">
        <f t="shared" si="0"/>
        <v>0</v>
      </c>
      <c r="R40" s="26">
        <f t="shared" si="1"/>
        <v>0</v>
      </c>
      <c r="S40" s="26">
        <f t="shared" si="1"/>
        <v>0</v>
      </c>
      <c r="T40" s="26">
        <f t="shared" si="1"/>
        <v>0</v>
      </c>
    </row>
    <row r="41" spans="1:20" x14ac:dyDescent="0.25">
      <c r="A41" s="24" t="s">
        <v>345</v>
      </c>
      <c r="B41" s="24" t="s">
        <v>269</v>
      </c>
      <c r="C41" s="24" t="s">
        <v>12</v>
      </c>
      <c r="D41" s="24" t="s">
        <v>22</v>
      </c>
      <c r="E41" s="24" t="s">
        <v>458</v>
      </c>
      <c r="F41" s="24" t="s">
        <v>529</v>
      </c>
      <c r="G41" s="24" t="s">
        <v>628</v>
      </c>
      <c r="H41" s="27" t="s">
        <v>529</v>
      </c>
      <c r="I41" s="25" t="s">
        <v>735</v>
      </c>
      <c r="J41" s="24">
        <v>1</v>
      </c>
      <c r="K41" s="24"/>
      <c r="L41" s="24"/>
      <c r="M41" s="24" t="s">
        <v>766</v>
      </c>
      <c r="N41" s="24" t="s">
        <v>55</v>
      </c>
      <c r="O41" t="s">
        <v>873</v>
      </c>
      <c r="P41" s="20"/>
      <c r="Q41" s="26">
        <f t="shared" ref="Q41:Q104" si="2">P41*J41</f>
        <v>0</v>
      </c>
      <c r="R41" s="26">
        <f t="shared" ref="R41:T104" si="3">Q41</f>
        <v>0</v>
      </c>
      <c r="S41" s="26">
        <f t="shared" si="3"/>
        <v>0</v>
      </c>
      <c r="T41" s="26">
        <f t="shared" si="3"/>
        <v>0</v>
      </c>
    </row>
    <row r="42" spans="1:20" x14ac:dyDescent="0.25">
      <c r="A42" s="24" t="s">
        <v>346</v>
      </c>
      <c r="B42" s="24" t="s">
        <v>269</v>
      </c>
      <c r="C42" s="24" t="s">
        <v>12</v>
      </c>
      <c r="D42" s="24" t="s">
        <v>22</v>
      </c>
      <c r="E42" s="24" t="s">
        <v>39</v>
      </c>
      <c r="F42" s="24" t="s">
        <v>508</v>
      </c>
      <c r="G42" s="24" t="s">
        <v>627</v>
      </c>
      <c r="H42" s="24" t="s">
        <v>658</v>
      </c>
      <c r="I42" s="25" t="s">
        <v>736</v>
      </c>
      <c r="J42" s="24">
        <v>1</v>
      </c>
      <c r="K42" s="24"/>
      <c r="L42" s="24"/>
      <c r="M42" s="24" t="s">
        <v>44</v>
      </c>
      <c r="N42" s="24" t="s">
        <v>773</v>
      </c>
      <c r="O42" t="s">
        <v>873</v>
      </c>
      <c r="P42" s="20"/>
      <c r="Q42" s="26">
        <f t="shared" si="2"/>
        <v>0</v>
      </c>
      <c r="R42" s="26">
        <f t="shared" si="3"/>
        <v>0</v>
      </c>
      <c r="S42" s="26">
        <f t="shared" si="3"/>
        <v>0</v>
      </c>
      <c r="T42" s="26">
        <f t="shared" si="3"/>
        <v>0</v>
      </c>
    </row>
    <row r="43" spans="1:20" x14ac:dyDescent="0.25">
      <c r="A43" s="24" t="s">
        <v>347</v>
      </c>
      <c r="B43" s="24" t="s">
        <v>269</v>
      </c>
      <c r="C43" s="24" t="s">
        <v>12</v>
      </c>
      <c r="D43" s="24" t="s">
        <v>22</v>
      </c>
      <c r="E43" s="24" t="s">
        <v>39</v>
      </c>
      <c r="F43" s="24" t="s">
        <v>509</v>
      </c>
      <c r="G43" s="24" t="s">
        <v>628</v>
      </c>
      <c r="H43" s="27" t="s">
        <v>529</v>
      </c>
      <c r="I43" s="25" t="s">
        <v>736</v>
      </c>
      <c r="J43" s="24">
        <v>1</v>
      </c>
      <c r="K43" s="24"/>
      <c r="L43" s="24"/>
      <c r="M43" s="24" t="s">
        <v>44</v>
      </c>
      <c r="N43" s="24" t="s">
        <v>774</v>
      </c>
      <c r="O43" t="s">
        <v>873</v>
      </c>
      <c r="P43" s="20"/>
      <c r="Q43" s="26">
        <f t="shared" si="2"/>
        <v>0</v>
      </c>
      <c r="R43" s="26">
        <f t="shared" si="3"/>
        <v>0</v>
      </c>
      <c r="S43" s="26">
        <f t="shared" si="3"/>
        <v>0</v>
      </c>
      <c r="T43" s="26">
        <f t="shared" si="3"/>
        <v>0</v>
      </c>
    </row>
    <row r="44" spans="1:20" x14ac:dyDescent="0.25">
      <c r="A44" s="24" t="s">
        <v>348</v>
      </c>
      <c r="B44" s="24" t="s">
        <v>269</v>
      </c>
      <c r="C44" s="24" t="s">
        <v>12</v>
      </c>
      <c r="D44" s="24" t="s">
        <v>22</v>
      </c>
      <c r="E44" s="24" t="s">
        <v>31</v>
      </c>
      <c r="F44" s="24" t="s">
        <v>530</v>
      </c>
      <c r="G44" s="24" t="s">
        <v>627</v>
      </c>
      <c r="H44" s="24" t="s">
        <v>659</v>
      </c>
      <c r="I44" s="25" t="s">
        <v>737</v>
      </c>
      <c r="J44" s="24">
        <v>1</v>
      </c>
      <c r="K44" s="24"/>
      <c r="L44" s="24"/>
      <c r="M44" s="24" t="s">
        <v>44</v>
      </c>
      <c r="N44" s="24" t="s">
        <v>773</v>
      </c>
      <c r="O44" t="s">
        <v>873</v>
      </c>
      <c r="P44" s="20"/>
      <c r="Q44" s="26">
        <f t="shared" si="2"/>
        <v>0</v>
      </c>
      <c r="R44" s="26">
        <f t="shared" si="3"/>
        <v>0</v>
      </c>
      <c r="S44" s="26">
        <f t="shared" si="3"/>
        <v>0</v>
      </c>
      <c r="T44" s="26">
        <f t="shared" si="3"/>
        <v>0</v>
      </c>
    </row>
    <row r="45" spans="1:20" x14ac:dyDescent="0.25">
      <c r="A45" s="24" t="s">
        <v>349</v>
      </c>
      <c r="B45" s="24" t="s">
        <v>269</v>
      </c>
      <c r="C45" s="24" t="s">
        <v>12</v>
      </c>
      <c r="D45" s="24" t="s">
        <v>22</v>
      </c>
      <c r="E45" s="24" t="s">
        <v>31</v>
      </c>
      <c r="F45" s="24" t="s">
        <v>529</v>
      </c>
      <c r="G45" s="24" t="s">
        <v>628</v>
      </c>
      <c r="H45" s="27" t="s">
        <v>529</v>
      </c>
      <c r="I45" s="25" t="s">
        <v>737</v>
      </c>
      <c r="J45" s="24">
        <v>1</v>
      </c>
      <c r="K45" s="24"/>
      <c r="L45" s="24"/>
      <c r="M45" s="24" t="s">
        <v>44</v>
      </c>
      <c r="N45" s="24" t="s">
        <v>775</v>
      </c>
      <c r="O45" t="s">
        <v>873</v>
      </c>
      <c r="P45" s="20"/>
      <c r="Q45" s="26">
        <f t="shared" si="2"/>
        <v>0</v>
      </c>
      <c r="R45" s="26">
        <f t="shared" si="3"/>
        <v>0</v>
      </c>
      <c r="S45" s="26">
        <f t="shared" si="3"/>
        <v>0</v>
      </c>
      <c r="T45" s="26">
        <f t="shared" si="3"/>
        <v>0</v>
      </c>
    </row>
    <row r="46" spans="1:20" x14ac:dyDescent="0.25">
      <c r="A46" s="24" t="s">
        <v>350</v>
      </c>
      <c r="B46" s="24" t="s">
        <v>269</v>
      </c>
      <c r="C46" s="24" t="s">
        <v>12</v>
      </c>
      <c r="D46" s="24" t="s">
        <v>22</v>
      </c>
      <c r="E46" s="24" t="s">
        <v>31</v>
      </c>
      <c r="F46" s="24" t="s">
        <v>530</v>
      </c>
      <c r="G46" s="24" t="s">
        <v>627</v>
      </c>
      <c r="H46" s="24" t="s">
        <v>660</v>
      </c>
      <c r="I46" s="25" t="s">
        <v>737</v>
      </c>
      <c r="J46" s="24">
        <v>1</v>
      </c>
      <c r="K46" s="24"/>
      <c r="L46" s="24"/>
      <c r="M46" s="24" t="s">
        <v>44</v>
      </c>
      <c r="N46" s="24" t="s">
        <v>773</v>
      </c>
      <c r="O46" t="s">
        <v>873</v>
      </c>
      <c r="P46" s="20"/>
      <c r="Q46" s="26">
        <f t="shared" si="2"/>
        <v>0</v>
      </c>
      <c r="R46" s="26">
        <f t="shared" si="3"/>
        <v>0</v>
      </c>
      <c r="S46" s="26">
        <f t="shared" si="3"/>
        <v>0</v>
      </c>
      <c r="T46" s="26">
        <f t="shared" si="3"/>
        <v>0</v>
      </c>
    </row>
    <row r="47" spans="1:20" x14ac:dyDescent="0.25">
      <c r="A47" s="24" t="s">
        <v>351</v>
      </c>
      <c r="B47" s="24" t="s">
        <v>269</v>
      </c>
      <c r="C47" s="24" t="s">
        <v>12</v>
      </c>
      <c r="D47" s="24" t="s">
        <v>22</v>
      </c>
      <c r="E47" s="24" t="s">
        <v>31</v>
      </c>
      <c r="F47" s="24" t="s">
        <v>529</v>
      </c>
      <c r="G47" s="24" t="s">
        <v>628</v>
      </c>
      <c r="H47" s="27" t="s">
        <v>529</v>
      </c>
      <c r="I47" s="25" t="s">
        <v>737</v>
      </c>
      <c r="J47" s="24">
        <v>1</v>
      </c>
      <c r="K47" s="24"/>
      <c r="L47" s="24"/>
      <c r="M47" s="24" t="s">
        <v>44</v>
      </c>
      <c r="N47" s="24" t="s">
        <v>775</v>
      </c>
      <c r="O47" t="s">
        <v>873</v>
      </c>
      <c r="P47" s="20"/>
      <c r="Q47" s="26">
        <f t="shared" si="2"/>
        <v>0</v>
      </c>
      <c r="R47" s="26">
        <f t="shared" si="3"/>
        <v>0</v>
      </c>
      <c r="S47" s="26">
        <f t="shared" si="3"/>
        <v>0</v>
      </c>
      <c r="T47" s="26">
        <f t="shared" si="3"/>
        <v>0</v>
      </c>
    </row>
    <row r="48" spans="1:20" x14ac:dyDescent="0.25">
      <c r="A48" s="24" t="s">
        <v>352</v>
      </c>
      <c r="B48" s="24" t="s">
        <v>269</v>
      </c>
      <c r="C48" s="24" t="s">
        <v>15</v>
      </c>
      <c r="D48" s="24" t="s">
        <v>290</v>
      </c>
      <c r="E48" s="24" t="s">
        <v>34</v>
      </c>
      <c r="F48" s="24" t="s">
        <v>531</v>
      </c>
      <c r="G48" s="24" t="s">
        <v>295</v>
      </c>
      <c r="H48" s="27" t="s">
        <v>661</v>
      </c>
      <c r="I48" s="25" t="s">
        <v>738</v>
      </c>
      <c r="J48" s="24">
        <v>1</v>
      </c>
      <c r="K48" s="24"/>
      <c r="L48" s="24"/>
      <c r="M48" s="24" t="s">
        <v>44</v>
      </c>
      <c r="N48" s="24" t="s">
        <v>776</v>
      </c>
      <c r="O48" t="s">
        <v>873</v>
      </c>
      <c r="P48" s="20"/>
      <c r="Q48" s="26">
        <f t="shared" si="2"/>
        <v>0</v>
      </c>
      <c r="R48" s="26">
        <f t="shared" si="3"/>
        <v>0</v>
      </c>
      <c r="S48" s="26">
        <f t="shared" si="3"/>
        <v>0</v>
      </c>
      <c r="T48" s="26">
        <f t="shared" si="3"/>
        <v>0</v>
      </c>
    </row>
    <row r="49" spans="1:20" x14ac:dyDescent="0.25">
      <c r="A49" s="24" t="s">
        <v>327</v>
      </c>
      <c r="B49" s="24" t="s">
        <v>268</v>
      </c>
      <c r="C49" s="24" t="s">
        <v>16</v>
      </c>
      <c r="D49" s="24" t="s">
        <v>281</v>
      </c>
      <c r="E49" s="24" t="s">
        <v>452</v>
      </c>
      <c r="F49" s="24" t="s">
        <v>516</v>
      </c>
      <c r="G49" s="24" t="s">
        <v>630</v>
      </c>
      <c r="H49" s="24" t="s">
        <v>653</v>
      </c>
      <c r="I49" s="29">
        <v>2021</v>
      </c>
      <c r="J49" s="24">
        <v>1</v>
      </c>
      <c r="K49" s="24"/>
      <c r="L49" s="24"/>
      <c r="M49" s="24" t="s">
        <v>44</v>
      </c>
      <c r="N49" s="24" t="s">
        <v>770</v>
      </c>
      <c r="O49" t="s">
        <v>873</v>
      </c>
      <c r="P49" s="20"/>
      <c r="Q49" s="26">
        <f t="shared" si="2"/>
        <v>0</v>
      </c>
      <c r="R49" s="26">
        <f t="shared" si="3"/>
        <v>0</v>
      </c>
      <c r="S49" s="26">
        <f t="shared" si="3"/>
        <v>0</v>
      </c>
      <c r="T49" s="26">
        <f t="shared" si="3"/>
        <v>0</v>
      </c>
    </row>
    <row r="50" spans="1:20" x14ac:dyDescent="0.25">
      <c r="A50" s="24" t="s">
        <v>335</v>
      </c>
      <c r="B50" s="24" t="s">
        <v>268</v>
      </c>
      <c r="C50" s="24" t="s">
        <v>13</v>
      </c>
      <c r="D50" s="24" t="s">
        <v>62</v>
      </c>
      <c r="E50" s="24" t="s">
        <v>455</v>
      </c>
      <c r="F50" s="24" t="s">
        <v>40</v>
      </c>
      <c r="G50" s="24" t="s">
        <v>62</v>
      </c>
      <c r="H50" s="24"/>
      <c r="I50" s="29" t="s">
        <v>41</v>
      </c>
      <c r="J50" s="24">
        <v>1</v>
      </c>
      <c r="K50" s="24" t="s">
        <v>752</v>
      </c>
      <c r="L50" s="24" t="s">
        <v>758</v>
      </c>
      <c r="M50" s="24"/>
      <c r="N50" s="24" t="s">
        <v>772</v>
      </c>
      <c r="O50" t="s">
        <v>873</v>
      </c>
      <c r="P50" s="20"/>
      <c r="Q50" s="26">
        <f t="shared" si="2"/>
        <v>0</v>
      </c>
      <c r="R50" s="26">
        <f t="shared" si="3"/>
        <v>0</v>
      </c>
      <c r="S50" s="26">
        <f t="shared" si="3"/>
        <v>0</v>
      </c>
      <c r="T50" s="26">
        <f t="shared" si="3"/>
        <v>0</v>
      </c>
    </row>
    <row r="51" spans="1:20" x14ac:dyDescent="0.25">
      <c r="A51" s="24" t="s">
        <v>336</v>
      </c>
      <c r="B51" s="24" t="s">
        <v>268</v>
      </c>
      <c r="C51" s="24" t="s">
        <v>13</v>
      </c>
      <c r="D51" s="24" t="s">
        <v>62</v>
      </c>
      <c r="E51" s="24" t="s">
        <v>455</v>
      </c>
      <c r="F51" s="24" t="s">
        <v>40</v>
      </c>
      <c r="G51" s="24" t="s">
        <v>62</v>
      </c>
      <c r="H51" s="24"/>
      <c r="I51" s="29" t="s">
        <v>43</v>
      </c>
      <c r="J51" s="24">
        <v>1</v>
      </c>
      <c r="K51" s="24" t="s">
        <v>752</v>
      </c>
      <c r="L51" s="24" t="s">
        <v>758</v>
      </c>
      <c r="M51" s="24"/>
      <c r="N51" s="24" t="s">
        <v>770</v>
      </c>
      <c r="O51" t="s">
        <v>873</v>
      </c>
      <c r="P51" s="20"/>
      <c r="Q51" s="26">
        <f t="shared" si="2"/>
        <v>0</v>
      </c>
      <c r="R51" s="26">
        <f t="shared" si="3"/>
        <v>0</v>
      </c>
      <c r="S51" s="26">
        <f t="shared" si="3"/>
        <v>0</v>
      </c>
      <c r="T51" s="26">
        <f t="shared" si="3"/>
        <v>0</v>
      </c>
    </row>
    <row r="52" spans="1:20" x14ac:dyDescent="0.25">
      <c r="A52" s="24" t="s">
        <v>337</v>
      </c>
      <c r="B52" s="24" t="s">
        <v>268</v>
      </c>
      <c r="C52" s="24" t="s">
        <v>13</v>
      </c>
      <c r="D52" s="24" t="s">
        <v>62</v>
      </c>
      <c r="E52" s="24" t="s">
        <v>455</v>
      </c>
      <c r="F52" s="24" t="s">
        <v>40</v>
      </c>
      <c r="G52" s="24" t="s">
        <v>62</v>
      </c>
      <c r="H52" s="24"/>
      <c r="I52" s="29" t="s">
        <v>43</v>
      </c>
      <c r="J52" s="24">
        <v>1</v>
      </c>
      <c r="K52" s="24" t="s">
        <v>752</v>
      </c>
      <c r="L52" s="24" t="s">
        <v>758</v>
      </c>
      <c r="M52" s="24"/>
      <c r="N52" s="24" t="s">
        <v>768</v>
      </c>
      <c r="O52" t="s">
        <v>873</v>
      </c>
      <c r="P52" s="20"/>
      <c r="Q52" s="26">
        <f t="shared" si="2"/>
        <v>0</v>
      </c>
      <c r="R52" s="26">
        <f t="shared" si="3"/>
        <v>0</v>
      </c>
      <c r="S52" s="26">
        <f t="shared" si="3"/>
        <v>0</v>
      </c>
      <c r="T52" s="26">
        <f t="shared" si="3"/>
        <v>0</v>
      </c>
    </row>
    <row r="53" spans="1:20" x14ac:dyDescent="0.25">
      <c r="A53" s="24" t="s">
        <v>338</v>
      </c>
      <c r="B53" s="24" t="s">
        <v>268</v>
      </c>
      <c r="C53" s="24" t="s">
        <v>20</v>
      </c>
      <c r="D53" s="24" t="s">
        <v>285</v>
      </c>
      <c r="E53" s="24" t="s">
        <v>456</v>
      </c>
      <c r="F53" s="24" t="s">
        <v>522</v>
      </c>
      <c r="G53" s="24" t="s">
        <v>285</v>
      </c>
      <c r="H53" s="24" t="s">
        <v>529</v>
      </c>
      <c r="I53" s="29">
        <v>2023</v>
      </c>
      <c r="J53" s="24">
        <v>1</v>
      </c>
      <c r="K53" s="24"/>
      <c r="L53" s="24"/>
      <c r="M53" s="24"/>
      <c r="N53" s="24" t="s">
        <v>55</v>
      </c>
      <c r="O53" t="s">
        <v>873</v>
      </c>
      <c r="P53" s="20"/>
      <c r="Q53" s="26">
        <f t="shared" si="2"/>
        <v>0</v>
      </c>
      <c r="R53" s="26">
        <f t="shared" si="3"/>
        <v>0</v>
      </c>
      <c r="S53" s="26">
        <f t="shared" si="3"/>
        <v>0</v>
      </c>
      <c r="T53" s="26">
        <f t="shared" si="3"/>
        <v>0</v>
      </c>
    </row>
    <row r="54" spans="1:20" x14ac:dyDescent="0.25">
      <c r="A54" s="24" t="s">
        <v>339</v>
      </c>
      <c r="B54" s="24" t="s">
        <v>268</v>
      </c>
      <c r="C54" s="24" t="s">
        <v>20</v>
      </c>
      <c r="D54" s="24" t="s">
        <v>286</v>
      </c>
      <c r="E54" s="24" t="s">
        <v>456</v>
      </c>
      <c r="F54" s="24" t="s">
        <v>523</v>
      </c>
      <c r="G54" s="24" t="s">
        <v>286</v>
      </c>
      <c r="H54" s="30" t="s">
        <v>654</v>
      </c>
      <c r="I54" s="29">
        <v>2023</v>
      </c>
      <c r="J54" s="24">
        <v>1</v>
      </c>
      <c r="K54" s="24" t="s">
        <v>753</v>
      </c>
      <c r="L54" s="24" t="s">
        <v>761</v>
      </c>
      <c r="M54" s="24"/>
      <c r="N54" s="24" t="s">
        <v>55</v>
      </c>
      <c r="O54" t="s">
        <v>873</v>
      </c>
      <c r="P54" s="20"/>
      <c r="Q54" s="26">
        <f t="shared" si="2"/>
        <v>0</v>
      </c>
      <c r="R54" s="26">
        <f t="shared" si="3"/>
        <v>0</v>
      </c>
      <c r="S54" s="26">
        <f t="shared" si="3"/>
        <v>0</v>
      </c>
      <c r="T54" s="26">
        <f t="shared" si="3"/>
        <v>0</v>
      </c>
    </row>
    <row r="55" spans="1:20" x14ac:dyDescent="0.25">
      <c r="A55" s="24" t="s">
        <v>340</v>
      </c>
      <c r="B55" s="24" t="s">
        <v>268</v>
      </c>
      <c r="C55" s="24" t="s">
        <v>20</v>
      </c>
      <c r="D55" s="24" t="s">
        <v>63</v>
      </c>
      <c r="E55" s="24" t="s">
        <v>456</v>
      </c>
      <c r="F55" s="24" t="s">
        <v>524</v>
      </c>
      <c r="G55" s="24" t="s">
        <v>63</v>
      </c>
      <c r="H55" s="24" t="s">
        <v>529</v>
      </c>
      <c r="I55" s="29">
        <v>2023</v>
      </c>
      <c r="J55" s="24">
        <v>1</v>
      </c>
      <c r="K55" s="24"/>
      <c r="L55" s="24"/>
      <c r="M55" s="24"/>
      <c r="N55" s="24" t="s">
        <v>55</v>
      </c>
      <c r="O55" t="s">
        <v>873</v>
      </c>
      <c r="P55" s="20"/>
      <c r="Q55" s="26">
        <f t="shared" si="2"/>
        <v>0</v>
      </c>
      <c r="R55" s="26">
        <f t="shared" si="3"/>
        <v>0</v>
      </c>
      <c r="S55" s="26">
        <f t="shared" si="3"/>
        <v>0</v>
      </c>
      <c r="T55" s="26">
        <f t="shared" si="3"/>
        <v>0</v>
      </c>
    </row>
    <row r="56" spans="1:20" x14ac:dyDescent="0.25">
      <c r="A56" s="24" t="s">
        <v>341</v>
      </c>
      <c r="B56" s="24" t="s">
        <v>268</v>
      </c>
      <c r="C56" s="24" t="s">
        <v>20</v>
      </c>
      <c r="D56" s="24" t="s">
        <v>287</v>
      </c>
      <c r="E56" s="24" t="s">
        <v>457</v>
      </c>
      <c r="F56" s="24" t="s">
        <v>525</v>
      </c>
      <c r="G56" s="24" t="s">
        <v>287</v>
      </c>
      <c r="H56" s="24" t="s">
        <v>655</v>
      </c>
      <c r="I56" s="29" t="s">
        <v>41</v>
      </c>
      <c r="J56" s="24">
        <v>1</v>
      </c>
      <c r="K56" s="24"/>
      <c r="L56" s="24"/>
      <c r="M56" s="24"/>
      <c r="N56" s="24" t="s">
        <v>55</v>
      </c>
      <c r="O56" t="s">
        <v>873</v>
      </c>
      <c r="P56" s="20"/>
      <c r="Q56" s="26">
        <f t="shared" si="2"/>
        <v>0</v>
      </c>
      <c r="R56" s="26">
        <f t="shared" si="3"/>
        <v>0</v>
      </c>
      <c r="S56" s="26">
        <f t="shared" si="3"/>
        <v>0</v>
      </c>
      <c r="T56" s="26">
        <f t="shared" si="3"/>
        <v>0</v>
      </c>
    </row>
    <row r="57" spans="1:20" x14ac:dyDescent="0.25">
      <c r="A57" s="24" t="s">
        <v>342</v>
      </c>
      <c r="B57" s="24" t="s">
        <v>268</v>
      </c>
      <c r="C57" s="24" t="s">
        <v>20</v>
      </c>
      <c r="D57" s="24" t="s">
        <v>288</v>
      </c>
      <c r="E57" s="24" t="s">
        <v>457</v>
      </c>
      <c r="F57" s="24" t="s">
        <v>526</v>
      </c>
      <c r="G57" s="24" t="s">
        <v>288</v>
      </c>
      <c r="H57" s="24" t="s">
        <v>656</v>
      </c>
      <c r="I57" s="29" t="s">
        <v>41</v>
      </c>
      <c r="J57" s="24">
        <v>1</v>
      </c>
      <c r="K57" s="24"/>
      <c r="L57" s="24"/>
      <c r="M57" s="24"/>
      <c r="N57" s="24" t="s">
        <v>55</v>
      </c>
      <c r="O57" t="s">
        <v>873</v>
      </c>
      <c r="P57" s="20"/>
      <c r="Q57" s="26">
        <f t="shared" si="2"/>
        <v>0</v>
      </c>
      <c r="R57" s="26">
        <f t="shared" si="3"/>
        <v>0</v>
      </c>
      <c r="S57" s="26">
        <f t="shared" si="3"/>
        <v>0</v>
      </c>
      <c r="T57" s="26">
        <f t="shared" si="3"/>
        <v>0</v>
      </c>
    </row>
    <row r="58" spans="1:20" x14ac:dyDescent="0.25">
      <c r="A58" s="24" t="s">
        <v>343</v>
      </c>
      <c r="B58" s="24" t="s">
        <v>268</v>
      </c>
      <c r="C58" s="24" t="s">
        <v>20</v>
      </c>
      <c r="D58" s="24" t="s">
        <v>289</v>
      </c>
      <c r="E58" s="24" t="s">
        <v>457</v>
      </c>
      <c r="F58" s="24" t="s">
        <v>527</v>
      </c>
      <c r="G58" s="24" t="s">
        <v>289</v>
      </c>
      <c r="H58" s="24" t="s">
        <v>657</v>
      </c>
      <c r="I58" s="29" t="s">
        <v>41</v>
      </c>
      <c r="J58" s="24">
        <v>1</v>
      </c>
      <c r="K58" s="24"/>
      <c r="L58" s="24"/>
      <c r="M58" s="24"/>
      <c r="N58" s="24" t="s">
        <v>55</v>
      </c>
      <c r="O58" t="s">
        <v>873</v>
      </c>
      <c r="P58" s="20"/>
      <c r="Q58" s="26">
        <f t="shared" si="2"/>
        <v>0</v>
      </c>
      <c r="R58" s="26">
        <f t="shared" si="3"/>
        <v>0</v>
      </c>
      <c r="S58" s="26">
        <f t="shared" si="3"/>
        <v>0</v>
      </c>
      <c r="T58" s="26">
        <f t="shared" si="3"/>
        <v>0</v>
      </c>
    </row>
    <row r="59" spans="1:20" x14ac:dyDescent="0.25">
      <c r="A59" s="24" t="s">
        <v>328</v>
      </c>
      <c r="B59" s="24" t="s">
        <v>268</v>
      </c>
      <c r="C59" s="24" t="s">
        <v>18</v>
      </c>
      <c r="D59" s="24" t="s">
        <v>282</v>
      </c>
      <c r="E59" s="24" t="s">
        <v>453</v>
      </c>
      <c r="F59" s="24" t="s">
        <v>517</v>
      </c>
      <c r="G59" s="24" t="s">
        <v>631</v>
      </c>
      <c r="H59" s="24"/>
      <c r="I59" s="29">
        <v>2023</v>
      </c>
      <c r="J59" s="24">
        <v>2</v>
      </c>
      <c r="K59" s="24" t="s">
        <v>752</v>
      </c>
      <c r="L59" s="24" t="s">
        <v>758</v>
      </c>
      <c r="M59" s="24"/>
      <c r="N59" s="24" t="s">
        <v>47</v>
      </c>
      <c r="O59" t="s">
        <v>873</v>
      </c>
      <c r="P59" s="20"/>
      <c r="Q59" s="26">
        <f t="shared" si="2"/>
        <v>0</v>
      </c>
      <c r="R59" s="26">
        <f t="shared" si="3"/>
        <v>0</v>
      </c>
      <c r="S59" s="26">
        <f t="shared" si="3"/>
        <v>0</v>
      </c>
      <c r="T59" s="26">
        <f t="shared" si="3"/>
        <v>0</v>
      </c>
    </row>
    <row r="60" spans="1:20" x14ac:dyDescent="0.25">
      <c r="A60" s="24" t="s">
        <v>329</v>
      </c>
      <c r="B60" s="24" t="s">
        <v>268</v>
      </c>
      <c r="C60" s="24" t="s">
        <v>18</v>
      </c>
      <c r="D60" s="24" t="s">
        <v>283</v>
      </c>
      <c r="E60" s="24" t="s">
        <v>453</v>
      </c>
      <c r="F60" s="24" t="s">
        <v>518</v>
      </c>
      <c r="G60" s="24" t="s">
        <v>631</v>
      </c>
      <c r="H60" s="24"/>
      <c r="I60" s="29">
        <v>2023</v>
      </c>
      <c r="J60" s="24">
        <v>2</v>
      </c>
      <c r="K60" s="24" t="s">
        <v>752</v>
      </c>
      <c r="L60" s="24" t="s">
        <v>759</v>
      </c>
      <c r="M60" s="24"/>
      <c r="N60" s="24" t="s">
        <v>47</v>
      </c>
      <c r="O60" t="s">
        <v>873</v>
      </c>
      <c r="P60" s="20"/>
      <c r="Q60" s="26">
        <f t="shared" si="2"/>
        <v>0</v>
      </c>
      <c r="R60" s="26">
        <f t="shared" si="3"/>
        <v>0</v>
      </c>
      <c r="S60" s="26">
        <f t="shared" si="3"/>
        <v>0</v>
      </c>
      <c r="T60" s="26">
        <f t="shared" si="3"/>
        <v>0</v>
      </c>
    </row>
    <row r="61" spans="1:20" x14ac:dyDescent="0.25">
      <c r="A61" s="24" t="s">
        <v>330</v>
      </c>
      <c r="B61" s="24" t="s">
        <v>268</v>
      </c>
      <c r="C61" s="24" t="s">
        <v>18</v>
      </c>
      <c r="D61" s="24" t="s">
        <v>283</v>
      </c>
      <c r="E61" s="24" t="s">
        <v>453</v>
      </c>
      <c r="F61" s="24" t="s">
        <v>519</v>
      </c>
      <c r="G61" s="24" t="s">
        <v>631</v>
      </c>
      <c r="H61" s="24"/>
      <c r="I61" s="29">
        <v>2023</v>
      </c>
      <c r="J61" s="24">
        <v>1</v>
      </c>
      <c r="K61" s="24" t="s">
        <v>752</v>
      </c>
      <c r="L61" s="24" t="s">
        <v>760</v>
      </c>
      <c r="M61" s="24"/>
      <c r="N61" s="24" t="s">
        <v>770</v>
      </c>
      <c r="O61" t="s">
        <v>873</v>
      </c>
      <c r="P61" s="20"/>
      <c r="Q61" s="26">
        <f t="shared" si="2"/>
        <v>0</v>
      </c>
      <c r="R61" s="26">
        <f t="shared" si="3"/>
        <v>0</v>
      </c>
      <c r="S61" s="26">
        <f t="shared" si="3"/>
        <v>0</v>
      </c>
      <c r="T61" s="26">
        <f t="shared" si="3"/>
        <v>0</v>
      </c>
    </row>
    <row r="62" spans="1:20" x14ac:dyDescent="0.25">
      <c r="A62" s="24" t="s">
        <v>331</v>
      </c>
      <c r="B62" s="24" t="s">
        <v>268</v>
      </c>
      <c r="C62" s="24" t="s">
        <v>18</v>
      </c>
      <c r="D62" s="24" t="s">
        <v>282</v>
      </c>
      <c r="E62" s="24" t="s">
        <v>453</v>
      </c>
      <c r="F62" s="24" t="s">
        <v>520</v>
      </c>
      <c r="G62" s="24" t="s">
        <v>631</v>
      </c>
      <c r="H62" s="24"/>
      <c r="I62" s="29">
        <v>2023</v>
      </c>
      <c r="J62" s="24">
        <v>1</v>
      </c>
      <c r="K62" s="24" t="s">
        <v>752</v>
      </c>
      <c r="L62" s="24" t="s">
        <v>760</v>
      </c>
      <c r="M62" s="24"/>
      <c r="N62" s="24" t="s">
        <v>770</v>
      </c>
      <c r="P62" s="72"/>
      <c r="Q62" s="31"/>
      <c r="R62" s="31"/>
      <c r="S62" s="31"/>
      <c r="T62" s="31"/>
    </row>
    <row r="63" spans="1:20" x14ac:dyDescent="0.25">
      <c r="A63" s="24" t="s">
        <v>332</v>
      </c>
      <c r="B63" s="24" t="s">
        <v>268</v>
      </c>
      <c r="C63" s="24" t="s">
        <v>316</v>
      </c>
      <c r="D63" s="24" t="s">
        <v>284</v>
      </c>
      <c r="E63" s="24" t="s">
        <v>454</v>
      </c>
      <c r="F63" s="24" t="s">
        <v>521</v>
      </c>
      <c r="G63" s="24" t="s">
        <v>632</v>
      </c>
      <c r="H63" s="24"/>
      <c r="I63" s="29" t="s">
        <v>42</v>
      </c>
      <c r="J63" s="24">
        <v>1</v>
      </c>
      <c r="K63" s="24" t="s">
        <v>752</v>
      </c>
      <c r="L63" s="28" t="s">
        <v>758</v>
      </c>
      <c r="M63" s="24"/>
      <c r="N63" s="24" t="s">
        <v>768</v>
      </c>
      <c r="P63" s="72"/>
      <c r="Q63" s="31"/>
      <c r="R63" s="31"/>
      <c r="S63" s="31"/>
      <c r="T63" s="31"/>
    </row>
    <row r="64" spans="1:20" x14ac:dyDescent="0.25">
      <c r="A64" s="24" t="s">
        <v>333</v>
      </c>
      <c r="B64" s="24" t="s">
        <v>268</v>
      </c>
      <c r="C64" s="24" t="s">
        <v>316</v>
      </c>
      <c r="D64" s="24" t="s">
        <v>284</v>
      </c>
      <c r="E64" s="24" t="s">
        <v>454</v>
      </c>
      <c r="F64" s="24" t="s">
        <v>521</v>
      </c>
      <c r="G64" s="24" t="s">
        <v>632</v>
      </c>
      <c r="H64" s="24"/>
      <c r="I64" s="29" t="s">
        <v>42</v>
      </c>
      <c r="J64" s="24">
        <v>1</v>
      </c>
      <c r="K64" s="24" t="s">
        <v>752</v>
      </c>
      <c r="L64" s="28" t="s">
        <v>758</v>
      </c>
      <c r="M64" s="24"/>
      <c r="N64" s="24" t="s">
        <v>47</v>
      </c>
      <c r="P64" s="72"/>
      <c r="Q64" s="31"/>
      <c r="R64" s="31"/>
      <c r="S64" s="31"/>
      <c r="T64" s="31"/>
    </row>
    <row r="65" spans="1:20" x14ac:dyDescent="0.25">
      <c r="A65" s="24" t="s">
        <v>334</v>
      </c>
      <c r="B65" s="24" t="s">
        <v>268</v>
      </c>
      <c r="C65" s="24" t="s">
        <v>316</v>
      </c>
      <c r="D65" s="24" t="s">
        <v>284</v>
      </c>
      <c r="E65" s="24" t="s">
        <v>454</v>
      </c>
      <c r="F65" s="24" t="s">
        <v>521</v>
      </c>
      <c r="G65" s="24" t="s">
        <v>632</v>
      </c>
      <c r="H65" s="24"/>
      <c r="I65" s="29" t="s">
        <v>42</v>
      </c>
      <c r="J65" s="24">
        <v>1</v>
      </c>
      <c r="K65" s="24" t="s">
        <v>752</v>
      </c>
      <c r="L65" s="28" t="s">
        <v>758</v>
      </c>
      <c r="M65" s="24"/>
      <c r="N65" s="24" t="s">
        <v>771</v>
      </c>
      <c r="P65" s="72"/>
      <c r="Q65" s="31"/>
      <c r="R65" s="31"/>
      <c r="S65" s="31"/>
      <c r="T65" s="31"/>
    </row>
    <row r="66" spans="1:20" x14ac:dyDescent="0.25">
      <c r="A66" s="24" t="s">
        <v>319</v>
      </c>
      <c r="B66" s="24" t="s">
        <v>268</v>
      </c>
      <c r="C66" s="24" t="s">
        <v>12</v>
      </c>
      <c r="D66" s="24" t="s">
        <v>278</v>
      </c>
      <c r="E66" s="24" t="s">
        <v>39</v>
      </c>
      <c r="F66" s="24" t="s">
        <v>508</v>
      </c>
      <c r="G66" s="24" t="s">
        <v>627</v>
      </c>
      <c r="H66" s="27" t="s">
        <v>646</v>
      </c>
      <c r="I66" s="29" t="s">
        <v>729</v>
      </c>
      <c r="J66" s="24">
        <v>1</v>
      </c>
      <c r="K66" s="24"/>
      <c r="L66" s="24"/>
      <c r="M66" s="24" t="s">
        <v>44</v>
      </c>
      <c r="N66" s="24" t="s">
        <v>767</v>
      </c>
      <c r="P66" s="72"/>
      <c r="Q66" s="31"/>
      <c r="R66" s="31"/>
      <c r="S66" s="31"/>
      <c r="T66" s="31"/>
    </row>
    <row r="67" spans="1:20" x14ac:dyDescent="0.25">
      <c r="A67" s="24" t="s">
        <v>320</v>
      </c>
      <c r="B67" s="24" t="s">
        <v>268</v>
      </c>
      <c r="C67" s="24" t="s">
        <v>12</v>
      </c>
      <c r="D67" s="24" t="s">
        <v>278</v>
      </c>
      <c r="E67" s="24" t="s">
        <v>39</v>
      </c>
      <c r="F67" s="24" t="s">
        <v>509</v>
      </c>
      <c r="G67" s="24" t="s">
        <v>628</v>
      </c>
      <c r="H67" s="27" t="s">
        <v>647</v>
      </c>
      <c r="I67" s="29" t="s">
        <v>730</v>
      </c>
      <c r="J67" s="24">
        <v>1</v>
      </c>
      <c r="K67" s="24"/>
      <c r="L67" s="24"/>
      <c r="M67" s="24" t="s">
        <v>44</v>
      </c>
      <c r="N67" s="24" t="s">
        <v>53</v>
      </c>
      <c r="P67" s="72"/>
      <c r="Q67" s="31"/>
      <c r="R67" s="31"/>
      <c r="S67" s="31"/>
      <c r="T67" s="31"/>
    </row>
    <row r="68" spans="1:20" x14ac:dyDescent="0.25">
      <c r="A68" s="24" t="s">
        <v>321</v>
      </c>
      <c r="B68" s="24" t="s">
        <v>268</v>
      </c>
      <c r="C68" s="24" t="s">
        <v>12</v>
      </c>
      <c r="D68" s="24" t="s">
        <v>278</v>
      </c>
      <c r="E68" s="24" t="s">
        <v>39</v>
      </c>
      <c r="F68" s="24" t="s">
        <v>510</v>
      </c>
      <c r="G68" s="24" t="s">
        <v>627</v>
      </c>
      <c r="H68" s="24" t="s">
        <v>648</v>
      </c>
      <c r="I68" s="29" t="s">
        <v>731</v>
      </c>
      <c r="J68" s="24">
        <v>1</v>
      </c>
      <c r="K68" s="24"/>
      <c r="L68" s="24"/>
      <c r="M68" s="24" t="s">
        <v>44</v>
      </c>
      <c r="N68" s="24" t="s">
        <v>767</v>
      </c>
      <c r="P68" s="72"/>
      <c r="Q68" s="31"/>
      <c r="R68" s="31"/>
      <c r="S68" s="31"/>
      <c r="T68" s="31"/>
    </row>
    <row r="69" spans="1:20" x14ac:dyDescent="0.25">
      <c r="A69" s="24" t="s">
        <v>322</v>
      </c>
      <c r="B69" s="24" t="s">
        <v>268</v>
      </c>
      <c r="C69" s="24" t="s">
        <v>12</v>
      </c>
      <c r="D69" s="24" t="s">
        <v>278</v>
      </c>
      <c r="E69" s="24" t="s">
        <v>39</v>
      </c>
      <c r="F69" s="24" t="s">
        <v>511</v>
      </c>
      <c r="G69" s="24" t="s">
        <v>628</v>
      </c>
      <c r="H69" s="27" t="s">
        <v>649</v>
      </c>
      <c r="I69" s="29" t="s">
        <v>732</v>
      </c>
      <c r="J69" s="24">
        <v>1</v>
      </c>
      <c r="K69" s="24"/>
      <c r="L69" s="24"/>
      <c r="M69" s="24" t="s">
        <v>44</v>
      </c>
      <c r="N69" s="24" t="s">
        <v>768</v>
      </c>
      <c r="P69" s="72"/>
      <c r="Q69" s="31"/>
      <c r="R69" s="31"/>
      <c r="S69" s="31"/>
      <c r="T69" s="31"/>
    </row>
    <row r="70" spans="1:20" x14ac:dyDescent="0.25">
      <c r="A70" s="24" t="s">
        <v>325</v>
      </c>
      <c r="B70" s="24" t="s">
        <v>268</v>
      </c>
      <c r="C70" s="24" t="s">
        <v>12</v>
      </c>
      <c r="D70" s="24" t="s">
        <v>280</v>
      </c>
      <c r="E70" s="24" t="s">
        <v>450</v>
      </c>
      <c r="F70" s="24" t="s">
        <v>514</v>
      </c>
      <c r="G70" s="24" t="s">
        <v>280</v>
      </c>
      <c r="H70" s="24" t="s">
        <v>529</v>
      </c>
      <c r="I70" s="29"/>
      <c r="J70" s="24">
        <v>2</v>
      </c>
      <c r="K70" s="24"/>
      <c r="L70" s="24"/>
      <c r="M70" s="24" t="s">
        <v>44</v>
      </c>
      <c r="N70" s="24" t="s">
        <v>769</v>
      </c>
      <c r="P70" s="72"/>
      <c r="Q70" s="31"/>
      <c r="R70" s="31"/>
      <c r="S70" s="31"/>
      <c r="T70" s="31"/>
    </row>
    <row r="71" spans="1:20" x14ac:dyDescent="0.25">
      <c r="A71" s="24" t="s">
        <v>266</v>
      </c>
      <c r="B71" s="24" t="s">
        <v>268</v>
      </c>
      <c r="C71" s="24" t="s">
        <v>12</v>
      </c>
      <c r="D71" s="24" t="s">
        <v>280</v>
      </c>
      <c r="E71" s="24" t="s">
        <v>450</v>
      </c>
      <c r="F71" s="24" t="s">
        <v>514</v>
      </c>
      <c r="G71" s="24" t="s">
        <v>280</v>
      </c>
      <c r="H71" s="24" t="s">
        <v>529</v>
      </c>
      <c r="I71" s="29"/>
      <c r="J71" s="24">
        <v>1</v>
      </c>
      <c r="K71" s="24"/>
      <c r="L71" s="24"/>
      <c r="M71" s="24" t="s">
        <v>44</v>
      </c>
      <c r="N71" s="24" t="s">
        <v>866</v>
      </c>
      <c r="P71" s="72"/>
      <c r="Q71" s="31"/>
      <c r="R71" s="31"/>
      <c r="S71" s="31"/>
      <c r="T71" s="31"/>
    </row>
    <row r="72" spans="1:20" x14ac:dyDescent="0.25">
      <c r="A72" s="24" t="s">
        <v>267</v>
      </c>
      <c r="B72" s="24" t="s">
        <v>268</v>
      </c>
      <c r="C72" s="24" t="s">
        <v>12</v>
      </c>
      <c r="D72" s="24" t="s">
        <v>280</v>
      </c>
      <c r="E72" s="24" t="s">
        <v>450</v>
      </c>
      <c r="F72" s="24" t="s">
        <v>514</v>
      </c>
      <c r="G72" s="24" t="s">
        <v>280</v>
      </c>
      <c r="H72" s="24" t="s">
        <v>529</v>
      </c>
      <c r="I72" s="29"/>
      <c r="J72" s="24">
        <v>1</v>
      </c>
      <c r="K72" s="24"/>
      <c r="L72" s="24"/>
      <c r="M72" s="24" t="s">
        <v>44</v>
      </c>
      <c r="N72" s="24" t="s">
        <v>866</v>
      </c>
      <c r="P72" s="72"/>
      <c r="Q72" s="31"/>
      <c r="R72" s="31"/>
      <c r="S72" s="31"/>
      <c r="T72" s="31"/>
    </row>
    <row r="73" spans="1:20" x14ac:dyDescent="0.25">
      <c r="A73" s="24" t="s">
        <v>323</v>
      </c>
      <c r="B73" s="24" t="s">
        <v>268</v>
      </c>
      <c r="C73" s="24" t="s">
        <v>15</v>
      </c>
      <c r="D73" s="24" t="s">
        <v>279</v>
      </c>
      <c r="E73" s="24" t="s">
        <v>448</v>
      </c>
      <c r="F73" s="24" t="s">
        <v>512</v>
      </c>
      <c r="G73" s="24" t="s">
        <v>628</v>
      </c>
      <c r="H73" s="24" t="s">
        <v>650</v>
      </c>
      <c r="I73" s="29" t="s">
        <v>733</v>
      </c>
      <c r="J73" s="24">
        <v>1</v>
      </c>
      <c r="K73" s="24"/>
      <c r="L73" s="24"/>
      <c r="M73" s="24" t="s">
        <v>44</v>
      </c>
      <c r="N73" s="24" t="s">
        <v>53</v>
      </c>
      <c r="P73" s="72"/>
      <c r="Q73" s="31"/>
      <c r="R73" s="31"/>
      <c r="S73" s="31"/>
      <c r="T73" s="31"/>
    </row>
    <row r="74" spans="1:20" x14ac:dyDescent="0.25">
      <c r="A74" s="24" t="s">
        <v>324</v>
      </c>
      <c r="B74" s="24" t="s">
        <v>268</v>
      </c>
      <c r="C74" s="24" t="s">
        <v>15</v>
      </c>
      <c r="D74" s="24" t="s">
        <v>279</v>
      </c>
      <c r="E74" s="24" t="s">
        <v>449</v>
      </c>
      <c r="F74" s="24" t="s">
        <v>513</v>
      </c>
      <c r="G74" s="24" t="s">
        <v>627</v>
      </c>
      <c r="H74" s="27" t="s">
        <v>651</v>
      </c>
      <c r="I74" s="29" t="s">
        <v>734</v>
      </c>
      <c r="J74" s="24">
        <v>1</v>
      </c>
      <c r="K74" s="24"/>
      <c r="L74" s="24"/>
      <c r="M74" s="24" t="s">
        <v>44</v>
      </c>
      <c r="N74" s="24" t="s">
        <v>767</v>
      </c>
      <c r="P74" s="72"/>
      <c r="Q74" s="31"/>
      <c r="R74" s="31"/>
      <c r="S74" s="31"/>
      <c r="T74" s="31"/>
    </row>
    <row r="75" spans="1:20" x14ac:dyDescent="0.25">
      <c r="A75" s="24" t="s">
        <v>326</v>
      </c>
      <c r="B75" s="24" t="s">
        <v>268</v>
      </c>
      <c r="C75" s="24" t="s">
        <v>315</v>
      </c>
      <c r="D75" s="24" t="s">
        <v>28</v>
      </c>
      <c r="E75" s="24" t="s">
        <v>451</v>
      </c>
      <c r="F75" s="24" t="s">
        <v>515</v>
      </c>
      <c r="G75" s="24" t="s">
        <v>629</v>
      </c>
      <c r="H75" s="24" t="s">
        <v>652</v>
      </c>
      <c r="I75" s="29" t="s">
        <v>731</v>
      </c>
      <c r="J75" s="24">
        <v>1</v>
      </c>
      <c r="K75" s="24"/>
      <c r="L75" s="24"/>
      <c r="M75" s="24" t="s">
        <v>44</v>
      </c>
      <c r="N75" s="24" t="s">
        <v>53</v>
      </c>
      <c r="P75" s="72"/>
      <c r="Q75" s="31"/>
      <c r="R75" s="31"/>
      <c r="S75" s="31"/>
      <c r="T75" s="31"/>
    </row>
    <row r="76" spans="1:20" x14ac:dyDescent="0.25">
      <c r="A76" s="24" t="s">
        <v>374</v>
      </c>
      <c r="B76" s="24" t="s">
        <v>270</v>
      </c>
      <c r="C76" s="24" t="s">
        <v>16</v>
      </c>
      <c r="D76" s="24" t="s">
        <v>281</v>
      </c>
      <c r="E76" s="24" t="s">
        <v>461</v>
      </c>
      <c r="F76" s="24" t="s">
        <v>542</v>
      </c>
      <c r="G76" s="24" t="s">
        <v>630</v>
      </c>
      <c r="H76" s="24" t="s">
        <v>668</v>
      </c>
      <c r="I76" s="25" t="s">
        <v>742</v>
      </c>
      <c r="J76" s="24">
        <v>1</v>
      </c>
      <c r="K76" s="24"/>
      <c r="L76" s="24"/>
      <c r="M76" s="24" t="s">
        <v>44</v>
      </c>
      <c r="N76" s="24" t="s">
        <v>770</v>
      </c>
      <c r="P76" s="72"/>
      <c r="Q76" s="31"/>
      <c r="R76" s="31"/>
      <c r="S76" s="31"/>
      <c r="T76" s="31"/>
    </row>
    <row r="77" spans="1:20" x14ac:dyDescent="0.25">
      <c r="A77" s="24" t="s">
        <v>375</v>
      </c>
      <c r="B77" s="24" t="s">
        <v>270</v>
      </c>
      <c r="C77" s="24" t="s">
        <v>16</v>
      </c>
      <c r="D77" s="24" t="s">
        <v>281</v>
      </c>
      <c r="E77" s="24" t="s">
        <v>461</v>
      </c>
      <c r="F77" s="24" t="s">
        <v>542</v>
      </c>
      <c r="G77" s="24" t="s">
        <v>630</v>
      </c>
      <c r="H77" s="24" t="s">
        <v>669</v>
      </c>
      <c r="I77" s="25" t="s">
        <v>742</v>
      </c>
      <c r="J77" s="24">
        <v>1</v>
      </c>
      <c r="K77" s="24"/>
      <c r="L77" s="24"/>
      <c r="M77" s="24" t="s">
        <v>44</v>
      </c>
      <c r="N77" s="24" t="s">
        <v>770</v>
      </c>
      <c r="P77" s="72"/>
      <c r="Q77" s="31"/>
      <c r="R77" s="31"/>
      <c r="S77" s="31"/>
      <c r="T77" s="31"/>
    </row>
    <row r="78" spans="1:20" x14ac:dyDescent="0.25">
      <c r="A78" s="24" t="s">
        <v>386</v>
      </c>
      <c r="B78" s="24" t="s">
        <v>270</v>
      </c>
      <c r="C78" s="24" t="s">
        <v>13</v>
      </c>
      <c r="D78" s="24" t="s">
        <v>62</v>
      </c>
      <c r="E78" s="24" t="s">
        <v>462</v>
      </c>
      <c r="F78" s="24"/>
      <c r="G78" s="24" t="s">
        <v>40</v>
      </c>
      <c r="H78" s="24"/>
      <c r="I78" s="25">
        <v>2021</v>
      </c>
      <c r="J78" s="24">
        <v>1</v>
      </c>
      <c r="K78" s="24" t="s">
        <v>754</v>
      </c>
      <c r="L78" s="24" t="s">
        <v>763</v>
      </c>
      <c r="M78" s="24"/>
      <c r="N78" s="24" t="s">
        <v>772</v>
      </c>
      <c r="O78" t="s">
        <v>873</v>
      </c>
      <c r="P78" s="20"/>
      <c r="Q78" s="26">
        <f t="shared" si="2"/>
        <v>0</v>
      </c>
      <c r="R78" s="26">
        <f t="shared" si="3"/>
        <v>0</v>
      </c>
      <c r="S78" s="26">
        <f t="shared" si="3"/>
        <v>0</v>
      </c>
      <c r="T78" s="26">
        <f t="shared" si="3"/>
        <v>0</v>
      </c>
    </row>
    <row r="79" spans="1:20" x14ac:dyDescent="0.25">
      <c r="A79" s="24" t="s">
        <v>387</v>
      </c>
      <c r="B79" s="24" t="s">
        <v>270</v>
      </c>
      <c r="C79" s="24" t="s">
        <v>13</v>
      </c>
      <c r="D79" s="24" t="s">
        <v>62</v>
      </c>
      <c r="E79" s="24" t="s">
        <v>462</v>
      </c>
      <c r="F79" s="24"/>
      <c r="G79" s="24" t="s">
        <v>40</v>
      </c>
      <c r="H79" s="24"/>
      <c r="I79" s="25">
        <v>2021</v>
      </c>
      <c r="J79" s="24">
        <v>1</v>
      </c>
      <c r="K79" s="24" t="s">
        <v>754</v>
      </c>
      <c r="L79" s="24" t="s">
        <v>763</v>
      </c>
      <c r="M79" s="24"/>
      <c r="N79" s="24" t="s">
        <v>770</v>
      </c>
      <c r="P79" s="72"/>
      <c r="Q79" s="31"/>
      <c r="R79" s="31"/>
      <c r="S79" s="31"/>
      <c r="T79" s="31"/>
    </row>
    <row r="80" spans="1:20" x14ac:dyDescent="0.25">
      <c r="A80" s="24" t="s">
        <v>388</v>
      </c>
      <c r="B80" s="24" t="s">
        <v>270</v>
      </c>
      <c r="C80" s="24" t="s">
        <v>13</v>
      </c>
      <c r="D80" s="24" t="s">
        <v>62</v>
      </c>
      <c r="E80" s="24" t="s">
        <v>455</v>
      </c>
      <c r="F80" s="24"/>
      <c r="G80" s="24" t="s">
        <v>40</v>
      </c>
      <c r="H80" s="24"/>
      <c r="I80" s="25">
        <v>2021</v>
      </c>
      <c r="J80" s="24">
        <v>1</v>
      </c>
      <c r="K80" s="24" t="s">
        <v>754</v>
      </c>
      <c r="L80" s="24" t="s">
        <v>763</v>
      </c>
      <c r="M80" s="24"/>
      <c r="N80" s="24" t="s">
        <v>770</v>
      </c>
      <c r="P80" s="72"/>
      <c r="Q80" s="31"/>
      <c r="R80" s="31"/>
      <c r="S80" s="31"/>
      <c r="T80" s="31"/>
    </row>
    <row r="81" spans="1:20" x14ac:dyDescent="0.25">
      <c r="A81" s="24" t="s">
        <v>389</v>
      </c>
      <c r="B81" s="24" t="s">
        <v>270</v>
      </c>
      <c r="C81" s="24" t="s">
        <v>20</v>
      </c>
      <c r="D81" s="24" t="s">
        <v>287</v>
      </c>
      <c r="E81" s="24" t="s">
        <v>467</v>
      </c>
      <c r="F81" s="24" t="s">
        <v>548</v>
      </c>
      <c r="G81" s="24" t="s">
        <v>287</v>
      </c>
      <c r="H81" s="24" t="s">
        <v>670</v>
      </c>
      <c r="I81" s="25" t="s">
        <v>742</v>
      </c>
      <c r="J81" s="24">
        <v>1</v>
      </c>
      <c r="K81" s="24"/>
      <c r="L81" s="24"/>
      <c r="M81" s="24"/>
      <c r="N81" s="24" t="s">
        <v>55</v>
      </c>
      <c r="P81" s="72"/>
      <c r="Q81" s="31"/>
      <c r="R81" s="31"/>
      <c r="S81" s="31"/>
      <c r="T81" s="31"/>
    </row>
    <row r="82" spans="1:20" x14ac:dyDescent="0.25">
      <c r="A82" s="24" t="s">
        <v>390</v>
      </c>
      <c r="B82" s="24" t="s">
        <v>270</v>
      </c>
      <c r="C82" s="24" t="s">
        <v>20</v>
      </c>
      <c r="D82" s="24" t="s">
        <v>288</v>
      </c>
      <c r="E82" s="24" t="s">
        <v>468</v>
      </c>
      <c r="F82" s="24" t="s">
        <v>549</v>
      </c>
      <c r="G82" s="24" t="s">
        <v>288</v>
      </c>
      <c r="H82" s="24" t="s">
        <v>656</v>
      </c>
      <c r="I82" s="25" t="s">
        <v>742</v>
      </c>
      <c r="J82" s="24">
        <v>1</v>
      </c>
      <c r="K82" s="24"/>
      <c r="L82" s="24"/>
      <c r="M82" s="24"/>
      <c r="N82" s="24" t="s">
        <v>55</v>
      </c>
      <c r="O82" t="s">
        <v>873</v>
      </c>
      <c r="P82" s="20"/>
      <c r="Q82" s="26">
        <f t="shared" si="2"/>
        <v>0</v>
      </c>
      <c r="R82" s="26">
        <f t="shared" si="3"/>
        <v>0</v>
      </c>
      <c r="S82" s="26">
        <f t="shared" si="3"/>
        <v>0</v>
      </c>
      <c r="T82" s="26">
        <f t="shared" si="3"/>
        <v>0</v>
      </c>
    </row>
    <row r="83" spans="1:20" x14ac:dyDescent="0.25">
      <c r="A83" s="24" t="s">
        <v>391</v>
      </c>
      <c r="B83" s="24" t="s">
        <v>270</v>
      </c>
      <c r="C83" s="24" t="s">
        <v>20</v>
      </c>
      <c r="D83" s="24" t="s">
        <v>289</v>
      </c>
      <c r="E83" s="24" t="s">
        <v>468</v>
      </c>
      <c r="F83" s="24" t="s">
        <v>529</v>
      </c>
      <c r="G83" s="24" t="s">
        <v>289</v>
      </c>
      <c r="H83" s="24" t="s">
        <v>529</v>
      </c>
      <c r="I83" s="25" t="s">
        <v>742</v>
      </c>
      <c r="J83" s="24">
        <v>1</v>
      </c>
      <c r="K83" s="24"/>
      <c r="L83" s="24"/>
      <c r="M83" s="24"/>
      <c r="N83" s="24" t="s">
        <v>55</v>
      </c>
      <c r="P83" s="72"/>
      <c r="Q83" s="31"/>
      <c r="R83" s="31"/>
      <c r="S83" s="31"/>
      <c r="T83" s="31"/>
    </row>
    <row r="84" spans="1:20" x14ac:dyDescent="0.25">
      <c r="A84" s="24" t="s">
        <v>376</v>
      </c>
      <c r="B84" s="24" t="s">
        <v>270</v>
      </c>
      <c r="C84" s="24" t="s">
        <v>18</v>
      </c>
      <c r="D84" s="24" t="s">
        <v>283</v>
      </c>
      <c r="E84" s="24" t="s">
        <v>464</v>
      </c>
      <c r="F84" s="24" t="s">
        <v>543</v>
      </c>
      <c r="G84" s="24" t="s">
        <v>18</v>
      </c>
      <c r="H84" s="24"/>
      <c r="I84" s="25" t="s">
        <v>736</v>
      </c>
      <c r="J84" s="24">
        <v>2</v>
      </c>
      <c r="K84" s="24" t="s">
        <v>754</v>
      </c>
      <c r="L84" s="24"/>
      <c r="M84" s="24"/>
      <c r="N84" s="24" t="s">
        <v>47</v>
      </c>
      <c r="P84" s="72"/>
      <c r="Q84" s="31"/>
      <c r="R84" s="31"/>
      <c r="S84" s="31"/>
      <c r="T84" s="31"/>
    </row>
    <row r="85" spans="1:20" x14ac:dyDescent="0.25">
      <c r="A85" s="24" t="s">
        <v>377</v>
      </c>
      <c r="B85" s="24" t="s">
        <v>270</v>
      </c>
      <c r="C85" s="24" t="s">
        <v>18</v>
      </c>
      <c r="D85" s="24" t="s">
        <v>283</v>
      </c>
      <c r="E85" s="24" t="s">
        <v>464</v>
      </c>
      <c r="F85" s="24" t="s">
        <v>543</v>
      </c>
      <c r="G85" s="24" t="s">
        <v>18</v>
      </c>
      <c r="H85" s="24"/>
      <c r="I85" s="25" t="s">
        <v>736</v>
      </c>
      <c r="J85" s="24">
        <v>2</v>
      </c>
      <c r="K85" s="24" t="s">
        <v>754</v>
      </c>
      <c r="L85" s="24"/>
      <c r="M85" s="24"/>
      <c r="N85" s="24" t="s">
        <v>770</v>
      </c>
      <c r="P85" s="72"/>
      <c r="Q85" s="31"/>
      <c r="R85" s="31"/>
      <c r="S85" s="31"/>
      <c r="T85" s="31"/>
    </row>
    <row r="86" spans="1:20" x14ac:dyDescent="0.25">
      <c r="A86" s="24" t="s">
        <v>378</v>
      </c>
      <c r="B86" s="24" t="s">
        <v>270</v>
      </c>
      <c r="C86" s="24" t="s">
        <v>18</v>
      </c>
      <c r="D86" s="24" t="s">
        <v>282</v>
      </c>
      <c r="E86" s="24" t="s">
        <v>465</v>
      </c>
      <c r="F86" s="24" t="s">
        <v>544</v>
      </c>
      <c r="G86" s="24" t="s">
        <v>18</v>
      </c>
      <c r="H86" s="24"/>
      <c r="I86" s="25" t="s">
        <v>736</v>
      </c>
      <c r="J86" s="24">
        <v>1</v>
      </c>
      <c r="K86" s="24" t="s">
        <v>754</v>
      </c>
      <c r="L86" s="24"/>
      <c r="M86" s="24"/>
      <c r="N86" s="24" t="s">
        <v>779</v>
      </c>
      <c r="O86" t="s">
        <v>873</v>
      </c>
      <c r="P86" s="20"/>
      <c r="Q86" s="26">
        <f t="shared" si="2"/>
        <v>0</v>
      </c>
      <c r="R86" s="26">
        <f t="shared" si="3"/>
        <v>0</v>
      </c>
      <c r="S86" s="26">
        <f t="shared" si="3"/>
        <v>0</v>
      </c>
      <c r="T86" s="26">
        <f t="shared" si="3"/>
        <v>0</v>
      </c>
    </row>
    <row r="87" spans="1:20" x14ac:dyDescent="0.25">
      <c r="A87" s="24" t="s">
        <v>379</v>
      </c>
      <c r="B87" s="24" t="s">
        <v>270</v>
      </c>
      <c r="C87" s="24" t="s">
        <v>18</v>
      </c>
      <c r="D87" s="24" t="s">
        <v>282</v>
      </c>
      <c r="E87" s="24" t="s">
        <v>455</v>
      </c>
      <c r="F87" s="24" t="s">
        <v>545</v>
      </c>
      <c r="G87" s="24" t="s">
        <v>18</v>
      </c>
      <c r="H87" s="24"/>
      <c r="I87" s="25" t="s">
        <v>736</v>
      </c>
      <c r="J87" s="24">
        <v>1</v>
      </c>
      <c r="K87" s="24" t="s">
        <v>754</v>
      </c>
      <c r="L87" s="24"/>
      <c r="M87" s="24"/>
      <c r="N87" s="24" t="s">
        <v>780</v>
      </c>
      <c r="P87" s="72"/>
      <c r="Q87" s="31"/>
      <c r="R87" s="31"/>
      <c r="S87" s="31"/>
      <c r="T87" s="31"/>
    </row>
    <row r="88" spans="1:20" x14ac:dyDescent="0.25">
      <c r="A88" s="24" t="s">
        <v>380</v>
      </c>
      <c r="B88" s="24" t="s">
        <v>270</v>
      </c>
      <c r="C88" s="24" t="s">
        <v>18</v>
      </c>
      <c r="D88" s="24" t="s">
        <v>282</v>
      </c>
      <c r="E88" s="24" t="s">
        <v>466</v>
      </c>
      <c r="F88" s="24" t="s">
        <v>546</v>
      </c>
      <c r="G88" s="24" t="s">
        <v>18</v>
      </c>
      <c r="H88" s="24"/>
      <c r="I88" s="25" t="s">
        <v>742</v>
      </c>
      <c r="J88" s="24">
        <v>1</v>
      </c>
      <c r="K88" s="24" t="s">
        <v>754</v>
      </c>
      <c r="L88" s="24"/>
      <c r="M88" s="24"/>
      <c r="N88" s="32" t="s">
        <v>47</v>
      </c>
      <c r="P88" s="72"/>
      <c r="Q88" s="31"/>
      <c r="R88" s="31"/>
      <c r="S88" s="31"/>
      <c r="T88" s="31"/>
    </row>
    <row r="89" spans="1:20" x14ac:dyDescent="0.25">
      <c r="A89" s="24" t="s">
        <v>381</v>
      </c>
      <c r="B89" s="24" t="s">
        <v>270</v>
      </c>
      <c r="C89" s="24" t="s">
        <v>18</v>
      </c>
      <c r="D89" s="24" t="s">
        <v>282</v>
      </c>
      <c r="E89" s="24" t="s">
        <v>466</v>
      </c>
      <c r="F89" s="24" t="s">
        <v>546</v>
      </c>
      <c r="G89" s="24" t="s">
        <v>18</v>
      </c>
      <c r="H89" s="24"/>
      <c r="I89" s="25" t="s">
        <v>742</v>
      </c>
      <c r="J89" s="24">
        <v>1</v>
      </c>
      <c r="K89" s="24" t="s">
        <v>754</v>
      </c>
      <c r="L89" s="24"/>
      <c r="M89" s="24"/>
      <c r="N89" s="32" t="s">
        <v>47</v>
      </c>
      <c r="P89" s="72"/>
      <c r="Q89" s="31"/>
      <c r="R89" s="31"/>
      <c r="S89" s="31"/>
      <c r="T89" s="31"/>
    </row>
    <row r="90" spans="1:20" x14ac:dyDescent="0.25">
      <c r="A90" s="24" t="s">
        <v>382</v>
      </c>
      <c r="B90" s="24" t="s">
        <v>270</v>
      </c>
      <c r="C90" s="24" t="s">
        <v>316</v>
      </c>
      <c r="D90" s="24" t="s">
        <v>284</v>
      </c>
      <c r="E90" s="24" t="s">
        <v>454</v>
      </c>
      <c r="F90" s="24" t="s">
        <v>547</v>
      </c>
      <c r="G90" s="24" t="s">
        <v>632</v>
      </c>
      <c r="H90" s="24"/>
      <c r="I90" s="25" t="s">
        <v>742</v>
      </c>
      <c r="J90" s="24">
        <v>1</v>
      </c>
      <c r="K90" s="24" t="s">
        <v>754</v>
      </c>
      <c r="L90" s="24"/>
      <c r="M90" s="24"/>
      <c r="N90" s="24" t="s">
        <v>768</v>
      </c>
      <c r="O90" t="s">
        <v>873</v>
      </c>
      <c r="P90" s="20"/>
      <c r="Q90" s="26">
        <f t="shared" si="2"/>
        <v>0</v>
      </c>
      <c r="R90" s="26">
        <f t="shared" si="3"/>
        <v>0</v>
      </c>
      <c r="S90" s="26">
        <f t="shared" si="3"/>
        <v>0</v>
      </c>
      <c r="T90" s="26">
        <f t="shared" si="3"/>
        <v>0</v>
      </c>
    </row>
    <row r="91" spans="1:20" x14ac:dyDescent="0.25">
      <c r="A91" s="24" t="s">
        <v>383</v>
      </c>
      <c r="B91" s="24" t="s">
        <v>270</v>
      </c>
      <c r="C91" s="24" t="s">
        <v>316</v>
      </c>
      <c r="D91" s="24" t="s">
        <v>284</v>
      </c>
      <c r="E91" s="24" t="s">
        <v>454</v>
      </c>
      <c r="F91" s="24" t="s">
        <v>547</v>
      </c>
      <c r="G91" s="24" t="s">
        <v>632</v>
      </c>
      <c r="H91" s="24"/>
      <c r="I91" s="25" t="s">
        <v>742</v>
      </c>
      <c r="J91" s="24">
        <v>3</v>
      </c>
      <c r="K91" s="24" t="s">
        <v>754</v>
      </c>
      <c r="L91" s="24"/>
      <c r="M91" s="24"/>
      <c r="N91" s="24" t="s">
        <v>770</v>
      </c>
      <c r="P91" s="72"/>
      <c r="Q91" s="31"/>
      <c r="R91" s="31"/>
      <c r="S91" s="31"/>
      <c r="T91" s="31"/>
    </row>
    <row r="92" spans="1:20" x14ac:dyDescent="0.25">
      <c r="A92" s="24" t="s">
        <v>384</v>
      </c>
      <c r="B92" s="24" t="s">
        <v>270</v>
      </c>
      <c r="C92" s="24" t="s">
        <v>316</v>
      </c>
      <c r="D92" s="24" t="s">
        <v>284</v>
      </c>
      <c r="E92" s="24" t="s">
        <v>454</v>
      </c>
      <c r="F92" s="24" t="s">
        <v>547</v>
      </c>
      <c r="G92" s="24" t="s">
        <v>632</v>
      </c>
      <c r="H92" s="24"/>
      <c r="I92" s="25" t="s">
        <v>742</v>
      </c>
      <c r="J92" s="24">
        <v>1</v>
      </c>
      <c r="K92" s="24" t="s">
        <v>754</v>
      </c>
      <c r="L92" s="24"/>
      <c r="M92" s="24"/>
      <c r="N92" s="24" t="s">
        <v>775</v>
      </c>
      <c r="P92" s="72"/>
      <c r="Q92" s="31"/>
      <c r="R92" s="31"/>
      <c r="S92" s="31"/>
      <c r="T92" s="31"/>
    </row>
    <row r="93" spans="1:20" x14ac:dyDescent="0.25">
      <c r="A93" s="24" t="s">
        <v>385</v>
      </c>
      <c r="B93" s="24" t="s">
        <v>270</v>
      </c>
      <c r="C93" s="24" t="s">
        <v>316</v>
      </c>
      <c r="D93" s="24" t="s">
        <v>284</v>
      </c>
      <c r="E93" s="24" t="s">
        <v>454</v>
      </c>
      <c r="F93" s="24" t="s">
        <v>547</v>
      </c>
      <c r="G93" s="24" t="s">
        <v>632</v>
      </c>
      <c r="H93" s="24"/>
      <c r="I93" s="25" t="s">
        <v>742</v>
      </c>
      <c r="J93" s="24">
        <v>1</v>
      </c>
      <c r="K93" s="24" t="s">
        <v>754</v>
      </c>
      <c r="L93" s="24"/>
      <c r="M93" s="24"/>
      <c r="N93" s="24" t="s">
        <v>775</v>
      </c>
      <c r="P93" s="72"/>
      <c r="Q93" s="31"/>
      <c r="R93" s="31"/>
      <c r="S93" s="31"/>
      <c r="T93" s="31"/>
    </row>
    <row r="94" spans="1:20" x14ac:dyDescent="0.25">
      <c r="A94" s="24" t="s">
        <v>367</v>
      </c>
      <c r="B94" s="24" t="s">
        <v>270</v>
      </c>
      <c r="C94" s="24" t="s">
        <v>12</v>
      </c>
      <c r="D94" s="24" t="s">
        <v>22</v>
      </c>
      <c r="E94" s="24" t="s">
        <v>32</v>
      </c>
      <c r="F94" s="24" t="s">
        <v>538</v>
      </c>
      <c r="G94" s="24" t="s">
        <v>627</v>
      </c>
      <c r="H94" s="27" t="s">
        <v>529</v>
      </c>
      <c r="I94" s="25" t="s">
        <v>742</v>
      </c>
      <c r="J94" s="24">
        <v>1</v>
      </c>
      <c r="K94" s="24"/>
      <c r="L94" s="24"/>
      <c r="M94" s="24" t="s">
        <v>44</v>
      </c>
      <c r="N94" s="24" t="s">
        <v>50</v>
      </c>
      <c r="P94" s="72"/>
      <c r="Q94" s="31"/>
      <c r="R94" s="31"/>
      <c r="S94" s="31"/>
      <c r="T94" s="31"/>
    </row>
    <row r="95" spans="1:20" x14ac:dyDescent="0.25">
      <c r="A95" s="24" t="s">
        <v>368</v>
      </c>
      <c r="B95" s="24" t="s">
        <v>270</v>
      </c>
      <c r="C95" s="24" t="s">
        <v>12</v>
      </c>
      <c r="D95" s="24" t="s">
        <v>22</v>
      </c>
      <c r="E95" s="24" t="s">
        <v>32</v>
      </c>
      <c r="F95" s="24" t="s">
        <v>539</v>
      </c>
      <c r="G95" s="24" t="s">
        <v>628</v>
      </c>
      <c r="H95" s="27" t="s">
        <v>529</v>
      </c>
      <c r="I95" s="25" t="s">
        <v>742</v>
      </c>
      <c r="J95" s="24">
        <v>1</v>
      </c>
      <c r="K95" s="24"/>
      <c r="L95" s="24"/>
      <c r="M95" s="24" t="s">
        <v>44</v>
      </c>
      <c r="N95" s="24" t="s">
        <v>775</v>
      </c>
      <c r="P95" s="72"/>
      <c r="Q95" s="31"/>
      <c r="R95" s="31"/>
      <c r="S95" s="31"/>
      <c r="T95" s="31"/>
    </row>
    <row r="96" spans="1:20" x14ac:dyDescent="0.25">
      <c r="A96" s="24" t="s">
        <v>369</v>
      </c>
      <c r="B96" s="24" t="s">
        <v>270</v>
      </c>
      <c r="C96" s="24" t="s">
        <v>12</v>
      </c>
      <c r="D96" s="24" t="s">
        <v>22</v>
      </c>
      <c r="E96" s="24" t="s">
        <v>32</v>
      </c>
      <c r="F96" s="24" t="s">
        <v>539</v>
      </c>
      <c r="G96" s="24" t="s">
        <v>628</v>
      </c>
      <c r="H96" s="27" t="s">
        <v>529</v>
      </c>
      <c r="I96" s="25" t="s">
        <v>742</v>
      </c>
      <c r="J96" s="24">
        <v>1</v>
      </c>
      <c r="K96" s="24"/>
      <c r="L96" s="24"/>
      <c r="M96" s="24" t="s">
        <v>44</v>
      </c>
      <c r="N96" s="24" t="s">
        <v>775</v>
      </c>
      <c r="P96" s="72"/>
      <c r="Q96" s="31"/>
      <c r="R96" s="31"/>
      <c r="S96" s="31"/>
      <c r="T96" s="31"/>
    </row>
    <row r="97" spans="1:20" x14ac:dyDescent="0.25">
      <c r="A97" s="24" t="s">
        <v>370</v>
      </c>
      <c r="B97" s="24" t="s">
        <v>270</v>
      </c>
      <c r="C97" s="24" t="s">
        <v>12</v>
      </c>
      <c r="D97" s="24" t="s">
        <v>22</v>
      </c>
      <c r="E97" s="24" t="s">
        <v>32</v>
      </c>
      <c r="F97" s="24" t="s">
        <v>539</v>
      </c>
      <c r="G97" s="24" t="s">
        <v>628</v>
      </c>
      <c r="H97" s="27" t="s">
        <v>529</v>
      </c>
      <c r="I97" s="25" t="s">
        <v>742</v>
      </c>
      <c r="J97" s="24">
        <v>1</v>
      </c>
      <c r="K97" s="24"/>
      <c r="L97" s="24"/>
      <c r="M97" s="24" t="s">
        <v>44</v>
      </c>
      <c r="N97" s="24" t="s">
        <v>57</v>
      </c>
      <c r="P97" s="72"/>
      <c r="Q97" s="31"/>
      <c r="R97" s="31"/>
      <c r="S97" s="31"/>
      <c r="T97" s="31"/>
    </row>
    <row r="98" spans="1:20" x14ac:dyDescent="0.25">
      <c r="A98" s="24" t="s">
        <v>371</v>
      </c>
      <c r="B98" s="24" t="s">
        <v>270</v>
      </c>
      <c r="C98" s="24" t="s">
        <v>12</v>
      </c>
      <c r="D98" s="24" t="s">
        <v>22</v>
      </c>
      <c r="E98" s="24" t="s">
        <v>32</v>
      </c>
      <c r="F98" s="24" t="s">
        <v>539</v>
      </c>
      <c r="G98" s="24" t="s">
        <v>628</v>
      </c>
      <c r="H98" s="27" t="s">
        <v>529</v>
      </c>
      <c r="I98" s="25" t="s">
        <v>742</v>
      </c>
      <c r="J98" s="24">
        <v>1</v>
      </c>
      <c r="K98" s="24"/>
      <c r="L98" s="24"/>
      <c r="M98" s="24" t="s">
        <v>44</v>
      </c>
      <c r="N98" s="24" t="s">
        <v>768</v>
      </c>
      <c r="P98" s="72"/>
      <c r="Q98" s="31"/>
      <c r="R98" s="31"/>
      <c r="S98" s="31"/>
      <c r="T98" s="31"/>
    </row>
    <row r="99" spans="1:20" x14ac:dyDescent="0.25">
      <c r="A99" s="24" t="s">
        <v>372</v>
      </c>
      <c r="B99" s="24" t="s">
        <v>270</v>
      </c>
      <c r="C99" s="24" t="s">
        <v>15</v>
      </c>
      <c r="D99" s="24" t="s">
        <v>29</v>
      </c>
      <c r="E99" s="24" t="s">
        <v>34</v>
      </c>
      <c r="F99" s="24" t="s">
        <v>540</v>
      </c>
      <c r="G99" s="24" t="s">
        <v>295</v>
      </c>
      <c r="H99" s="27" t="s">
        <v>666</v>
      </c>
      <c r="I99" s="25" t="s">
        <v>742</v>
      </c>
      <c r="J99" s="24">
        <v>1</v>
      </c>
      <c r="K99" s="24"/>
      <c r="L99" s="24"/>
      <c r="M99" s="24" t="s">
        <v>44</v>
      </c>
      <c r="N99" s="24" t="s">
        <v>53</v>
      </c>
      <c r="P99" s="72"/>
      <c r="Q99" s="31"/>
      <c r="R99" s="31"/>
      <c r="S99" s="31"/>
      <c r="T99" s="31"/>
    </row>
    <row r="100" spans="1:20" x14ac:dyDescent="0.25">
      <c r="A100" s="24" t="s">
        <v>373</v>
      </c>
      <c r="B100" s="24" t="s">
        <v>270</v>
      </c>
      <c r="C100" s="24" t="s">
        <v>315</v>
      </c>
      <c r="D100" s="24" t="s">
        <v>28</v>
      </c>
      <c r="E100" s="24" t="s">
        <v>463</v>
      </c>
      <c r="F100" s="24" t="s">
        <v>541</v>
      </c>
      <c r="G100" s="24" t="s">
        <v>64</v>
      </c>
      <c r="H100" s="24" t="s">
        <v>667</v>
      </c>
      <c r="I100" s="25" t="s">
        <v>742</v>
      </c>
      <c r="J100" s="24">
        <v>1</v>
      </c>
      <c r="K100" s="24"/>
      <c r="L100" s="24"/>
      <c r="M100" s="24" t="s">
        <v>44</v>
      </c>
      <c r="N100" s="24" t="s">
        <v>53</v>
      </c>
      <c r="P100" s="72"/>
      <c r="Q100" s="31"/>
      <c r="R100" s="31"/>
      <c r="S100" s="31"/>
      <c r="T100" s="31"/>
    </row>
    <row r="101" spans="1:20" x14ac:dyDescent="0.25">
      <c r="A101" s="24" t="s">
        <v>71</v>
      </c>
      <c r="B101" s="24" t="s">
        <v>273</v>
      </c>
      <c r="C101" s="24" t="s">
        <v>317</v>
      </c>
      <c r="D101" s="24" t="s">
        <v>281</v>
      </c>
      <c r="E101" s="24" t="s">
        <v>452</v>
      </c>
      <c r="F101" s="24" t="s">
        <v>516</v>
      </c>
      <c r="G101" s="24" t="s">
        <v>630</v>
      </c>
      <c r="H101" s="24" t="s">
        <v>695</v>
      </c>
      <c r="I101" s="25" t="s">
        <v>736</v>
      </c>
      <c r="J101" s="24">
        <v>1</v>
      </c>
      <c r="K101" s="24"/>
      <c r="L101" s="24"/>
      <c r="M101" s="24" t="s">
        <v>44</v>
      </c>
      <c r="N101" s="24" t="s">
        <v>770</v>
      </c>
      <c r="O101" t="s">
        <v>873</v>
      </c>
      <c r="P101" s="20"/>
      <c r="Q101" s="26">
        <f t="shared" si="2"/>
        <v>0</v>
      </c>
      <c r="R101" s="26">
        <f t="shared" si="3"/>
        <v>0</v>
      </c>
      <c r="S101" s="26">
        <f t="shared" si="3"/>
        <v>0</v>
      </c>
      <c r="T101" s="26">
        <f t="shared" si="3"/>
        <v>0</v>
      </c>
    </row>
    <row r="102" spans="1:20" x14ac:dyDescent="0.25">
      <c r="A102" s="24" t="s">
        <v>90</v>
      </c>
      <c r="B102" s="24" t="s">
        <v>273</v>
      </c>
      <c r="C102" s="24" t="s">
        <v>13</v>
      </c>
      <c r="D102" s="24" t="s">
        <v>62</v>
      </c>
      <c r="E102" s="24" t="s">
        <v>37</v>
      </c>
      <c r="F102" s="24" t="s">
        <v>40</v>
      </c>
      <c r="G102" s="24" t="s">
        <v>40</v>
      </c>
      <c r="H102" s="24"/>
      <c r="I102" s="25">
        <v>2023</v>
      </c>
      <c r="J102" s="24">
        <v>1</v>
      </c>
      <c r="K102" s="24" t="s">
        <v>752</v>
      </c>
      <c r="L102" s="24" t="s">
        <v>758</v>
      </c>
      <c r="M102" s="24"/>
      <c r="N102" s="24" t="s">
        <v>770</v>
      </c>
      <c r="O102" t="s">
        <v>873</v>
      </c>
      <c r="P102" s="20"/>
      <c r="Q102" s="26">
        <f t="shared" si="2"/>
        <v>0</v>
      </c>
      <c r="R102" s="26">
        <f t="shared" si="3"/>
        <v>0</v>
      </c>
      <c r="S102" s="26">
        <f t="shared" si="3"/>
        <v>0</v>
      </c>
      <c r="T102" s="26">
        <f t="shared" si="3"/>
        <v>0</v>
      </c>
    </row>
    <row r="103" spans="1:20" x14ac:dyDescent="0.25">
      <c r="A103" s="24" t="s">
        <v>91</v>
      </c>
      <c r="B103" s="24" t="s">
        <v>273</v>
      </c>
      <c r="C103" s="24" t="s">
        <v>13</v>
      </c>
      <c r="D103" s="24" t="s">
        <v>62</v>
      </c>
      <c r="E103" s="24" t="s">
        <v>37</v>
      </c>
      <c r="F103" s="24" t="s">
        <v>40</v>
      </c>
      <c r="G103" s="24" t="s">
        <v>40</v>
      </c>
      <c r="H103" s="24"/>
      <c r="I103" s="25">
        <v>2023</v>
      </c>
      <c r="J103" s="24">
        <v>1</v>
      </c>
      <c r="K103" s="24" t="s">
        <v>752</v>
      </c>
      <c r="L103" s="24" t="s">
        <v>758</v>
      </c>
      <c r="M103" s="24"/>
      <c r="N103" s="24" t="s">
        <v>795</v>
      </c>
      <c r="O103" t="s">
        <v>873</v>
      </c>
      <c r="P103" s="20"/>
      <c r="Q103" s="26">
        <f t="shared" si="2"/>
        <v>0</v>
      </c>
      <c r="R103" s="26">
        <f t="shared" si="3"/>
        <v>0</v>
      </c>
      <c r="S103" s="26">
        <f t="shared" si="3"/>
        <v>0</v>
      </c>
      <c r="T103" s="26">
        <f t="shared" si="3"/>
        <v>0</v>
      </c>
    </row>
    <row r="104" spans="1:20" x14ac:dyDescent="0.25">
      <c r="A104" s="24" t="s">
        <v>92</v>
      </c>
      <c r="B104" s="24" t="s">
        <v>273</v>
      </c>
      <c r="C104" s="24" t="s">
        <v>13</v>
      </c>
      <c r="D104" s="24" t="s">
        <v>62</v>
      </c>
      <c r="E104" s="24" t="s">
        <v>37</v>
      </c>
      <c r="F104" s="24" t="s">
        <v>40</v>
      </c>
      <c r="G104" s="24" t="s">
        <v>40</v>
      </c>
      <c r="H104" s="24"/>
      <c r="I104" s="25">
        <v>2023</v>
      </c>
      <c r="J104" s="24">
        <v>1</v>
      </c>
      <c r="K104" s="24" t="s">
        <v>752</v>
      </c>
      <c r="L104" s="24" t="s">
        <v>758</v>
      </c>
      <c r="M104" s="24"/>
      <c r="N104" s="24" t="s">
        <v>768</v>
      </c>
      <c r="O104" t="s">
        <v>873</v>
      </c>
      <c r="P104" s="20"/>
      <c r="Q104" s="26">
        <f t="shared" si="2"/>
        <v>0</v>
      </c>
      <c r="R104" s="26">
        <f t="shared" si="3"/>
        <v>0</v>
      </c>
      <c r="S104" s="26">
        <f t="shared" si="3"/>
        <v>0</v>
      </c>
      <c r="T104" s="26">
        <f t="shared" si="3"/>
        <v>0</v>
      </c>
    </row>
    <row r="105" spans="1:20" x14ac:dyDescent="0.25">
      <c r="A105" s="24" t="s">
        <v>93</v>
      </c>
      <c r="B105" s="24" t="s">
        <v>273</v>
      </c>
      <c r="C105" s="24" t="s">
        <v>20</v>
      </c>
      <c r="D105" s="24" t="s">
        <v>287</v>
      </c>
      <c r="E105" s="24" t="s">
        <v>457</v>
      </c>
      <c r="F105" s="24" t="s">
        <v>583</v>
      </c>
      <c r="G105" s="24" t="s">
        <v>287</v>
      </c>
      <c r="H105" s="24" t="s">
        <v>696</v>
      </c>
      <c r="I105" s="25" t="s">
        <v>741</v>
      </c>
      <c r="J105" s="24">
        <v>1</v>
      </c>
      <c r="K105" s="24"/>
      <c r="L105" s="24" t="s">
        <v>762</v>
      </c>
      <c r="M105" s="24"/>
      <c r="N105" s="24" t="s">
        <v>55</v>
      </c>
      <c r="O105" t="s">
        <v>873</v>
      </c>
      <c r="P105" s="20"/>
      <c r="Q105" s="26">
        <f t="shared" ref="Q105:Q168" si="4">P105*J105</f>
        <v>0</v>
      </c>
      <c r="R105" s="26">
        <f t="shared" ref="R105:T168" si="5">Q105</f>
        <v>0</v>
      </c>
      <c r="S105" s="26">
        <f t="shared" si="5"/>
        <v>0</v>
      </c>
      <c r="T105" s="26">
        <f t="shared" si="5"/>
        <v>0</v>
      </c>
    </row>
    <row r="106" spans="1:20" x14ac:dyDescent="0.25">
      <c r="A106" s="24" t="s">
        <v>94</v>
      </c>
      <c r="B106" s="24" t="s">
        <v>273</v>
      </c>
      <c r="C106" s="24" t="s">
        <v>20</v>
      </c>
      <c r="D106" s="24" t="s">
        <v>288</v>
      </c>
      <c r="E106" s="24" t="s">
        <v>457</v>
      </c>
      <c r="F106" s="24" t="s">
        <v>584</v>
      </c>
      <c r="G106" s="24" t="s">
        <v>288</v>
      </c>
      <c r="H106" s="24" t="s">
        <v>697</v>
      </c>
      <c r="I106" s="25" t="s">
        <v>741</v>
      </c>
      <c r="J106" s="24">
        <v>1</v>
      </c>
      <c r="K106" s="24"/>
      <c r="L106" s="24" t="s">
        <v>762</v>
      </c>
      <c r="M106" s="24"/>
      <c r="N106" s="24" t="s">
        <v>55</v>
      </c>
      <c r="O106" t="s">
        <v>873</v>
      </c>
      <c r="P106" s="20"/>
      <c r="Q106" s="26">
        <f t="shared" si="4"/>
        <v>0</v>
      </c>
      <c r="R106" s="26">
        <f t="shared" si="5"/>
        <v>0</v>
      </c>
      <c r="S106" s="26">
        <f t="shared" si="5"/>
        <v>0</v>
      </c>
      <c r="T106" s="26">
        <f t="shared" si="5"/>
        <v>0</v>
      </c>
    </row>
    <row r="107" spans="1:20" x14ac:dyDescent="0.25">
      <c r="A107" s="24" t="s">
        <v>95</v>
      </c>
      <c r="B107" s="24" t="s">
        <v>273</v>
      </c>
      <c r="C107" s="24" t="s">
        <v>20</v>
      </c>
      <c r="D107" s="24" t="s">
        <v>289</v>
      </c>
      <c r="E107" s="24" t="s">
        <v>457</v>
      </c>
      <c r="F107" s="24" t="s">
        <v>527</v>
      </c>
      <c r="G107" s="24" t="s">
        <v>289</v>
      </c>
      <c r="H107" s="24" t="s">
        <v>698</v>
      </c>
      <c r="I107" s="25" t="s">
        <v>741</v>
      </c>
      <c r="J107" s="24">
        <v>1</v>
      </c>
      <c r="K107" s="24"/>
      <c r="L107" s="24" t="s">
        <v>762</v>
      </c>
      <c r="M107" s="24"/>
      <c r="N107" s="24" t="s">
        <v>55</v>
      </c>
      <c r="O107" t="s">
        <v>873</v>
      </c>
      <c r="P107" s="20"/>
      <c r="Q107" s="26">
        <f t="shared" si="4"/>
        <v>0</v>
      </c>
      <c r="R107" s="26">
        <f t="shared" si="5"/>
        <v>0</v>
      </c>
      <c r="S107" s="26">
        <f t="shared" si="5"/>
        <v>0</v>
      </c>
      <c r="T107" s="26">
        <f t="shared" si="5"/>
        <v>0</v>
      </c>
    </row>
    <row r="108" spans="1:20" x14ac:dyDescent="0.25">
      <c r="A108" s="24" t="s">
        <v>96</v>
      </c>
      <c r="B108" s="24" t="s">
        <v>273</v>
      </c>
      <c r="C108" s="24" t="s">
        <v>20</v>
      </c>
      <c r="D108" s="24" t="s">
        <v>298</v>
      </c>
      <c r="E108" s="33" t="s">
        <v>456</v>
      </c>
      <c r="F108" s="33" t="s">
        <v>585</v>
      </c>
      <c r="G108" s="24" t="s">
        <v>636</v>
      </c>
      <c r="H108" s="33" t="s">
        <v>699</v>
      </c>
      <c r="I108" s="25" t="s">
        <v>736</v>
      </c>
      <c r="J108" s="24">
        <v>1</v>
      </c>
      <c r="K108" s="24"/>
      <c r="L108" s="24"/>
      <c r="M108" s="24"/>
      <c r="N108" s="33" t="s">
        <v>55</v>
      </c>
      <c r="O108" t="s">
        <v>873</v>
      </c>
      <c r="P108" s="20"/>
      <c r="Q108" s="26">
        <f t="shared" si="4"/>
        <v>0</v>
      </c>
      <c r="R108" s="26">
        <f t="shared" si="5"/>
        <v>0</v>
      </c>
      <c r="S108" s="26">
        <f t="shared" si="5"/>
        <v>0</v>
      </c>
      <c r="T108" s="26">
        <f t="shared" si="5"/>
        <v>0</v>
      </c>
    </row>
    <row r="109" spans="1:20" x14ac:dyDescent="0.25">
      <c r="A109" s="24" t="s">
        <v>70</v>
      </c>
      <c r="B109" s="24" t="s">
        <v>273</v>
      </c>
      <c r="C109" s="24" t="s">
        <v>17</v>
      </c>
      <c r="D109" s="24" t="s">
        <v>24</v>
      </c>
      <c r="E109" s="24" t="s">
        <v>480</v>
      </c>
      <c r="F109" s="24" t="s">
        <v>579</v>
      </c>
      <c r="G109" s="24" t="s">
        <v>637</v>
      </c>
      <c r="H109" s="27" t="s">
        <v>694</v>
      </c>
      <c r="I109" s="25" t="s">
        <v>741</v>
      </c>
      <c r="J109" s="24">
        <v>1</v>
      </c>
      <c r="K109" s="24"/>
      <c r="L109" s="24"/>
      <c r="M109" s="24" t="s">
        <v>44</v>
      </c>
      <c r="N109" s="24" t="s">
        <v>792</v>
      </c>
      <c r="O109" t="s">
        <v>873</v>
      </c>
      <c r="P109" s="20"/>
      <c r="Q109" s="26">
        <f t="shared" si="4"/>
        <v>0</v>
      </c>
      <c r="R109" s="26">
        <f t="shared" si="5"/>
        <v>0</v>
      </c>
      <c r="S109" s="26">
        <f t="shared" si="5"/>
        <v>0</v>
      </c>
      <c r="T109" s="26">
        <f t="shared" si="5"/>
        <v>0</v>
      </c>
    </row>
    <row r="110" spans="1:20" x14ac:dyDescent="0.25">
      <c r="A110" s="24" t="s">
        <v>74</v>
      </c>
      <c r="B110" s="24" t="s">
        <v>273</v>
      </c>
      <c r="C110" s="24" t="s">
        <v>18</v>
      </c>
      <c r="D110" s="24" t="s">
        <v>282</v>
      </c>
      <c r="E110" s="24" t="s">
        <v>453</v>
      </c>
      <c r="F110" s="24" t="s">
        <v>567</v>
      </c>
      <c r="G110" s="24" t="s">
        <v>18</v>
      </c>
      <c r="H110" s="24"/>
      <c r="I110" s="25" t="s">
        <v>736</v>
      </c>
      <c r="J110" s="24">
        <v>1</v>
      </c>
      <c r="K110" s="24" t="s">
        <v>752</v>
      </c>
      <c r="L110" s="24" t="s">
        <v>758</v>
      </c>
      <c r="M110" s="24"/>
      <c r="N110" s="24" t="s">
        <v>793</v>
      </c>
      <c r="O110" t="s">
        <v>873</v>
      </c>
      <c r="P110" s="20"/>
      <c r="Q110" s="26">
        <f t="shared" si="4"/>
        <v>0</v>
      </c>
      <c r="R110" s="26">
        <f t="shared" si="5"/>
        <v>0</v>
      </c>
      <c r="S110" s="26">
        <f t="shared" si="5"/>
        <v>0</v>
      </c>
      <c r="T110" s="26">
        <f t="shared" si="5"/>
        <v>0</v>
      </c>
    </row>
    <row r="111" spans="1:20" x14ac:dyDescent="0.25">
      <c r="A111" s="24" t="s">
        <v>75</v>
      </c>
      <c r="B111" s="24" t="s">
        <v>273</v>
      </c>
      <c r="C111" s="24" t="s">
        <v>18</v>
      </c>
      <c r="D111" s="24" t="s">
        <v>283</v>
      </c>
      <c r="E111" s="24" t="s">
        <v>453</v>
      </c>
      <c r="F111" s="24" t="s">
        <v>519</v>
      </c>
      <c r="G111" s="24" t="s">
        <v>18</v>
      </c>
      <c r="H111" s="24"/>
      <c r="I111" s="25" t="s">
        <v>736</v>
      </c>
      <c r="J111" s="24">
        <v>1</v>
      </c>
      <c r="K111" s="24" t="s">
        <v>752</v>
      </c>
      <c r="L111" s="24" t="s">
        <v>758</v>
      </c>
      <c r="M111" s="24"/>
      <c r="N111" s="24" t="s">
        <v>770</v>
      </c>
      <c r="O111" t="s">
        <v>873</v>
      </c>
      <c r="P111" s="20"/>
      <c r="Q111" s="26">
        <f t="shared" si="4"/>
        <v>0</v>
      </c>
      <c r="R111" s="26">
        <f t="shared" si="5"/>
        <v>0</v>
      </c>
      <c r="S111" s="26">
        <f t="shared" si="5"/>
        <v>0</v>
      </c>
      <c r="T111" s="26">
        <f t="shared" si="5"/>
        <v>0</v>
      </c>
    </row>
    <row r="112" spans="1:20" x14ac:dyDescent="0.25">
      <c r="A112" s="24" t="s">
        <v>76</v>
      </c>
      <c r="B112" s="24" t="s">
        <v>273</v>
      </c>
      <c r="C112" s="24" t="s">
        <v>18</v>
      </c>
      <c r="D112" s="24" t="s">
        <v>282</v>
      </c>
      <c r="E112" s="24" t="s">
        <v>453</v>
      </c>
      <c r="F112" s="24" t="s">
        <v>580</v>
      </c>
      <c r="G112" s="24" t="s">
        <v>18</v>
      </c>
      <c r="H112" s="24"/>
      <c r="I112" s="25" t="s">
        <v>736</v>
      </c>
      <c r="J112" s="24">
        <v>1</v>
      </c>
      <c r="K112" s="24" t="s">
        <v>752</v>
      </c>
      <c r="L112" s="24" t="s">
        <v>758</v>
      </c>
      <c r="M112" s="24"/>
      <c r="N112" s="24" t="s">
        <v>770</v>
      </c>
      <c r="O112" t="s">
        <v>873</v>
      </c>
      <c r="P112" s="20"/>
      <c r="Q112" s="26">
        <f t="shared" si="4"/>
        <v>0</v>
      </c>
      <c r="R112" s="26">
        <f t="shared" si="5"/>
        <v>0</v>
      </c>
      <c r="S112" s="26">
        <f t="shared" si="5"/>
        <v>0</v>
      </c>
      <c r="T112" s="26">
        <f t="shared" si="5"/>
        <v>0</v>
      </c>
    </row>
    <row r="113" spans="1:20" x14ac:dyDescent="0.25">
      <c r="A113" s="24" t="s">
        <v>77</v>
      </c>
      <c r="B113" s="24" t="s">
        <v>273</v>
      </c>
      <c r="C113" s="24" t="s">
        <v>18</v>
      </c>
      <c r="D113" s="24" t="s">
        <v>301</v>
      </c>
      <c r="E113" s="24" t="s">
        <v>453</v>
      </c>
      <c r="F113" s="24" t="s">
        <v>581</v>
      </c>
      <c r="G113" s="24" t="s">
        <v>18</v>
      </c>
      <c r="H113" s="24"/>
      <c r="I113" s="25" t="s">
        <v>736</v>
      </c>
      <c r="J113" s="24">
        <v>1</v>
      </c>
      <c r="K113" s="24" t="s">
        <v>752</v>
      </c>
      <c r="L113" s="24" t="s">
        <v>758</v>
      </c>
      <c r="M113" s="24"/>
      <c r="N113" s="24" t="s">
        <v>794</v>
      </c>
      <c r="O113" t="s">
        <v>873</v>
      </c>
      <c r="P113" s="20"/>
      <c r="Q113" s="26">
        <f t="shared" si="4"/>
        <v>0</v>
      </c>
      <c r="R113" s="26">
        <f t="shared" si="5"/>
        <v>0</v>
      </c>
      <c r="S113" s="26">
        <f t="shared" si="5"/>
        <v>0</v>
      </c>
      <c r="T113" s="26">
        <f t="shared" si="5"/>
        <v>0</v>
      </c>
    </row>
    <row r="114" spans="1:20" x14ac:dyDescent="0.25">
      <c r="A114" s="24" t="s">
        <v>78</v>
      </c>
      <c r="B114" s="24" t="s">
        <v>273</v>
      </c>
      <c r="C114" s="24" t="s">
        <v>18</v>
      </c>
      <c r="D114" s="24" t="s">
        <v>301</v>
      </c>
      <c r="E114" s="24" t="s">
        <v>453</v>
      </c>
      <c r="F114" s="24" t="s">
        <v>581</v>
      </c>
      <c r="G114" s="24" t="s">
        <v>18</v>
      </c>
      <c r="H114" s="24"/>
      <c r="I114" s="25" t="s">
        <v>736</v>
      </c>
      <c r="J114" s="24">
        <v>1</v>
      </c>
      <c r="K114" s="24" t="s">
        <v>752</v>
      </c>
      <c r="L114" s="24" t="s">
        <v>758</v>
      </c>
      <c r="M114" s="24"/>
      <c r="N114" s="24" t="s">
        <v>795</v>
      </c>
      <c r="O114" t="s">
        <v>873</v>
      </c>
      <c r="P114" s="20"/>
      <c r="Q114" s="26">
        <f t="shared" si="4"/>
        <v>0</v>
      </c>
      <c r="R114" s="26">
        <f t="shared" si="5"/>
        <v>0</v>
      </c>
      <c r="S114" s="26">
        <f t="shared" si="5"/>
        <v>0</v>
      </c>
      <c r="T114" s="26">
        <f t="shared" si="5"/>
        <v>0</v>
      </c>
    </row>
    <row r="115" spans="1:20" x14ac:dyDescent="0.25">
      <c r="A115" s="24" t="s">
        <v>79</v>
      </c>
      <c r="B115" s="24" t="s">
        <v>273</v>
      </c>
      <c r="C115" s="24" t="s">
        <v>18</v>
      </c>
      <c r="D115" s="24" t="s">
        <v>302</v>
      </c>
      <c r="E115" s="24" t="s">
        <v>453</v>
      </c>
      <c r="F115" s="24" t="s">
        <v>582</v>
      </c>
      <c r="G115" s="24" t="s">
        <v>18</v>
      </c>
      <c r="H115" s="24"/>
      <c r="I115" s="25" t="s">
        <v>736</v>
      </c>
      <c r="J115" s="24">
        <v>1</v>
      </c>
      <c r="K115" s="24" t="s">
        <v>752</v>
      </c>
      <c r="L115" s="24" t="s">
        <v>758</v>
      </c>
      <c r="M115" s="24"/>
      <c r="N115" s="24" t="s">
        <v>795</v>
      </c>
      <c r="O115" t="s">
        <v>873</v>
      </c>
      <c r="P115" s="20"/>
      <c r="Q115" s="26">
        <f t="shared" si="4"/>
        <v>0</v>
      </c>
      <c r="R115" s="26">
        <f t="shared" si="5"/>
        <v>0</v>
      </c>
      <c r="S115" s="26">
        <f t="shared" si="5"/>
        <v>0</v>
      </c>
      <c r="T115" s="26">
        <f t="shared" si="5"/>
        <v>0</v>
      </c>
    </row>
    <row r="116" spans="1:20" x14ac:dyDescent="0.25">
      <c r="A116" s="24" t="s">
        <v>80</v>
      </c>
      <c r="B116" s="24" t="s">
        <v>273</v>
      </c>
      <c r="C116" s="24" t="s">
        <v>18</v>
      </c>
      <c r="D116" s="24" t="s">
        <v>302</v>
      </c>
      <c r="E116" s="24" t="s">
        <v>453</v>
      </c>
      <c r="F116" s="24" t="s">
        <v>582</v>
      </c>
      <c r="G116" s="24" t="s">
        <v>18</v>
      </c>
      <c r="H116" s="24"/>
      <c r="I116" s="25" t="s">
        <v>736</v>
      </c>
      <c r="J116" s="24">
        <v>1</v>
      </c>
      <c r="K116" s="24" t="s">
        <v>752</v>
      </c>
      <c r="L116" s="24" t="s">
        <v>758</v>
      </c>
      <c r="M116" s="24"/>
      <c r="N116" s="24" t="s">
        <v>795</v>
      </c>
      <c r="O116" t="s">
        <v>873</v>
      </c>
      <c r="P116" s="20"/>
      <c r="Q116" s="26">
        <f t="shared" si="4"/>
        <v>0</v>
      </c>
      <c r="R116" s="26">
        <f t="shared" si="5"/>
        <v>0</v>
      </c>
      <c r="S116" s="26">
        <f t="shared" si="5"/>
        <v>0</v>
      </c>
      <c r="T116" s="26">
        <f t="shared" si="5"/>
        <v>0</v>
      </c>
    </row>
    <row r="117" spans="1:20" x14ac:dyDescent="0.25">
      <c r="A117" s="24" t="s">
        <v>81</v>
      </c>
      <c r="B117" s="24" t="s">
        <v>273</v>
      </c>
      <c r="C117" s="24" t="s">
        <v>18</v>
      </c>
      <c r="D117" s="24" t="s">
        <v>301</v>
      </c>
      <c r="E117" s="24" t="s">
        <v>453</v>
      </c>
      <c r="F117" s="24" t="s">
        <v>581</v>
      </c>
      <c r="G117" s="24" t="s">
        <v>18</v>
      </c>
      <c r="H117" s="24"/>
      <c r="I117" s="25" t="s">
        <v>736</v>
      </c>
      <c r="J117" s="24">
        <v>1</v>
      </c>
      <c r="K117" s="24" t="s">
        <v>752</v>
      </c>
      <c r="L117" s="24" t="s">
        <v>758</v>
      </c>
      <c r="M117" s="24"/>
      <c r="N117" s="24" t="s">
        <v>795</v>
      </c>
      <c r="O117" t="s">
        <v>873</v>
      </c>
      <c r="P117" s="20"/>
      <c r="Q117" s="26">
        <f t="shared" si="4"/>
        <v>0</v>
      </c>
      <c r="R117" s="26">
        <f t="shared" si="5"/>
        <v>0</v>
      </c>
      <c r="S117" s="26">
        <f t="shared" si="5"/>
        <v>0</v>
      </c>
      <c r="T117" s="26">
        <f t="shared" si="5"/>
        <v>0</v>
      </c>
    </row>
    <row r="118" spans="1:20" x14ac:dyDescent="0.25">
      <c r="A118" s="24" t="s">
        <v>82</v>
      </c>
      <c r="B118" s="24" t="s">
        <v>273</v>
      </c>
      <c r="C118" s="24" t="s">
        <v>18</v>
      </c>
      <c r="D118" s="24" t="s">
        <v>301</v>
      </c>
      <c r="E118" s="24" t="s">
        <v>453</v>
      </c>
      <c r="F118" s="24" t="s">
        <v>581</v>
      </c>
      <c r="G118" s="24" t="s">
        <v>18</v>
      </c>
      <c r="H118" s="24"/>
      <c r="I118" s="25" t="s">
        <v>736</v>
      </c>
      <c r="J118" s="24">
        <v>1</v>
      </c>
      <c r="K118" s="24" t="s">
        <v>752</v>
      </c>
      <c r="L118" s="24" t="s">
        <v>758</v>
      </c>
      <c r="M118" s="24"/>
      <c r="N118" s="24" t="s">
        <v>768</v>
      </c>
      <c r="O118" t="s">
        <v>873</v>
      </c>
      <c r="P118" s="20"/>
      <c r="Q118" s="26">
        <f t="shared" si="4"/>
        <v>0</v>
      </c>
      <c r="R118" s="26">
        <f t="shared" si="5"/>
        <v>0</v>
      </c>
      <c r="S118" s="26">
        <f t="shared" si="5"/>
        <v>0</v>
      </c>
      <c r="T118" s="26">
        <f t="shared" si="5"/>
        <v>0</v>
      </c>
    </row>
    <row r="119" spans="1:20" x14ac:dyDescent="0.25">
      <c r="A119" s="24" t="s">
        <v>83</v>
      </c>
      <c r="B119" s="24" t="s">
        <v>273</v>
      </c>
      <c r="C119" s="24" t="s">
        <v>18</v>
      </c>
      <c r="D119" s="24" t="s">
        <v>282</v>
      </c>
      <c r="E119" s="24" t="s">
        <v>453</v>
      </c>
      <c r="F119" s="24" t="s">
        <v>567</v>
      </c>
      <c r="G119" s="24" t="s">
        <v>18</v>
      </c>
      <c r="H119" s="24"/>
      <c r="I119" s="25" t="s">
        <v>736</v>
      </c>
      <c r="J119" s="24">
        <v>1</v>
      </c>
      <c r="K119" s="24" t="s">
        <v>752</v>
      </c>
      <c r="L119" s="24" t="s">
        <v>758</v>
      </c>
      <c r="M119" s="24"/>
      <c r="N119" s="24" t="s">
        <v>796</v>
      </c>
      <c r="O119" t="s">
        <v>873</v>
      </c>
      <c r="P119" s="20"/>
      <c r="Q119" s="26">
        <f t="shared" si="4"/>
        <v>0</v>
      </c>
      <c r="R119" s="26">
        <f t="shared" si="5"/>
        <v>0</v>
      </c>
      <c r="S119" s="26">
        <f t="shared" si="5"/>
        <v>0</v>
      </c>
      <c r="T119" s="26">
        <f t="shared" si="5"/>
        <v>0</v>
      </c>
    </row>
    <row r="120" spans="1:20" x14ac:dyDescent="0.25">
      <c r="A120" s="24" t="s">
        <v>84</v>
      </c>
      <c r="B120" s="24" t="s">
        <v>273</v>
      </c>
      <c r="C120" s="24" t="s">
        <v>316</v>
      </c>
      <c r="D120" s="24" t="s">
        <v>284</v>
      </c>
      <c r="E120" s="24" t="s">
        <v>454</v>
      </c>
      <c r="F120" s="24" t="s">
        <v>521</v>
      </c>
      <c r="G120" s="24" t="s">
        <v>632</v>
      </c>
      <c r="H120" s="24"/>
      <c r="I120" s="25">
        <v>2024</v>
      </c>
      <c r="J120" s="24">
        <v>1</v>
      </c>
      <c r="K120" s="24" t="s">
        <v>752</v>
      </c>
      <c r="L120" s="24" t="s">
        <v>758</v>
      </c>
      <c r="M120" s="24"/>
      <c r="N120" s="24" t="s">
        <v>794</v>
      </c>
      <c r="O120" t="s">
        <v>873</v>
      </c>
      <c r="P120" s="20"/>
      <c r="Q120" s="26">
        <f t="shared" si="4"/>
        <v>0</v>
      </c>
      <c r="R120" s="26">
        <f t="shared" si="5"/>
        <v>0</v>
      </c>
      <c r="S120" s="26">
        <f t="shared" si="5"/>
        <v>0</v>
      </c>
      <c r="T120" s="26">
        <f t="shared" si="5"/>
        <v>0</v>
      </c>
    </row>
    <row r="121" spans="1:20" x14ac:dyDescent="0.25">
      <c r="A121" s="24" t="s">
        <v>85</v>
      </c>
      <c r="B121" s="24" t="s">
        <v>273</v>
      </c>
      <c r="C121" s="24" t="s">
        <v>316</v>
      </c>
      <c r="D121" s="24" t="s">
        <v>284</v>
      </c>
      <c r="E121" s="24" t="s">
        <v>454</v>
      </c>
      <c r="F121" s="24" t="s">
        <v>521</v>
      </c>
      <c r="G121" s="24" t="s">
        <v>632</v>
      </c>
      <c r="H121" s="24"/>
      <c r="I121" s="25">
        <v>2024</v>
      </c>
      <c r="J121" s="24">
        <v>1</v>
      </c>
      <c r="K121" s="24" t="s">
        <v>752</v>
      </c>
      <c r="L121" s="24" t="s">
        <v>758</v>
      </c>
      <c r="M121" s="24"/>
      <c r="N121" s="24" t="s">
        <v>795</v>
      </c>
      <c r="O121" t="s">
        <v>873</v>
      </c>
      <c r="P121" s="20"/>
      <c r="Q121" s="26">
        <f t="shared" si="4"/>
        <v>0</v>
      </c>
      <c r="R121" s="26">
        <f t="shared" si="5"/>
        <v>0</v>
      </c>
      <c r="S121" s="26">
        <f t="shared" si="5"/>
        <v>0</v>
      </c>
      <c r="T121" s="26">
        <f t="shared" si="5"/>
        <v>0</v>
      </c>
    </row>
    <row r="122" spans="1:20" x14ac:dyDescent="0.25">
      <c r="A122" s="24" t="s">
        <v>86</v>
      </c>
      <c r="B122" s="24" t="s">
        <v>273</v>
      </c>
      <c r="C122" s="24" t="s">
        <v>316</v>
      </c>
      <c r="D122" s="24" t="s">
        <v>284</v>
      </c>
      <c r="E122" s="24" t="s">
        <v>454</v>
      </c>
      <c r="F122" s="24" t="s">
        <v>521</v>
      </c>
      <c r="G122" s="24" t="s">
        <v>632</v>
      </c>
      <c r="H122" s="24"/>
      <c r="I122" s="25">
        <v>2024</v>
      </c>
      <c r="J122" s="24">
        <v>1</v>
      </c>
      <c r="K122" s="24" t="s">
        <v>752</v>
      </c>
      <c r="L122" s="24" t="s">
        <v>758</v>
      </c>
      <c r="M122" s="24"/>
      <c r="N122" s="24" t="s">
        <v>51</v>
      </c>
      <c r="O122" t="s">
        <v>873</v>
      </c>
      <c r="P122" s="20"/>
      <c r="Q122" s="26">
        <f t="shared" si="4"/>
        <v>0</v>
      </c>
      <c r="R122" s="26">
        <f t="shared" si="5"/>
        <v>0</v>
      </c>
      <c r="S122" s="26">
        <f t="shared" si="5"/>
        <v>0</v>
      </c>
      <c r="T122" s="26">
        <f t="shared" si="5"/>
        <v>0</v>
      </c>
    </row>
    <row r="123" spans="1:20" x14ac:dyDescent="0.25">
      <c r="A123" s="24" t="s">
        <v>87</v>
      </c>
      <c r="B123" s="24" t="s">
        <v>273</v>
      </c>
      <c r="C123" s="24" t="s">
        <v>316</v>
      </c>
      <c r="D123" s="24" t="s">
        <v>284</v>
      </c>
      <c r="E123" s="24" t="s">
        <v>454</v>
      </c>
      <c r="F123" s="24" t="s">
        <v>521</v>
      </c>
      <c r="G123" s="24" t="s">
        <v>632</v>
      </c>
      <c r="H123" s="24"/>
      <c r="I123" s="25">
        <v>2024</v>
      </c>
      <c r="J123" s="24">
        <v>1</v>
      </c>
      <c r="K123" s="24" t="s">
        <v>752</v>
      </c>
      <c r="L123" s="24" t="s">
        <v>758</v>
      </c>
      <c r="M123" s="24"/>
      <c r="N123" s="24" t="s">
        <v>52</v>
      </c>
      <c r="O123" t="s">
        <v>873</v>
      </c>
      <c r="P123" s="20"/>
      <c r="Q123" s="26">
        <f t="shared" si="4"/>
        <v>0</v>
      </c>
      <c r="R123" s="26">
        <f t="shared" si="5"/>
        <v>0</v>
      </c>
      <c r="S123" s="26">
        <f t="shared" si="5"/>
        <v>0</v>
      </c>
      <c r="T123" s="26">
        <f t="shared" si="5"/>
        <v>0</v>
      </c>
    </row>
    <row r="124" spans="1:20" x14ac:dyDescent="0.25">
      <c r="A124" s="24" t="s">
        <v>88</v>
      </c>
      <c r="B124" s="24" t="s">
        <v>273</v>
      </c>
      <c r="C124" s="24" t="s">
        <v>316</v>
      </c>
      <c r="D124" s="24" t="s">
        <v>284</v>
      </c>
      <c r="E124" s="24" t="s">
        <v>454</v>
      </c>
      <c r="F124" s="24" t="s">
        <v>521</v>
      </c>
      <c r="G124" s="24" t="s">
        <v>632</v>
      </c>
      <c r="H124" s="24"/>
      <c r="I124" s="25">
        <v>2024</v>
      </c>
      <c r="J124" s="24">
        <v>1</v>
      </c>
      <c r="K124" s="24" t="s">
        <v>752</v>
      </c>
      <c r="L124" s="24" t="s">
        <v>758</v>
      </c>
      <c r="M124" s="24"/>
      <c r="N124" s="24" t="s">
        <v>797</v>
      </c>
      <c r="O124" t="s">
        <v>873</v>
      </c>
      <c r="P124" s="20"/>
      <c r="Q124" s="26">
        <f t="shared" si="4"/>
        <v>0</v>
      </c>
      <c r="R124" s="26">
        <f t="shared" si="5"/>
        <v>0</v>
      </c>
      <c r="S124" s="26">
        <f t="shared" si="5"/>
        <v>0</v>
      </c>
      <c r="T124" s="26">
        <f t="shared" si="5"/>
        <v>0</v>
      </c>
    </row>
    <row r="125" spans="1:20" x14ac:dyDescent="0.25">
      <c r="A125" s="24" t="s">
        <v>89</v>
      </c>
      <c r="B125" s="24" t="s">
        <v>273</v>
      </c>
      <c r="C125" s="24" t="s">
        <v>316</v>
      </c>
      <c r="D125" s="24" t="s">
        <v>284</v>
      </c>
      <c r="E125" s="24" t="s">
        <v>454</v>
      </c>
      <c r="F125" s="24" t="s">
        <v>521</v>
      </c>
      <c r="G125" s="24" t="s">
        <v>632</v>
      </c>
      <c r="H125" s="24"/>
      <c r="I125" s="25">
        <v>2024</v>
      </c>
      <c r="J125" s="24">
        <v>1</v>
      </c>
      <c r="K125" s="24" t="s">
        <v>752</v>
      </c>
      <c r="L125" s="24" t="s">
        <v>758</v>
      </c>
      <c r="M125" s="24"/>
      <c r="N125" s="24" t="s">
        <v>768</v>
      </c>
      <c r="O125" t="s">
        <v>873</v>
      </c>
      <c r="P125" s="20"/>
      <c r="Q125" s="26">
        <f t="shared" si="4"/>
        <v>0</v>
      </c>
      <c r="R125" s="26">
        <f t="shared" si="5"/>
        <v>0</v>
      </c>
      <c r="S125" s="26">
        <f t="shared" si="5"/>
        <v>0</v>
      </c>
      <c r="T125" s="26">
        <f t="shared" si="5"/>
        <v>0</v>
      </c>
    </row>
    <row r="126" spans="1:20" x14ac:dyDescent="0.25">
      <c r="A126" s="24" t="s">
        <v>444</v>
      </c>
      <c r="B126" s="24" t="s">
        <v>273</v>
      </c>
      <c r="C126" s="24" t="s">
        <v>12</v>
      </c>
      <c r="D126" s="24" t="s">
        <v>22</v>
      </c>
      <c r="E126" s="24" t="s">
        <v>39</v>
      </c>
      <c r="F126" s="24" t="s">
        <v>571</v>
      </c>
      <c r="G126" s="24" t="s">
        <v>627</v>
      </c>
      <c r="H126" s="27" t="s">
        <v>685</v>
      </c>
      <c r="I126" s="25" t="s">
        <v>741</v>
      </c>
      <c r="J126" s="24">
        <v>1</v>
      </c>
      <c r="K126" s="24"/>
      <c r="L126" s="24"/>
      <c r="M126" s="24" t="s">
        <v>44</v>
      </c>
      <c r="N126" s="24" t="s">
        <v>767</v>
      </c>
      <c r="O126" t="s">
        <v>873</v>
      </c>
      <c r="P126" s="20"/>
      <c r="Q126" s="26">
        <f t="shared" si="4"/>
        <v>0</v>
      </c>
      <c r="R126" s="26">
        <f t="shared" si="5"/>
        <v>0</v>
      </c>
      <c r="S126" s="26">
        <f t="shared" si="5"/>
        <v>0</v>
      </c>
      <c r="T126" s="26">
        <f t="shared" si="5"/>
        <v>0</v>
      </c>
    </row>
    <row r="127" spans="1:20" x14ac:dyDescent="0.25">
      <c r="A127" s="24" t="s">
        <v>445</v>
      </c>
      <c r="B127" s="24" t="s">
        <v>273</v>
      </c>
      <c r="C127" s="24" t="s">
        <v>12</v>
      </c>
      <c r="D127" s="24" t="s">
        <v>22</v>
      </c>
      <c r="E127" s="24" t="s">
        <v>39</v>
      </c>
      <c r="F127" s="24" t="s">
        <v>572</v>
      </c>
      <c r="G127" s="24" t="s">
        <v>628</v>
      </c>
      <c r="H127" s="27" t="s">
        <v>686</v>
      </c>
      <c r="I127" s="25" t="s">
        <v>741</v>
      </c>
      <c r="J127" s="24">
        <v>1</v>
      </c>
      <c r="K127" s="24"/>
      <c r="L127" s="24"/>
      <c r="M127" s="24" t="s">
        <v>44</v>
      </c>
      <c r="N127" s="24" t="s">
        <v>791</v>
      </c>
      <c r="O127" t="s">
        <v>873</v>
      </c>
      <c r="P127" s="20"/>
      <c r="Q127" s="26">
        <f t="shared" si="4"/>
        <v>0</v>
      </c>
      <c r="R127" s="26">
        <f t="shared" si="5"/>
        <v>0</v>
      </c>
      <c r="S127" s="26">
        <f t="shared" si="5"/>
        <v>0</v>
      </c>
      <c r="T127" s="26">
        <f t="shared" si="5"/>
        <v>0</v>
      </c>
    </row>
    <row r="128" spans="1:20" x14ac:dyDescent="0.25">
      <c r="A128" s="24" t="s">
        <v>446</v>
      </c>
      <c r="B128" s="24" t="s">
        <v>273</v>
      </c>
      <c r="C128" s="24" t="s">
        <v>12</v>
      </c>
      <c r="D128" s="24" t="s">
        <v>22</v>
      </c>
      <c r="E128" s="24" t="s">
        <v>39</v>
      </c>
      <c r="F128" s="24" t="s">
        <v>573</v>
      </c>
      <c r="G128" s="24" t="s">
        <v>628</v>
      </c>
      <c r="H128" s="27" t="s">
        <v>687</v>
      </c>
      <c r="I128" s="25" t="s">
        <v>741</v>
      </c>
      <c r="J128" s="24">
        <v>1</v>
      </c>
      <c r="K128" s="24"/>
      <c r="L128" s="24"/>
      <c r="M128" s="24" t="s">
        <v>44</v>
      </c>
      <c r="N128" s="24" t="s">
        <v>775</v>
      </c>
      <c r="O128" t="s">
        <v>873</v>
      </c>
      <c r="P128" s="20"/>
      <c r="Q128" s="26">
        <f t="shared" si="4"/>
        <v>0</v>
      </c>
      <c r="R128" s="26">
        <f t="shared" si="5"/>
        <v>0</v>
      </c>
      <c r="S128" s="26">
        <f t="shared" si="5"/>
        <v>0</v>
      </c>
      <c r="T128" s="26">
        <f t="shared" si="5"/>
        <v>0</v>
      </c>
    </row>
    <row r="129" spans="1:20" x14ac:dyDescent="0.25">
      <c r="A129" s="24" t="s">
        <v>447</v>
      </c>
      <c r="B129" s="24" t="s">
        <v>273</v>
      </c>
      <c r="C129" s="24" t="s">
        <v>12</v>
      </c>
      <c r="D129" s="24" t="s">
        <v>22</v>
      </c>
      <c r="E129" s="24" t="s">
        <v>39</v>
      </c>
      <c r="F129" s="24" t="s">
        <v>573</v>
      </c>
      <c r="G129" s="24" t="s">
        <v>628</v>
      </c>
      <c r="H129" s="27" t="s">
        <v>688</v>
      </c>
      <c r="I129" s="25" t="s">
        <v>741</v>
      </c>
      <c r="J129" s="24">
        <v>1</v>
      </c>
      <c r="K129" s="24"/>
      <c r="L129" s="24"/>
      <c r="M129" s="24" t="s">
        <v>44</v>
      </c>
      <c r="N129" s="24" t="s">
        <v>775</v>
      </c>
      <c r="O129" t="s">
        <v>873</v>
      </c>
      <c r="P129" s="20"/>
      <c r="Q129" s="26">
        <f t="shared" si="4"/>
        <v>0</v>
      </c>
      <c r="R129" s="26">
        <f t="shared" si="5"/>
        <v>0</v>
      </c>
      <c r="S129" s="26">
        <f t="shared" si="5"/>
        <v>0</v>
      </c>
      <c r="T129" s="26">
        <f t="shared" si="5"/>
        <v>0</v>
      </c>
    </row>
    <row r="130" spans="1:20" x14ac:dyDescent="0.25">
      <c r="A130" s="24" t="s">
        <v>65</v>
      </c>
      <c r="B130" s="24" t="s">
        <v>273</v>
      </c>
      <c r="C130" s="24" t="s">
        <v>12</v>
      </c>
      <c r="D130" s="24" t="s">
        <v>22</v>
      </c>
      <c r="E130" s="24" t="s">
        <v>479</v>
      </c>
      <c r="F130" s="24" t="s">
        <v>574</v>
      </c>
      <c r="G130" s="24" t="s">
        <v>627</v>
      </c>
      <c r="H130" s="27" t="s">
        <v>689</v>
      </c>
      <c r="I130" s="25" t="s">
        <v>740</v>
      </c>
      <c r="J130" s="24">
        <v>1</v>
      </c>
      <c r="K130" s="24"/>
      <c r="L130" s="24"/>
      <c r="M130" s="24" t="s">
        <v>44</v>
      </c>
      <c r="N130" s="24" t="s">
        <v>767</v>
      </c>
      <c r="O130" t="s">
        <v>873</v>
      </c>
      <c r="P130" s="20"/>
      <c r="Q130" s="26">
        <f t="shared" si="4"/>
        <v>0</v>
      </c>
      <c r="R130" s="26">
        <f t="shared" si="5"/>
        <v>0</v>
      </c>
      <c r="S130" s="26">
        <f t="shared" si="5"/>
        <v>0</v>
      </c>
      <c r="T130" s="26">
        <f t="shared" si="5"/>
        <v>0</v>
      </c>
    </row>
    <row r="131" spans="1:20" x14ac:dyDescent="0.25">
      <c r="A131" s="24" t="s">
        <v>66</v>
      </c>
      <c r="B131" s="24" t="s">
        <v>273</v>
      </c>
      <c r="C131" s="24" t="s">
        <v>12</v>
      </c>
      <c r="D131" s="24" t="s">
        <v>22</v>
      </c>
      <c r="E131" s="24" t="s">
        <v>479</v>
      </c>
      <c r="F131" s="24" t="s">
        <v>575</v>
      </c>
      <c r="G131" s="24" t="s">
        <v>628</v>
      </c>
      <c r="H131" s="27" t="s">
        <v>690</v>
      </c>
      <c r="I131" s="25" t="s">
        <v>740</v>
      </c>
      <c r="J131" s="24">
        <v>1</v>
      </c>
      <c r="K131" s="24"/>
      <c r="L131" s="24"/>
      <c r="M131" s="24" t="s">
        <v>44</v>
      </c>
      <c r="N131" s="24" t="s">
        <v>53</v>
      </c>
      <c r="O131" t="s">
        <v>873</v>
      </c>
      <c r="P131" s="20"/>
      <c r="Q131" s="26">
        <f t="shared" si="4"/>
        <v>0</v>
      </c>
      <c r="R131" s="26">
        <f t="shared" si="5"/>
        <v>0</v>
      </c>
      <c r="S131" s="26">
        <f t="shared" si="5"/>
        <v>0</v>
      </c>
      <c r="T131" s="26">
        <f t="shared" si="5"/>
        <v>0</v>
      </c>
    </row>
    <row r="132" spans="1:20" x14ac:dyDescent="0.25">
      <c r="A132" s="24" t="s">
        <v>67</v>
      </c>
      <c r="B132" s="24" t="s">
        <v>273</v>
      </c>
      <c r="C132" s="24" t="s">
        <v>12</v>
      </c>
      <c r="D132" s="24" t="s">
        <v>279</v>
      </c>
      <c r="E132" s="24" t="s">
        <v>479</v>
      </c>
      <c r="F132" s="24" t="s">
        <v>576</v>
      </c>
      <c r="G132" s="24" t="s">
        <v>628</v>
      </c>
      <c r="H132" s="27" t="s">
        <v>691</v>
      </c>
      <c r="I132" s="25" t="s">
        <v>741</v>
      </c>
      <c r="J132" s="24">
        <v>1</v>
      </c>
      <c r="K132" s="24"/>
      <c r="L132" s="24"/>
      <c r="M132" s="24" t="s">
        <v>44</v>
      </c>
      <c r="N132" s="24" t="s">
        <v>53</v>
      </c>
      <c r="O132" t="s">
        <v>873</v>
      </c>
      <c r="P132" s="20"/>
      <c r="Q132" s="26">
        <f t="shared" si="4"/>
        <v>0</v>
      </c>
      <c r="R132" s="26">
        <f t="shared" si="5"/>
        <v>0</v>
      </c>
      <c r="S132" s="26">
        <f t="shared" si="5"/>
        <v>0</v>
      </c>
      <c r="T132" s="26">
        <f t="shared" si="5"/>
        <v>0</v>
      </c>
    </row>
    <row r="133" spans="1:20" x14ac:dyDescent="0.25">
      <c r="A133" s="24" t="s">
        <v>68</v>
      </c>
      <c r="B133" s="24" t="s">
        <v>273</v>
      </c>
      <c r="C133" s="24" t="s">
        <v>12</v>
      </c>
      <c r="D133" s="24" t="s">
        <v>279</v>
      </c>
      <c r="E133" s="24" t="s">
        <v>449</v>
      </c>
      <c r="F133" s="24" t="s">
        <v>577</v>
      </c>
      <c r="G133" s="24" t="s">
        <v>627</v>
      </c>
      <c r="H133" s="27" t="s">
        <v>692</v>
      </c>
      <c r="I133" s="25" t="s">
        <v>741</v>
      </c>
      <c r="J133" s="24">
        <v>1</v>
      </c>
      <c r="K133" s="24"/>
      <c r="L133" s="24"/>
      <c r="M133" s="24" t="s">
        <v>44</v>
      </c>
      <c r="N133" s="24" t="s">
        <v>767</v>
      </c>
      <c r="O133" t="s">
        <v>873</v>
      </c>
      <c r="P133" s="20"/>
      <c r="Q133" s="26">
        <f t="shared" si="4"/>
        <v>0</v>
      </c>
      <c r="R133" s="26">
        <f t="shared" si="5"/>
        <v>0</v>
      </c>
      <c r="S133" s="26">
        <f t="shared" si="5"/>
        <v>0</v>
      </c>
      <c r="T133" s="26">
        <f t="shared" si="5"/>
        <v>0</v>
      </c>
    </row>
    <row r="134" spans="1:20" x14ac:dyDescent="0.25">
      <c r="A134" s="24" t="s">
        <v>72</v>
      </c>
      <c r="B134" s="24" t="s">
        <v>273</v>
      </c>
      <c r="C134" s="24" t="s">
        <v>12</v>
      </c>
      <c r="D134" s="24" t="s">
        <v>299</v>
      </c>
      <c r="E134" s="24" t="s">
        <v>481</v>
      </c>
      <c r="F134" s="24" t="s">
        <v>472</v>
      </c>
      <c r="G134" s="24" t="s">
        <v>294</v>
      </c>
      <c r="H134" s="24" t="s">
        <v>555</v>
      </c>
      <c r="I134" s="34" t="s">
        <v>742</v>
      </c>
      <c r="J134" s="24">
        <v>1</v>
      </c>
      <c r="K134" s="24"/>
      <c r="L134" s="24"/>
      <c r="M134" s="24" t="s">
        <v>44</v>
      </c>
      <c r="N134" s="24" t="s">
        <v>770</v>
      </c>
      <c r="O134" t="s">
        <v>873</v>
      </c>
      <c r="P134" s="20"/>
      <c r="Q134" s="26">
        <f t="shared" si="4"/>
        <v>0</v>
      </c>
      <c r="R134" s="26">
        <f t="shared" si="5"/>
        <v>0</v>
      </c>
      <c r="S134" s="26">
        <f t="shared" si="5"/>
        <v>0</v>
      </c>
      <c r="T134" s="26">
        <f t="shared" si="5"/>
        <v>0</v>
      </c>
    </row>
    <row r="135" spans="1:20" x14ac:dyDescent="0.25">
      <c r="A135" s="24" t="s">
        <v>69</v>
      </c>
      <c r="B135" s="24" t="s">
        <v>273</v>
      </c>
      <c r="C135" s="24" t="s">
        <v>15</v>
      </c>
      <c r="D135" s="24" t="s">
        <v>293</v>
      </c>
      <c r="E135" s="24" t="s">
        <v>38</v>
      </c>
      <c r="F135" s="24" t="s">
        <v>578</v>
      </c>
      <c r="G135" s="24" t="s">
        <v>293</v>
      </c>
      <c r="H135" s="27" t="s">
        <v>693</v>
      </c>
      <c r="I135" s="25" t="s">
        <v>741</v>
      </c>
      <c r="J135" s="24">
        <v>1</v>
      </c>
      <c r="K135" s="24"/>
      <c r="L135" s="24"/>
      <c r="M135" s="24" t="s">
        <v>44</v>
      </c>
      <c r="N135" s="24" t="s">
        <v>785</v>
      </c>
      <c r="O135" t="s">
        <v>873</v>
      </c>
      <c r="P135" s="20"/>
      <c r="Q135" s="26">
        <f t="shared" si="4"/>
        <v>0</v>
      </c>
      <c r="R135" s="26">
        <f t="shared" si="5"/>
        <v>0</v>
      </c>
      <c r="S135" s="26">
        <f t="shared" si="5"/>
        <v>0</v>
      </c>
      <c r="T135" s="26">
        <f t="shared" si="5"/>
        <v>0</v>
      </c>
    </row>
    <row r="136" spans="1:20" x14ac:dyDescent="0.25">
      <c r="A136" s="24" t="s">
        <v>73</v>
      </c>
      <c r="B136" s="24" t="s">
        <v>273</v>
      </c>
      <c r="C136" s="24" t="s">
        <v>26</v>
      </c>
      <c r="D136" s="24" t="s">
        <v>300</v>
      </c>
      <c r="E136" s="24" t="s">
        <v>482</v>
      </c>
      <c r="F136" s="24" t="s">
        <v>529</v>
      </c>
      <c r="G136" s="24" t="s">
        <v>300</v>
      </c>
      <c r="H136" s="27" t="s">
        <v>529</v>
      </c>
      <c r="I136" s="34" t="s">
        <v>529</v>
      </c>
      <c r="J136" s="24">
        <v>1</v>
      </c>
      <c r="K136" s="24"/>
      <c r="L136" s="24"/>
      <c r="M136" s="24" t="s">
        <v>44</v>
      </c>
      <c r="N136" s="24" t="s">
        <v>770</v>
      </c>
      <c r="O136" t="s">
        <v>873</v>
      </c>
      <c r="P136" s="20"/>
      <c r="Q136" s="26">
        <f t="shared" si="4"/>
        <v>0</v>
      </c>
      <c r="R136" s="26">
        <f t="shared" si="5"/>
        <v>0</v>
      </c>
      <c r="S136" s="26">
        <f t="shared" si="5"/>
        <v>0</v>
      </c>
      <c r="T136" s="26">
        <f t="shared" si="5"/>
        <v>0</v>
      </c>
    </row>
    <row r="137" spans="1:20" x14ac:dyDescent="0.25">
      <c r="A137" s="24" t="s">
        <v>151</v>
      </c>
      <c r="B137" s="24" t="s">
        <v>275</v>
      </c>
      <c r="C137" s="24" t="s">
        <v>16</v>
      </c>
      <c r="D137" s="24" t="s">
        <v>24</v>
      </c>
      <c r="E137" s="24" t="s">
        <v>484</v>
      </c>
      <c r="F137" s="24" t="s">
        <v>605</v>
      </c>
      <c r="G137" s="24" t="s">
        <v>637</v>
      </c>
      <c r="H137" s="24" t="s">
        <v>720</v>
      </c>
      <c r="I137" s="25" t="s">
        <v>745</v>
      </c>
      <c r="J137" s="24">
        <v>1</v>
      </c>
      <c r="K137" s="24"/>
      <c r="L137" s="24"/>
      <c r="M137" s="24" t="s">
        <v>44</v>
      </c>
      <c r="N137" s="24" t="s">
        <v>813</v>
      </c>
      <c r="O137" t="s">
        <v>873</v>
      </c>
      <c r="P137" s="20"/>
      <c r="Q137" s="26">
        <f t="shared" si="4"/>
        <v>0</v>
      </c>
      <c r="R137" s="26">
        <f t="shared" si="5"/>
        <v>0</v>
      </c>
      <c r="S137" s="26">
        <f t="shared" si="5"/>
        <v>0</v>
      </c>
      <c r="T137" s="26">
        <f t="shared" si="5"/>
        <v>0</v>
      </c>
    </row>
    <row r="138" spans="1:20" x14ac:dyDescent="0.25">
      <c r="A138" s="24" t="s">
        <v>152</v>
      </c>
      <c r="B138" s="24" t="s">
        <v>275</v>
      </c>
      <c r="C138" s="24" t="s">
        <v>16</v>
      </c>
      <c r="D138" s="24" t="s">
        <v>24</v>
      </c>
      <c r="E138" s="24" t="s">
        <v>484</v>
      </c>
      <c r="F138" s="24" t="s">
        <v>605</v>
      </c>
      <c r="G138" s="24" t="s">
        <v>637</v>
      </c>
      <c r="H138" s="27" t="s">
        <v>721</v>
      </c>
      <c r="I138" s="25" t="s">
        <v>745</v>
      </c>
      <c r="J138" s="24">
        <v>1</v>
      </c>
      <c r="K138" s="24"/>
      <c r="L138" s="24"/>
      <c r="M138" s="24" t="s">
        <v>44</v>
      </c>
      <c r="N138" s="24" t="s">
        <v>813</v>
      </c>
      <c r="O138" t="s">
        <v>873</v>
      </c>
      <c r="P138" s="20"/>
      <c r="Q138" s="26">
        <f t="shared" si="4"/>
        <v>0</v>
      </c>
      <c r="R138" s="26">
        <f t="shared" si="5"/>
        <v>0</v>
      </c>
      <c r="S138" s="26">
        <f t="shared" si="5"/>
        <v>0</v>
      </c>
      <c r="T138" s="26">
        <f t="shared" si="5"/>
        <v>0</v>
      </c>
    </row>
    <row r="139" spans="1:20" x14ac:dyDescent="0.25">
      <c r="A139" s="24" t="s">
        <v>153</v>
      </c>
      <c r="B139" s="24" t="s">
        <v>275</v>
      </c>
      <c r="C139" s="24" t="s">
        <v>16</v>
      </c>
      <c r="D139" s="24" t="s">
        <v>281</v>
      </c>
      <c r="E139" s="24" t="s">
        <v>461</v>
      </c>
      <c r="F139" s="24" t="s">
        <v>606</v>
      </c>
      <c r="G139" s="24" t="s">
        <v>281</v>
      </c>
      <c r="H139" s="24" t="s">
        <v>722</v>
      </c>
      <c r="I139" s="25">
        <v>2025</v>
      </c>
      <c r="J139" s="24">
        <v>1</v>
      </c>
      <c r="K139" s="24"/>
      <c r="L139" s="24"/>
      <c r="M139" s="24" t="s">
        <v>44</v>
      </c>
      <c r="N139" s="24" t="s">
        <v>814</v>
      </c>
      <c r="O139" t="s">
        <v>873</v>
      </c>
      <c r="P139" s="20"/>
      <c r="Q139" s="26">
        <f t="shared" si="4"/>
        <v>0</v>
      </c>
      <c r="R139" s="26">
        <f t="shared" si="5"/>
        <v>0</v>
      </c>
      <c r="S139" s="26">
        <f t="shared" si="5"/>
        <v>0</v>
      </c>
      <c r="T139" s="26">
        <f t="shared" si="5"/>
        <v>0</v>
      </c>
    </row>
    <row r="140" spans="1:20" x14ac:dyDescent="0.25">
      <c r="A140" s="24" t="s">
        <v>154</v>
      </c>
      <c r="B140" s="24" t="s">
        <v>275</v>
      </c>
      <c r="C140" s="24" t="s">
        <v>16</v>
      </c>
      <c r="D140" s="24" t="s">
        <v>281</v>
      </c>
      <c r="E140" s="24" t="s">
        <v>452</v>
      </c>
      <c r="F140" s="24" t="s">
        <v>606</v>
      </c>
      <c r="G140" s="24" t="s">
        <v>281</v>
      </c>
      <c r="H140" s="24" t="s">
        <v>723</v>
      </c>
      <c r="I140" s="25">
        <v>2025</v>
      </c>
      <c r="J140" s="24">
        <v>1</v>
      </c>
      <c r="K140" s="24"/>
      <c r="L140" s="24"/>
      <c r="M140" s="24" t="s">
        <v>44</v>
      </c>
      <c r="N140" s="24" t="s">
        <v>815</v>
      </c>
      <c r="O140" t="s">
        <v>873</v>
      </c>
      <c r="P140" s="20"/>
      <c r="Q140" s="26">
        <f t="shared" si="4"/>
        <v>0</v>
      </c>
      <c r="R140" s="26">
        <f t="shared" si="5"/>
        <v>0</v>
      </c>
      <c r="S140" s="26">
        <f t="shared" si="5"/>
        <v>0</v>
      </c>
      <c r="T140" s="26">
        <f t="shared" si="5"/>
        <v>0</v>
      </c>
    </row>
    <row r="141" spans="1:20" x14ac:dyDescent="0.25">
      <c r="A141" s="24" t="s">
        <v>178</v>
      </c>
      <c r="B141" s="24" t="s">
        <v>275</v>
      </c>
      <c r="C141" s="24" t="s">
        <v>13</v>
      </c>
      <c r="D141" s="24" t="s">
        <v>62</v>
      </c>
      <c r="E141" s="24" t="s">
        <v>490</v>
      </c>
      <c r="F141" s="24" t="s">
        <v>40</v>
      </c>
      <c r="G141" s="24" t="s">
        <v>40</v>
      </c>
      <c r="H141" s="24"/>
      <c r="I141" s="25">
        <v>2020</v>
      </c>
      <c r="J141" s="24">
        <v>1</v>
      </c>
      <c r="K141" s="24" t="s">
        <v>757</v>
      </c>
      <c r="L141" s="24" t="s">
        <v>765</v>
      </c>
      <c r="M141" s="24"/>
      <c r="N141" s="24" t="s">
        <v>815</v>
      </c>
      <c r="O141" t="s">
        <v>873</v>
      </c>
      <c r="P141" s="20"/>
      <c r="Q141" s="26">
        <f t="shared" si="4"/>
        <v>0</v>
      </c>
      <c r="R141" s="26">
        <f t="shared" si="5"/>
        <v>0</v>
      </c>
      <c r="S141" s="26">
        <f t="shared" si="5"/>
        <v>0</v>
      </c>
      <c r="T141" s="26">
        <f t="shared" si="5"/>
        <v>0</v>
      </c>
    </row>
    <row r="142" spans="1:20" x14ac:dyDescent="0.25">
      <c r="A142" s="24" t="s">
        <v>179</v>
      </c>
      <c r="B142" s="24" t="s">
        <v>275</v>
      </c>
      <c r="C142" s="24" t="s">
        <v>13</v>
      </c>
      <c r="D142" s="24" t="s">
        <v>62</v>
      </c>
      <c r="E142" s="24" t="s">
        <v>455</v>
      </c>
      <c r="F142" s="24" t="s">
        <v>40</v>
      </c>
      <c r="G142" s="24" t="s">
        <v>40</v>
      </c>
      <c r="H142" s="24"/>
      <c r="I142" s="25">
        <v>2024</v>
      </c>
      <c r="J142" s="24">
        <v>1</v>
      </c>
      <c r="K142" s="24" t="s">
        <v>757</v>
      </c>
      <c r="L142" s="24" t="s">
        <v>765</v>
      </c>
      <c r="M142" s="24"/>
      <c r="N142" s="24" t="s">
        <v>830</v>
      </c>
      <c r="O142" t="s">
        <v>873</v>
      </c>
      <c r="P142" s="20"/>
      <c r="Q142" s="26">
        <f t="shared" si="4"/>
        <v>0</v>
      </c>
      <c r="R142" s="26">
        <f t="shared" si="5"/>
        <v>0</v>
      </c>
      <c r="S142" s="26">
        <f t="shared" si="5"/>
        <v>0</v>
      </c>
      <c r="T142" s="26">
        <f t="shared" si="5"/>
        <v>0</v>
      </c>
    </row>
    <row r="143" spans="1:20" x14ac:dyDescent="0.25">
      <c r="A143" s="24" t="s">
        <v>180</v>
      </c>
      <c r="B143" s="24" t="s">
        <v>275</v>
      </c>
      <c r="C143" s="24" t="s">
        <v>13</v>
      </c>
      <c r="D143" s="24" t="s">
        <v>62</v>
      </c>
      <c r="E143" s="24" t="s">
        <v>490</v>
      </c>
      <c r="F143" s="24" t="s">
        <v>40</v>
      </c>
      <c r="G143" s="24" t="s">
        <v>40</v>
      </c>
      <c r="H143" s="24"/>
      <c r="I143" s="25">
        <v>2020</v>
      </c>
      <c r="J143" s="24">
        <v>1</v>
      </c>
      <c r="K143" s="24" t="s">
        <v>757</v>
      </c>
      <c r="L143" s="24" t="s">
        <v>765</v>
      </c>
      <c r="M143" s="24"/>
      <c r="N143" s="24" t="s">
        <v>831</v>
      </c>
      <c r="O143" t="s">
        <v>873</v>
      </c>
      <c r="P143" s="20"/>
      <c r="Q143" s="26">
        <f t="shared" si="4"/>
        <v>0</v>
      </c>
      <c r="R143" s="26">
        <f t="shared" si="5"/>
        <v>0</v>
      </c>
      <c r="S143" s="26">
        <f t="shared" si="5"/>
        <v>0</v>
      </c>
      <c r="T143" s="26">
        <f t="shared" si="5"/>
        <v>0</v>
      </c>
    </row>
    <row r="144" spans="1:20" x14ac:dyDescent="0.25">
      <c r="A144" s="24" t="s">
        <v>181</v>
      </c>
      <c r="B144" s="24" t="s">
        <v>275</v>
      </c>
      <c r="C144" s="24" t="s">
        <v>13</v>
      </c>
      <c r="D144" s="24" t="s">
        <v>21</v>
      </c>
      <c r="E144" s="24" t="s">
        <v>491</v>
      </c>
      <c r="F144" s="24" t="s">
        <v>21</v>
      </c>
      <c r="G144" s="24" t="s">
        <v>21</v>
      </c>
      <c r="H144" s="24"/>
      <c r="I144" s="25">
        <v>2007</v>
      </c>
      <c r="J144" s="24">
        <v>1</v>
      </c>
      <c r="K144" s="24" t="s">
        <v>757</v>
      </c>
      <c r="L144" s="24" t="s">
        <v>765</v>
      </c>
      <c r="M144" s="24"/>
      <c r="N144" s="24" t="s">
        <v>831</v>
      </c>
      <c r="O144" t="s">
        <v>873</v>
      </c>
      <c r="P144" s="20"/>
      <c r="Q144" s="26">
        <f t="shared" si="4"/>
        <v>0</v>
      </c>
      <c r="R144" s="26">
        <f t="shared" si="5"/>
        <v>0</v>
      </c>
      <c r="S144" s="26">
        <f t="shared" si="5"/>
        <v>0</v>
      </c>
      <c r="T144" s="26">
        <f t="shared" si="5"/>
        <v>0</v>
      </c>
    </row>
    <row r="145" spans="1:20" x14ac:dyDescent="0.25">
      <c r="A145" s="24" t="s">
        <v>182</v>
      </c>
      <c r="B145" s="24" t="s">
        <v>275</v>
      </c>
      <c r="C145" s="24" t="s">
        <v>13</v>
      </c>
      <c r="D145" s="24" t="s">
        <v>62</v>
      </c>
      <c r="E145" s="24" t="s">
        <v>490</v>
      </c>
      <c r="F145" s="24" t="s">
        <v>40</v>
      </c>
      <c r="G145" s="24" t="s">
        <v>40</v>
      </c>
      <c r="H145" s="24"/>
      <c r="I145" s="25">
        <v>2020</v>
      </c>
      <c r="J145" s="24">
        <v>1</v>
      </c>
      <c r="K145" s="24" t="s">
        <v>757</v>
      </c>
      <c r="L145" s="24" t="s">
        <v>765</v>
      </c>
      <c r="M145" s="24"/>
      <c r="N145" s="24" t="s">
        <v>832</v>
      </c>
      <c r="O145" t="s">
        <v>873</v>
      </c>
      <c r="P145" s="20"/>
      <c r="Q145" s="26">
        <f t="shared" si="4"/>
        <v>0</v>
      </c>
      <c r="R145" s="26">
        <f t="shared" si="5"/>
        <v>0</v>
      </c>
      <c r="S145" s="26">
        <f t="shared" si="5"/>
        <v>0</v>
      </c>
      <c r="T145" s="26">
        <f t="shared" si="5"/>
        <v>0</v>
      </c>
    </row>
    <row r="146" spans="1:20" x14ac:dyDescent="0.25">
      <c r="A146" s="24" t="s">
        <v>183</v>
      </c>
      <c r="B146" s="24" t="s">
        <v>275</v>
      </c>
      <c r="C146" s="24" t="s">
        <v>13</v>
      </c>
      <c r="D146" s="24" t="s">
        <v>62</v>
      </c>
      <c r="E146" s="24" t="s">
        <v>455</v>
      </c>
      <c r="F146" s="24" t="s">
        <v>40</v>
      </c>
      <c r="G146" s="24" t="s">
        <v>40</v>
      </c>
      <c r="H146" s="24"/>
      <c r="I146" s="25">
        <v>2024</v>
      </c>
      <c r="J146" s="24">
        <v>1</v>
      </c>
      <c r="K146" s="24" t="s">
        <v>757</v>
      </c>
      <c r="L146" s="24" t="s">
        <v>765</v>
      </c>
      <c r="M146" s="24"/>
      <c r="N146" s="24" t="s">
        <v>833</v>
      </c>
      <c r="O146" t="s">
        <v>873</v>
      </c>
      <c r="P146" s="20"/>
      <c r="Q146" s="26">
        <f t="shared" si="4"/>
        <v>0</v>
      </c>
      <c r="R146" s="26">
        <f t="shared" si="5"/>
        <v>0</v>
      </c>
      <c r="S146" s="26">
        <f t="shared" si="5"/>
        <v>0</v>
      </c>
      <c r="T146" s="26">
        <f t="shared" si="5"/>
        <v>0</v>
      </c>
    </row>
    <row r="147" spans="1:20" x14ac:dyDescent="0.25">
      <c r="A147" s="24" t="s">
        <v>184</v>
      </c>
      <c r="B147" s="24" t="s">
        <v>275</v>
      </c>
      <c r="C147" s="24" t="s">
        <v>13</v>
      </c>
      <c r="D147" s="24" t="s">
        <v>21</v>
      </c>
      <c r="E147" s="24" t="s">
        <v>491</v>
      </c>
      <c r="F147" s="24" t="s">
        <v>21</v>
      </c>
      <c r="G147" s="24" t="s">
        <v>643</v>
      </c>
      <c r="H147" s="24"/>
      <c r="I147" s="25">
        <v>2007</v>
      </c>
      <c r="J147" s="24">
        <v>1</v>
      </c>
      <c r="K147" s="24" t="s">
        <v>757</v>
      </c>
      <c r="L147" s="24" t="s">
        <v>765</v>
      </c>
      <c r="M147" s="24"/>
      <c r="N147" s="24" t="s">
        <v>833</v>
      </c>
      <c r="O147" t="s">
        <v>873</v>
      </c>
      <c r="P147" s="20"/>
      <c r="Q147" s="26">
        <f t="shared" si="4"/>
        <v>0</v>
      </c>
      <c r="R147" s="26">
        <f t="shared" si="5"/>
        <v>0</v>
      </c>
      <c r="S147" s="26">
        <f t="shared" si="5"/>
        <v>0</v>
      </c>
      <c r="T147" s="26">
        <f t="shared" si="5"/>
        <v>0</v>
      </c>
    </row>
    <row r="148" spans="1:20" x14ac:dyDescent="0.25">
      <c r="A148" s="24" t="s">
        <v>185</v>
      </c>
      <c r="B148" s="24" t="s">
        <v>275</v>
      </c>
      <c r="C148" s="24" t="s">
        <v>13</v>
      </c>
      <c r="D148" s="24" t="s">
        <v>62</v>
      </c>
      <c r="E148" s="24" t="s">
        <v>492</v>
      </c>
      <c r="F148" s="24" t="s">
        <v>40</v>
      </c>
      <c r="G148" s="24" t="s">
        <v>40</v>
      </c>
      <c r="H148" s="24"/>
      <c r="I148" s="25">
        <v>2021</v>
      </c>
      <c r="J148" s="24">
        <v>1</v>
      </c>
      <c r="K148" s="24" t="s">
        <v>757</v>
      </c>
      <c r="L148" s="24" t="s">
        <v>765</v>
      </c>
      <c r="M148" s="24"/>
      <c r="N148" s="24" t="s">
        <v>834</v>
      </c>
      <c r="O148" t="s">
        <v>873</v>
      </c>
      <c r="P148" s="20"/>
      <c r="Q148" s="26">
        <f t="shared" si="4"/>
        <v>0</v>
      </c>
      <c r="R148" s="26">
        <f t="shared" si="5"/>
        <v>0</v>
      </c>
      <c r="S148" s="26">
        <f t="shared" si="5"/>
        <v>0</v>
      </c>
      <c r="T148" s="26">
        <f t="shared" si="5"/>
        <v>0</v>
      </c>
    </row>
    <row r="149" spans="1:20" x14ac:dyDescent="0.25">
      <c r="A149" s="24" t="s">
        <v>186</v>
      </c>
      <c r="B149" s="24" t="s">
        <v>275</v>
      </c>
      <c r="C149" s="24" t="s">
        <v>13</v>
      </c>
      <c r="D149" s="24" t="s">
        <v>62</v>
      </c>
      <c r="E149" s="24" t="s">
        <v>492</v>
      </c>
      <c r="F149" s="24" t="s">
        <v>40</v>
      </c>
      <c r="G149" s="24" t="s">
        <v>40</v>
      </c>
      <c r="H149" s="24"/>
      <c r="I149" s="25">
        <v>2021</v>
      </c>
      <c r="J149" s="24">
        <v>1</v>
      </c>
      <c r="K149" s="24" t="s">
        <v>757</v>
      </c>
      <c r="L149" s="24" t="s">
        <v>765</v>
      </c>
      <c r="M149" s="24"/>
      <c r="N149" s="24" t="s">
        <v>835</v>
      </c>
      <c r="O149" t="s">
        <v>873</v>
      </c>
      <c r="P149" s="20"/>
      <c r="Q149" s="26">
        <f t="shared" si="4"/>
        <v>0</v>
      </c>
      <c r="R149" s="26">
        <f t="shared" si="5"/>
        <v>0</v>
      </c>
      <c r="S149" s="26">
        <f t="shared" si="5"/>
        <v>0</v>
      </c>
      <c r="T149" s="26">
        <f t="shared" si="5"/>
        <v>0</v>
      </c>
    </row>
    <row r="150" spans="1:20" x14ac:dyDescent="0.25">
      <c r="A150" s="24" t="s">
        <v>177</v>
      </c>
      <c r="B150" s="24" t="s">
        <v>275</v>
      </c>
      <c r="C150" s="24" t="s">
        <v>19</v>
      </c>
      <c r="D150" s="24" t="s">
        <v>19</v>
      </c>
      <c r="E150" s="24" t="s">
        <v>489</v>
      </c>
      <c r="F150" s="24" t="s">
        <v>616</v>
      </c>
      <c r="G150" s="24" t="s">
        <v>19</v>
      </c>
      <c r="H150" s="24" t="s">
        <v>616</v>
      </c>
      <c r="I150" s="25"/>
      <c r="J150" s="24">
        <v>1</v>
      </c>
      <c r="K150" s="24"/>
      <c r="L150" s="24"/>
      <c r="M150" s="24"/>
      <c r="N150" s="24" t="s">
        <v>46</v>
      </c>
      <c r="O150" t="s">
        <v>873</v>
      </c>
      <c r="P150" s="20"/>
      <c r="Q150" s="26">
        <f t="shared" si="4"/>
        <v>0</v>
      </c>
      <c r="R150" s="26">
        <f t="shared" si="5"/>
        <v>0</v>
      </c>
      <c r="S150" s="26">
        <f t="shared" si="5"/>
        <v>0</v>
      </c>
      <c r="T150" s="26">
        <f t="shared" si="5"/>
        <v>0</v>
      </c>
    </row>
    <row r="151" spans="1:20" x14ac:dyDescent="0.25">
      <c r="A151" s="24" t="s">
        <v>187</v>
      </c>
      <c r="B151" s="24" t="s">
        <v>275</v>
      </c>
      <c r="C151" s="24" t="s">
        <v>20</v>
      </c>
      <c r="D151" s="24" t="s">
        <v>287</v>
      </c>
      <c r="E151" s="24" t="s">
        <v>493</v>
      </c>
      <c r="F151" s="24" t="s">
        <v>617</v>
      </c>
      <c r="G151" s="24" t="s">
        <v>287</v>
      </c>
      <c r="H151" s="24" t="s">
        <v>725</v>
      </c>
      <c r="I151" s="25" t="s">
        <v>529</v>
      </c>
      <c r="J151" s="24">
        <v>1</v>
      </c>
      <c r="K151" s="24"/>
      <c r="L151" s="24" t="s">
        <v>762</v>
      </c>
      <c r="M151" s="24"/>
      <c r="N151" s="24" t="s">
        <v>55</v>
      </c>
      <c r="O151" t="s">
        <v>873</v>
      </c>
      <c r="P151" s="20"/>
      <c r="Q151" s="26">
        <f t="shared" si="4"/>
        <v>0</v>
      </c>
      <c r="R151" s="26">
        <f t="shared" si="5"/>
        <v>0</v>
      </c>
      <c r="S151" s="26">
        <f t="shared" si="5"/>
        <v>0</v>
      </c>
      <c r="T151" s="26">
        <f t="shared" si="5"/>
        <v>0</v>
      </c>
    </row>
    <row r="152" spans="1:20" x14ac:dyDescent="0.25">
      <c r="A152" s="24" t="s">
        <v>188</v>
      </c>
      <c r="B152" s="24" t="s">
        <v>275</v>
      </c>
      <c r="C152" s="24" t="s">
        <v>20</v>
      </c>
      <c r="D152" s="24" t="s">
        <v>288</v>
      </c>
      <c r="E152" s="24" t="s">
        <v>33</v>
      </c>
      <c r="F152" s="24" t="s">
        <v>618</v>
      </c>
      <c r="G152" s="24" t="s">
        <v>288</v>
      </c>
      <c r="H152" s="24" t="s">
        <v>529</v>
      </c>
      <c r="I152" s="25" t="s">
        <v>529</v>
      </c>
      <c r="J152" s="24">
        <v>1</v>
      </c>
      <c r="K152" s="24"/>
      <c r="L152" s="24" t="s">
        <v>762</v>
      </c>
      <c r="M152" s="24"/>
      <c r="N152" s="24" t="s">
        <v>55</v>
      </c>
      <c r="O152" t="s">
        <v>873</v>
      </c>
      <c r="P152" s="20"/>
      <c r="Q152" s="26">
        <f t="shared" si="4"/>
        <v>0</v>
      </c>
      <c r="R152" s="26">
        <f t="shared" si="5"/>
        <v>0</v>
      </c>
      <c r="S152" s="26">
        <f t="shared" si="5"/>
        <v>0</v>
      </c>
      <c r="T152" s="26">
        <f t="shared" si="5"/>
        <v>0</v>
      </c>
    </row>
    <row r="153" spans="1:20" x14ac:dyDescent="0.25">
      <c r="A153" s="24" t="s">
        <v>189</v>
      </c>
      <c r="B153" s="24" t="s">
        <v>275</v>
      </c>
      <c r="C153" s="24" t="s">
        <v>20</v>
      </c>
      <c r="D153" s="24" t="s">
        <v>289</v>
      </c>
      <c r="E153" s="24" t="s">
        <v>494</v>
      </c>
      <c r="F153" s="24" t="s">
        <v>619</v>
      </c>
      <c r="G153" s="24" t="s">
        <v>289</v>
      </c>
      <c r="H153" s="24" t="s">
        <v>726</v>
      </c>
      <c r="I153" s="25" t="s">
        <v>747</v>
      </c>
      <c r="J153" s="24">
        <v>1</v>
      </c>
      <c r="K153" s="24"/>
      <c r="L153" s="24" t="s">
        <v>762</v>
      </c>
      <c r="M153" s="24"/>
      <c r="N153" s="24" t="s">
        <v>55</v>
      </c>
      <c r="O153" t="s">
        <v>873</v>
      </c>
      <c r="P153" s="20"/>
      <c r="Q153" s="26">
        <f t="shared" si="4"/>
        <v>0</v>
      </c>
      <c r="R153" s="26">
        <f t="shared" si="5"/>
        <v>0</v>
      </c>
      <c r="S153" s="26">
        <f t="shared" si="5"/>
        <v>0</v>
      </c>
      <c r="T153" s="26">
        <f t="shared" si="5"/>
        <v>0</v>
      </c>
    </row>
    <row r="154" spans="1:20" x14ac:dyDescent="0.25">
      <c r="A154" s="24" t="s">
        <v>190</v>
      </c>
      <c r="B154" s="24" t="s">
        <v>275</v>
      </c>
      <c r="C154" s="24" t="s">
        <v>20</v>
      </c>
      <c r="D154" s="24" t="s">
        <v>308</v>
      </c>
      <c r="E154" s="24" t="s">
        <v>495</v>
      </c>
      <c r="F154" s="30" t="s">
        <v>529</v>
      </c>
      <c r="G154" s="24" t="s">
        <v>308</v>
      </c>
      <c r="H154" s="24" t="s">
        <v>529</v>
      </c>
      <c r="I154" s="25" t="s">
        <v>529</v>
      </c>
      <c r="J154" s="24">
        <v>1</v>
      </c>
      <c r="K154" s="24"/>
      <c r="L154" s="24"/>
      <c r="M154" s="24"/>
      <c r="N154" s="24" t="s">
        <v>55</v>
      </c>
      <c r="O154" t="s">
        <v>873</v>
      </c>
      <c r="P154" s="20"/>
      <c r="Q154" s="26">
        <f t="shared" si="4"/>
        <v>0</v>
      </c>
      <c r="R154" s="26">
        <f t="shared" si="5"/>
        <v>0</v>
      </c>
      <c r="S154" s="26">
        <f t="shared" si="5"/>
        <v>0</v>
      </c>
      <c r="T154" s="26">
        <f t="shared" si="5"/>
        <v>0</v>
      </c>
    </row>
    <row r="155" spans="1:20" x14ac:dyDescent="0.25">
      <c r="A155" s="24" t="s">
        <v>191</v>
      </c>
      <c r="B155" s="24" t="s">
        <v>275</v>
      </c>
      <c r="C155" s="24" t="s">
        <v>20</v>
      </c>
      <c r="D155" s="24" t="s">
        <v>309</v>
      </c>
      <c r="E155" s="24" t="s">
        <v>493</v>
      </c>
      <c r="F155" s="24" t="s">
        <v>620</v>
      </c>
      <c r="G155" s="24" t="s">
        <v>309</v>
      </c>
      <c r="H155" s="24" t="s">
        <v>727</v>
      </c>
      <c r="I155" s="25" t="s">
        <v>529</v>
      </c>
      <c r="J155" s="24">
        <v>1</v>
      </c>
      <c r="K155" s="24"/>
      <c r="L155" s="24"/>
      <c r="M155" s="24"/>
      <c r="N155" s="24" t="s">
        <v>836</v>
      </c>
      <c r="O155" t="s">
        <v>873</v>
      </c>
      <c r="P155" s="20"/>
      <c r="Q155" s="26">
        <f t="shared" si="4"/>
        <v>0</v>
      </c>
      <c r="R155" s="26">
        <f t="shared" si="5"/>
        <v>0</v>
      </c>
      <c r="S155" s="26">
        <f t="shared" si="5"/>
        <v>0</v>
      </c>
      <c r="T155" s="26">
        <f t="shared" si="5"/>
        <v>0</v>
      </c>
    </row>
    <row r="156" spans="1:20" x14ac:dyDescent="0.25">
      <c r="A156" s="24" t="s">
        <v>192</v>
      </c>
      <c r="B156" s="24" t="s">
        <v>275</v>
      </c>
      <c r="C156" s="24" t="s">
        <v>20</v>
      </c>
      <c r="D156" s="24" t="s">
        <v>310</v>
      </c>
      <c r="E156" s="24" t="s">
        <v>496</v>
      </c>
      <c r="F156" s="24" t="s">
        <v>529</v>
      </c>
      <c r="G156" s="24" t="s">
        <v>310</v>
      </c>
      <c r="H156" s="24" t="s">
        <v>529</v>
      </c>
      <c r="I156" s="25" t="s">
        <v>529</v>
      </c>
      <c r="J156" s="24">
        <v>1</v>
      </c>
      <c r="K156" s="24"/>
      <c r="L156" s="24"/>
      <c r="M156" s="24"/>
      <c r="N156" s="24" t="s">
        <v>836</v>
      </c>
      <c r="O156" t="s">
        <v>873</v>
      </c>
      <c r="P156" s="20"/>
      <c r="Q156" s="26">
        <f t="shared" si="4"/>
        <v>0</v>
      </c>
      <c r="R156" s="26">
        <f t="shared" si="5"/>
        <v>0</v>
      </c>
      <c r="S156" s="26">
        <f t="shared" si="5"/>
        <v>0</v>
      </c>
      <c r="T156" s="26">
        <f t="shared" si="5"/>
        <v>0</v>
      </c>
    </row>
    <row r="157" spans="1:20" x14ac:dyDescent="0.25">
      <c r="A157" s="24" t="s">
        <v>193</v>
      </c>
      <c r="B157" s="24" t="s">
        <v>275</v>
      </c>
      <c r="C157" s="24" t="s">
        <v>20</v>
      </c>
      <c r="D157" s="24" t="s">
        <v>289</v>
      </c>
      <c r="E157" s="24" t="s">
        <v>493</v>
      </c>
      <c r="F157" s="24" t="s">
        <v>621</v>
      </c>
      <c r="G157" s="24" t="s">
        <v>289</v>
      </c>
      <c r="H157" s="24" t="s">
        <v>728</v>
      </c>
      <c r="I157" s="25" t="s">
        <v>529</v>
      </c>
      <c r="J157" s="24">
        <v>1</v>
      </c>
      <c r="K157" s="24"/>
      <c r="L157" s="24"/>
      <c r="M157" s="24"/>
      <c r="N157" s="24" t="s">
        <v>836</v>
      </c>
      <c r="O157" t="s">
        <v>873</v>
      </c>
      <c r="P157" s="20"/>
      <c r="Q157" s="26">
        <f t="shared" si="4"/>
        <v>0</v>
      </c>
      <c r="R157" s="26">
        <f t="shared" si="5"/>
        <v>0</v>
      </c>
      <c r="S157" s="26">
        <f t="shared" si="5"/>
        <v>0</v>
      </c>
      <c r="T157" s="26">
        <f t="shared" si="5"/>
        <v>0</v>
      </c>
    </row>
    <row r="158" spans="1:20" x14ac:dyDescent="0.25">
      <c r="A158" s="24" t="s">
        <v>159</v>
      </c>
      <c r="B158" s="24" t="s">
        <v>275</v>
      </c>
      <c r="C158" s="24" t="s">
        <v>18</v>
      </c>
      <c r="D158" s="24" t="s">
        <v>283</v>
      </c>
      <c r="E158" s="24" t="s">
        <v>453</v>
      </c>
      <c r="F158" s="24" t="s">
        <v>610</v>
      </c>
      <c r="G158" s="24" t="s">
        <v>18</v>
      </c>
      <c r="H158" s="24"/>
      <c r="I158" s="25" t="s">
        <v>736</v>
      </c>
      <c r="J158" s="24">
        <v>1</v>
      </c>
      <c r="K158" s="24" t="s">
        <v>757</v>
      </c>
      <c r="L158" s="24" t="s">
        <v>765</v>
      </c>
      <c r="M158" s="24"/>
      <c r="N158" s="24" t="s">
        <v>818</v>
      </c>
      <c r="O158" t="s">
        <v>873</v>
      </c>
      <c r="P158" s="20"/>
      <c r="Q158" s="26">
        <f t="shared" si="4"/>
        <v>0</v>
      </c>
      <c r="R158" s="26">
        <f t="shared" si="5"/>
        <v>0</v>
      </c>
      <c r="S158" s="26">
        <f t="shared" si="5"/>
        <v>0</v>
      </c>
      <c r="T158" s="26">
        <f t="shared" si="5"/>
        <v>0</v>
      </c>
    </row>
    <row r="159" spans="1:20" x14ac:dyDescent="0.25">
      <c r="A159" s="24" t="s">
        <v>160</v>
      </c>
      <c r="B159" s="24" t="s">
        <v>275</v>
      </c>
      <c r="C159" s="24" t="s">
        <v>18</v>
      </c>
      <c r="D159" s="24" t="s">
        <v>283</v>
      </c>
      <c r="E159" s="24" t="s">
        <v>453</v>
      </c>
      <c r="F159" s="24" t="s">
        <v>610</v>
      </c>
      <c r="G159" s="24" t="s">
        <v>18</v>
      </c>
      <c r="H159" s="24"/>
      <c r="I159" s="25" t="s">
        <v>736</v>
      </c>
      <c r="J159" s="24">
        <v>1</v>
      </c>
      <c r="K159" s="24" t="s">
        <v>757</v>
      </c>
      <c r="L159" s="24" t="s">
        <v>765</v>
      </c>
      <c r="M159" s="24"/>
      <c r="N159" s="24" t="s">
        <v>818</v>
      </c>
      <c r="O159" t="s">
        <v>873</v>
      </c>
      <c r="P159" s="20"/>
      <c r="Q159" s="26">
        <f t="shared" si="4"/>
        <v>0</v>
      </c>
      <c r="R159" s="26">
        <f t="shared" si="5"/>
        <v>0</v>
      </c>
      <c r="S159" s="26">
        <f t="shared" si="5"/>
        <v>0</v>
      </c>
      <c r="T159" s="26">
        <f t="shared" si="5"/>
        <v>0</v>
      </c>
    </row>
    <row r="160" spans="1:20" x14ac:dyDescent="0.25">
      <c r="A160" s="24" t="s">
        <v>161</v>
      </c>
      <c r="B160" s="24" t="s">
        <v>275</v>
      </c>
      <c r="C160" s="24" t="s">
        <v>18</v>
      </c>
      <c r="D160" s="24" t="s">
        <v>283</v>
      </c>
      <c r="E160" s="24" t="s">
        <v>453</v>
      </c>
      <c r="F160" s="24" t="s">
        <v>610</v>
      </c>
      <c r="G160" s="24" t="s">
        <v>18</v>
      </c>
      <c r="H160" s="24"/>
      <c r="I160" s="25" t="s">
        <v>736</v>
      </c>
      <c r="J160" s="24">
        <v>1</v>
      </c>
      <c r="K160" s="24" t="s">
        <v>757</v>
      </c>
      <c r="L160" s="24" t="s">
        <v>765</v>
      </c>
      <c r="M160" s="24"/>
      <c r="N160" s="24" t="s">
        <v>819</v>
      </c>
      <c r="O160" t="s">
        <v>873</v>
      </c>
      <c r="P160" s="20"/>
      <c r="Q160" s="26">
        <f t="shared" si="4"/>
        <v>0</v>
      </c>
      <c r="R160" s="26">
        <f t="shared" si="5"/>
        <v>0</v>
      </c>
      <c r="S160" s="26">
        <f t="shared" si="5"/>
        <v>0</v>
      </c>
      <c r="T160" s="26">
        <f t="shared" si="5"/>
        <v>0</v>
      </c>
    </row>
    <row r="161" spans="1:20" x14ac:dyDescent="0.25">
      <c r="A161" s="24" t="s">
        <v>162</v>
      </c>
      <c r="B161" s="24" t="s">
        <v>275</v>
      </c>
      <c r="C161" s="24" t="s">
        <v>18</v>
      </c>
      <c r="D161" s="24" t="s">
        <v>283</v>
      </c>
      <c r="E161" s="24" t="s">
        <v>455</v>
      </c>
      <c r="F161" s="24" t="s">
        <v>611</v>
      </c>
      <c r="G161" s="24" t="s">
        <v>18</v>
      </c>
      <c r="H161" s="24"/>
      <c r="I161" s="25" t="s">
        <v>739</v>
      </c>
      <c r="J161" s="24">
        <v>1</v>
      </c>
      <c r="K161" s="24" t="s">
        <v>757</v>
      </c>
      <c r="L161" s="24" t="s">
        <v>765</v>
      </c>
      <c r="M161" s="24"/>
      <c r="N161" s="24" t="s">
        <v>816</v>
      </c>
      <c r="O161" t="s">
        <v>873</v>
      </c>
      <c r="P161" s="20"/>
      <c r="Q161" s="26">
        <f t="shared" si="4"/>
        <v>0</v>
      </c>
      <c r="R161" s="26">
        <f t="shared" si="5"/>
        <v>0</v>
      </c>
      <c r="S161" s="26">
        <f t="shared" si="5"/>
        <v>0</v>
      </c>
      <c r="T161" s="26">
        <f t="shared" si="5"/>
        <v>0</v>
      </c>
    </row>
    <row r="162" spans="1:20" x14ac:dyDescent="0.25">
      <c r="A162" s="24" t="s">
        <v>163</v>
      </c>
      <c r="B162" s="24" t="s">
        <v>275</v>
      </c>
      <c r="C162" s="24" t="s">
        <v>18</v>
      </c>
      <c r="D162" s="24" t="s">
        <v>282</v>
      </c>
      <c r="E162" s="24" t="s">
        <v>455</v>
      </c>
      <c r="F162" s="24" t="s">
        <v>611</v>
      </c>
      <c r="G162" s="24" t="s">
        <v>18</v>
      </c>
      <c r="H162" s="24"/>
      <c r="I162" s="25" t="s">
        <v>739</v>
      </c>
      <c r="J162" s="24">
        <v>4</v>
      </c>
      <c r="K162" s="24" t="s">
        <v>757</v>
      </c>
      <c r="L162" s="24" t="s">
        <v>765</v>
      </c>
      <c r="M162" s="24"/>
      <c r="N162" s="24" t="s">
        <v>820</v>
      </c>
      <c r="O162" t="s">
        <v>873</v>
      </c>
      <c r="P162" s="20"/>
      <c r="Q162" s="26">
        <f t="shared" si="4"/>
        <v>0</v>
      </c>
      <c r="R162" s="26">
        <f t="shared" si="5"/>
        <v>0</v>
      </c>
      <c r="S162" s="26">
        <f t="shared" si="5"/>
        <v>0</v>
      </c>
      <c r="T162" s="26">
        <f t="shared" si="5"/>
        <v>0</v>
      </c>
    </row>
    <row r="163" spans="1:20" x14ac:dyDescent="0.25">
      <c r="A163" s="24" t="s">
        <v>164</v>
      </c>
      <c r="B163" s="24" t="s">
        <v>275</v>
      </c>
      <c r="C163" s="24" t="s">
        <v>18</v>
      </c>
      <c r="D163" s="24" t="s">
        <v>283</v>
      </c>
      <c r="E163" s="24" t="s">
        <v>487</v>
      </c>
      <c r="F163" s="24" t="s">
        <v>612</v>
      </c>
      <c r="G163" s="24" t="s">
        <v>18</v>
      </c>
      <c r="H163" s="24"/>
      <c r="I163" s="25" t="s">
        <v>743</v>
      </c>
      <c r="J163" s="24">
        <v>1</v>
      </c>
      <c r="K163" s="24" t="s">
        <v>757</v>
      </c>
      <c r="L163" s="24" t="s">
        <v>765</v>
      </c>
      <c r="M163" s="24"/>
      <c r="N163" s="24" t="s">
        <v>821</v>
      </c>
      <c r="O163" t="s">
        <v>873</v>
      </c>
      <c r="P163" s="20"/>
      <c r="Q163" s="26">
        <f t="shared" si="4"/>
        <v>0</v>
      </c>
      <c r="R163" s="26">
        <f t="shared" si="5"/>
        <v>0</v>
      </c>
      <c r="S163" s="26">
        <f t="shared" si="5"/>
        <v>0</v>
      </c>
      <c r="T163" s="26">
        <f t="shared" si="5"/>
        <v>0</v>
      </c>
    </row>
    <row r="164" spans="1:20" x14ac:dyDescent="0.25">
      <c r="A164" s="24" t="s">
        <v>165</v>
      </c>
      <c r="B164" s="24" t="s">
        <v>275</v>
      </c>
      <c r="C164" s="24" t="s">
        <v>18</v>
      </c>
      <c r="D164" s="24" t="s">
        <v>282</v>
      </c>
      <c r="E164" s="24" t="s">
        <v>455</v>
      </c>
      <c r="F164" s="24" t="s">
        <v>611</v>
      </c>
      <c r="G164" s="24" t="s">
        <v>18</v>
      </c>
      <c r="H164" s="24"/>
      <c r="I164" s="25" t="s">
        <v>739</v>
      </c>
      <c r="J164" s="24">
        <v>1</v>
      </c>
      <c r="K164" s="24" t="s">
        <v>757</v>
      </c>
      <c r="L164" s="24" t="s">
        <v>765</v>
      </c>
      <c r="M164" s="24"/>
      <c r="N164" s="24" t="s">
        <v>821</v>
      </c>
      <c r="O164" t="s">
        <v>873</v>
      </c>
      <c r="P164" s="20"/>
      <c r="Q164" s="26">
        <f t="shared" si="4"/>
        <v>0</v>
      </c>
      <c r="R164" s="26">
        <f t="shared" si="5"/>
        <v>0</v>
      </c>
      <c r="S164" s="26">
        <f t="shared" si="5"/>
        <v>0</v>
      </c>
      <c r="T164" s="26">
        <f t="shared" si="5"/>
        <v>0</v>
      </c>
    </row>
    <row r="165" spans="1:20" x14ac:dyDescent="0.25">
      <c r="A165" s="24" t="s">
        <v>166</v>
      </c>
      <c r="B165" s="24" t="s">
        <v>275</v>
      </c>
      <c r="C165" s="24" t="s">
        <v>18</v>
      </c>
      <c r="D165" s="24" t="s">
        <v>302</v>
      </c>
      <c r="E165" s="24" t="s">
        <v>453</v>
      </c>
      <c r="F165" s="24" t="s">
        <v>582</v>
      </c>
      <c r="G165" s="24" t="s">
        <v>18</v>
      </c>
      <c r="H165" s="24"/>
      <c r="I165" s="25" t="s">
        <v>741</v>
      </c>
      <c r="J165" s="24">
        <v>1</v>
      </c>
      <c r="K165" s="24" t="s">
        <v>757</v>
      </c>
      <c r="L165" s="24" t="s">
        <v>765</v>
      </c>
      <c r="M165" s="24"/>
      <c r="N165" s="24" t="s">
        <v>805</v>
      </c>
      <c r="O165" t="s">
        <v>873</v>
      </c>
      <c r="P165" s="20"/>
      <c r="Q165" s="26">
        <f t="shared" si="4"/>
        <v>0</v>
      </c>
      <c r="R165" s="26">
        <f t="shared" si="5"/>
        <v>0</v>
      </c>
      <c r="S165" s="26">
        <f t="shared" si="5"/>
        <v>0</v>
      </c>
      <c r="T165" s="26">
        <f t="shared" si="5"/>
        <v>0</v>
      </c>
    </row>
    <row r="166" spans="1:20" x14ac:dyDescent="0.25">
      <c r="A166" s="24" t="s">
        <v>167</v>
      </c>
      <c r="B166" s="24" t="s">
        <v>275</v>
      </c>
      <c r="C166" s="24" t="s">
        <v>18</v>
      </c>
      <c r="D166" s="24"/>
      <c r="E166" s="24"/>
      <c r="F166" s="24"/>
      <c r="G166" s="24" t="s">
        <v>18</v>
      </c>
      <c r="H166" s="24"/>
      <c r="I166" s="25"/>
      <c r="J166" s="24">
        <v>1</v>
      </c>
      <c r="K166" s="24"/>
      <c r="L166" s="24"/>
      <c r="M166" s="24"/>
      <c r="N166" s="24"/>
      <c r="O166" t="s">
        <v>873</v>
      </c>
      <c r="P166" s="20"/>
      <c r="Q166" s="26">
        <f t="shared" si="4"/>
        <v>0</v>
      </c>
      <c r="R166" s="26">
        <f t="shared" si="5"/>
        <v>0</v>
      </c>
      <c r="S166" s="26">
        <f t="shared" si="5"/>
        <v>0</v>
      </c>
      <c r="T166" s="26">
        <f t="shared" si="5"/>
        <v>0</v>
      </c>
    </row>
    <row r="167" spans="1:20" x14ac:dyDescent="0.25">
      <c r="A167" s="24" t="s">
        <v>168</v>
      </c>
      <c r="B167" s="24" t="s">
        <v>275</v>
      </c>
      <c r="C167" s="24" t="s">
        <v>18</v>
      </c>
      <c r="D167" s="24" t="s">
        <v>302</v>
      </c>
      <c r="E167" s="24" t="s">
        <v>488</v>
      </c>
      <c r="F167" s="24" t="s">
        <v>613</v>
      </c>
      <c r="G167" s="24" t="s">
        <v>18</v>
      </c>
      <c r="H167" s="24"/>
      <c r="I167" s="25" t="s">
        <v>739</v>
      </c>
      <c r="J167" s="24">
        <v>1</v>
      </c>
      <c r="K167" s="24" t="s">
        <v>757</v>
      </c>
      <c r="L167" s="24" t="s">
        <v>765</v>
      </c>
      <c r="M167" s="24"/>
      <c r="N167" s="24" t="s">
        <v>822</v>
      </c>
      <c r="O167" t="s">
        <v>873</v>
      </c>
      <c r="P167" s="20"/>
      <c r="Q167" s="26">
        <f t="shared" si="4"/>
        <v>0</v>
      </c>
      <c r="R167" s="26">
        <f t="shared" si="5"/>
        <v>0</v>
      </c>
      <c r="S167" s="26">
        <f t="shared" si="5"/>
        <v>0</v>
      </c>
      <c r="T167" s="26">
        <f t="shared" si="5"/>
        <v>0</v>
      </c>
    </row>
    <row r="168" spans="1:20" x14ac:dyDescent="0.25">
      <c r="A168" s="24" t="s">
        <v>169</v>
      </c>
      <c r="B168" s="24" t="s">
        <v>275</v>
      </c>
      <c r="C168" s="24" t="s">
        <v>18</v>
      </c>
      <c r="D168" s="24" t="s">
        <v>307</v>
      </c>
      <c r="E168" s="24" t="s">
        <v>474</v>
      </c>
      <c r="F168" s="24" t="s">
        <v>614</v>
      </c>
      <c r="G168" s="24" t="s">
        <v>18</v>
      </c>
      <c r="H168" s="24"/>
      <c r="I168" s="25" t="s">
        <v>739</v>
      </c>
      <c r="J168" s="24">
        <v>1</v>
      </c>
      <c r="K168" s="24" t="s">
        <v>757</v>
      </c>
      <c r="L168" s="24" t="s">
        <v>765</v>
      </c>
      <c r="M168" s="24"/>
      <c r="N168" s="24" t="s">
        <v>823</v>
      </c>
      <c r="O168" t="s">
        <v>873</v>
      </c>
      <c r="P168" s="20"/>
      <c r="Q168" s="26">
        <f t="shared" si="4"/>
        <v>0</v>
      </c>
      <c r="R168" s="26">
        <f t="shared" si="5"/>
        <v>0</v>
      </c>
      <c r="S168" s="26">
        <f t="shared" si="5"/>
        <v>0</v>
      </c>
      <c r="T168" s="26">
        <f t="shared" si="5"/>
        <v>0</v>
      </c>
    </row>
    <row r="169" spans="1:20" x14ac:dyDescent="0.25">
      <c r="A169" s="24" t="s">
        <v>170</v>
      </c>
      <c r="B169" s="24" t="s">
        <v>275</v>
      </c>
      <c r="C169" s="24" t="s">
        <v>18</v>
      </c>
      <c r="D169" s="24" t="s">
        <v>307</v>
      </c>
      <c r="E169" s="24" t="s">
        <v>474</v>
      </c>
      <c r="F169" s="24" t="s">
        <v>614</v>
      </c>
      <c r="G169" s="24" t="s">
        <v>18</v>
      </c>
      <c r="H169" s="24"/>
      <c r="I169" s="25" t="s">
        <v>739</v>
      </c>
      <c r="J169" s="24">
        <v>1</v>
      </c>
      <c r="K169" s="24" t="s">
        <v>757</v>
      </c>
      <c r="L169" s="24" t="s">
        <v>765</v>
      </c>
      <c r="M169" s="24"/>
      <c r="N169" s="24" t="s">
        <v>824</v>
      </c>
      <c r="O169" t="s">
        <v>873</v>
      </c>
      <c r="P169" s="20"/>
      <c r="Q169" s="26">
        <f t="shared" ref="Q169:Q232" si="6">P169*J169</f>
        <v>0</v>
      </c>
      <c r="R169" s="26">
        <f t="shared" ref="R169:T232" si="7">Q169</f>
        <v>0</v>
      </c>
      <c r="S169" s="26">
        <f t="shared" si="7"/>
        <v>0</v>
      </c>
      <c r="T169" s="26">
        <f t="shared" si="7"/>
        <v>0</v>
      </c>
    </row>
    <row r="170" spans="1:20" x14ac:dyDescent="0.25">
      <c r="A170" s="24" t="s">
        <v>171</v>
      </c>
      <c r="B170" s="24" t="s">
        <v>275</v>
      </c>
      <c r="C170" s="24" t="s">
        <v>18</v>
      </c>
      <c r="D170" s="24" t="s">
        <v>302</v>
      </c>
      <c r="E170" s="24" t="s">
        <v>488</v>
      </c>
      <c r="F170" s="24" t="s">
        <v>613</v>
      </c>
      <c r="G170" s="24" t="s">
        <v>18</v>
      </c>
      <c r="H170" s="24"/>
      <c r="I170" s="25" t="s">
        <v>739</v>
      </c>
      <c r="J170" s="24">
        <v>1</v>
      </c>
      <c r="K170" s="24" t="s">
        <v>757</v>
      </c>
      <c r="L170" s="24" t="s">
        <v>765</v>
      </c>
      <c r="M170" s="24"/>
      <c r="N170" s="24" t="s">
        <v>825</v>
      </c>
      <c r="O170" t="s">
        <v>873</v>
      </c>
      <c r="P170" s="20"/>
      <c r="Q170" s="26">
        <f t="shared" si="6"/>
        <v>0</v>
      </c>
      <c r="R170" s="26">
        <f t="shared" si="7"/>
        <v>0</v>
      </c>
      <c r="S170" s="26">
        <f t="shared" si="7"/>
        <v>0</v>
      </c>
      <c r="T170" s="26">
        <f t="shared" si="7"/>
        <v>0</v>
      </c>
    </row>
    <row r="171" spans="1:20" x14ac:dyDescent="0.25">
      <c r="A171" s="24" t="s">
        <v>172</v>
      </c>
      <c r="B171" s="24" t="s">
        <v>275</v>
      </c>
      <c r="C171" s="24" t="s">
        <v>18</v>
      </c>
      <c r="D171" s="24" t="s">
        <v>302</v>
      </c>
      <c r="E171" s="24" t="s">
        <v>488</v>
      </c>
      <c r="F171" s="24" t="s">
        <v>613</v>
      </c>
      <c r="G171" s="24" t="s">
        <v>18</v>
      </c>
      <c r="H171" s="24"/>
      <c r="I171" s="25" t="s">
        <v>739</v>
      </c>
      <c r="J171" s="24">
        <v>1</v>
      </c>
      <c r="K171" s="24" t="s">
        <v>757</v>
      </c>
      <c r="L171" s="24" t="s">
        <v>765</v>
      </c>
      <c r="M171" s="24"/>
      <c r="N171" s="24" t="s">
        <v>826</v>
      </c>
      <c r="O171" t="s">
        <v>873</v>
      </c>
      <c r="P171" s="20"/>
      <c r="Q171" s="26">
        <f t="shared" si="6"/>
        <v>0</v>
      </c>
      <c r="R171" s="26">
        <f t="shared" si="7"/>
        <v>0</v>
      </c>
      <c r="S171" s="26">
        <f t="shared" si="7"/>
        <v>0</v>
      </c>
      <c r="T171" s="26">
        <f t="shared" si="7"/>
        <v>0</v>
      </c>
    </row>
    <row r="172" spans="1:20" x14ac:dyDescent="0.25">
      <c r="A172" s="24" t="s">
        <v>173</v>
      </c>
      <c r="B172" s="24" t="s">
        <v>275</v>
      </c>
      <c r="C172" s="24" t="s">
        <v>18</v>
      </c>
      <c r="D172" s="24" t="s">
        <v>307</v>
      </c>
      <c r="E172" s="24" t="s">
        <v>474</v>
      </c>
      <c r="F172" s="24" t="s">
        <v>614</v>
      </c>
      <c r="G172" s="24" t="s">
        <v>18</v>
      </c>
      <c r="H172" s="24"/>
      <c r="I172" s="25" t="s">
        <v>739</v>
      </c>
      <c r="J172" s="24">
        <v>1</v>
      </c>
      <c r="K172" s="24" t="s">
        <v>757</v>
      </c>
      <c r="L172" s="24" t="s">
        <v>765</v>
      </c>
      <c r="M172" s="24"/>
      <c r="N172" s="24" t="s">
        <v>824</v>
      </c>
      <c r="O172" t="s">
        <v>873</v>
      </c>
      <c r="P172" s="20"/>
      <c r="Q172" s="26">
        <f t="shared" si="6"/>
        <v>0</v>
      </c>
      <c r="R172" s="26">
        <f t="shared" si="7"/>
        <v>0</v>
      </c>
      <c r="S172" s="26">
        <f t="shared" si="7"/>
        <v>0</v>
      </c>
      <c r="T172" s="26">
        <f t="shared" si="7"/>
        <v>0</v>
      </c>
    </row>
    <row r="173" spans="1:20" x14ac:dyDescent="0.25">
      <c r="A173" s="24" t="s">
        <v>174</v>
      </c>
      <c r="B173" s="24" t="s">
        <v>275</v>
      </c>
      <c r="C173" s="24" t="s">
        <v>18</v>
      </c>
      <c r="D173" s="24" t="s">
        <v>307</v>
      </c>
      <c r="E173" s="24" t="s">
        <v>474</v>
      </c>
      <c r="F173" s="24" t="s">
        <v>614</v>
      </c>
      <c r="G173" s="24" t="s">
        <v>18</v>
      </c>
      <c r="H173" s="24"/>
      <c r="I173" s="25" t="s">
        <v>739</v>
      </c>
      <c r="J173" s="24">
        <v>2</v>
      </c>
      <c r="K173" s="24" t="s">
        <v>757</v>
      </c>
      <c r="L173" s="24" t="s">
        <v>765</v>
      </c>
      <c r="M173" s="24"/>
      <c r="N173" s="24" t="s">
        <v>827</v>
      </c>
      <c r="O173" t="s">
        <v>873</v>
      </c>
      <c r="P173" s="20"/>
      <c r="Q173" s="26">
        <f t="shared" si="6"/>
        <v>0</v>
      </c>
      <c r="R173" s="26">
        <f t="shared" si="7"/>
        <v>0</v>
      </c>
      <c r="S173" s="26">
        <f t="shared" si="7"/>
        <v>0</v>
      </c>
      <c r="T173" s="26">
        <f t="shared" si="7"/>
        <v>0</v>
      </c>
    </row>
    <row r="174" spans="1:20" x14ac:dyDescent="0.25">
      <c r="A174" s="24" t="s">
        <v>175</v>
      </c>
      <c r="B174" s="24" t="s">
        <v>275</v>
      </c>
      <c r="C174" s="24" t="s">
        <v>18</v>
      </c>
      <c r="D174" s="24" t="s">
        <v>302</v>
      </c>
      <c r="E174" s="24" t="s">
        <v>474</v>
      </c>
      <c r="F174" s="24" t="s">
        <v>615</v>
      </c>
      <c r="G174" s="24" t="s">
        <v>18</v>
      </c>
      <c r="H174" s="24"/>
      <c r="I174" s="25" t="s">
        <v>741</v>
      </c>
      <c r="J174" s="24">
        <v>1</v>
      </c>
      <c r="K174" s="24" t="s">
        <v>757</v>
      </c>
      <c r="L174" s="24" t="s">
        <v>765</v>
      </c>
      <c r="M174" s="24"/>
      <c r="N174" s="24" t="s">
        <v>828</v>
      </c>
      <c r="O174" t="s">
        <v>873</v>
      </c>
      <c r="P174" s="20"/>
      <c r="Q174" s="26">
        <f t="shared" si="6"/>
        <v>0</v>
      </c>
      <c r="R174" s="26">
        <f t="shared" si="7"/>
        <v>0</v>
      </c>
      <c r="S174" s="26">
        <f t="shared" si="7"/>
        <v>0</v>
      </c>
      <c r="T174" s="26">
        <f t="shared" si="7"/>
        <v>0</v>
      </c>
    </row>
    <row r="175" spans="1:20" x14ac:dyDescent="0.25">
      <c r="A175" s="24" t="s">
        <v>176</v>
      </c>
      <c r="B175" s="24" t="s">
        <v>275</v>
      </c>
      <c r="C175" s="24" t="s">
        <v>18</v>
      </c>
      <c r="D175" s="24" t="s">
        <v>283</v>
      </c>
      <c r="E175" s="24" t="s">
        <v>453</v>
      </c>
      <c r="F175" s="24" t="s">
        <v>610</v>
      </c>
      <c r="G175" s="24" t="s">
        <v>18</v>
      </c>
      <c r="H175" s="24"/>
      <c r="I175" s="25" t="s">
        <v>746</v>
      </c>
      <c r="J175" s="24">
        <v>1</v>
      </c>
      <c r="K175" s="24" t="s">
        <v>757</v>
      </c>
      <c r="L175" s="24" t="s">
        <v>765</v>
      </c>
      <c r="M175" s="24"/>
      <c r="N175" s="24" t="s">
        <v>829</v>
      </c>
      <c r="O175" t="s">
        <v>873</v>
      </c>
      <c r="P175" s="20"/>
      <c r="Q175" s="26">
        <f t="shared" si="6"/>
        <v>0</v>
      </c>
      <c r="R175" s="26">
        <f t="shared" si="7"/>
        <v>0</v>
      </c>
      <c r="S175" s="26">
        <f t="shared" si="7"/>
        <v>0</v>
      </c>
      <c r="T175" s="26">
        <f t="shared" si="7"/>
        <v>0</v>
      </c>
    </row>
    <row r="176" spans="1:20" x14ac:dyDescent="0.25">
      <c r="A176" s="24" t="s">
        <v>155</v>
      </c>
      <c r="B176" s="24" t="s">
        <v>275</v>
      </c>
      <c r="C176" s="24" t="s">
        <v>60</v>
      </c>
      <c r="D176" s="24" t="s">
        <v>60</v>
      </c>
      <c r="E176" s="24" t="s">
        <v>34</v>
      </c>
      <c r="F176" s="24" t="s">
        <v>607</v>
      </c>
      <c r="G176" s="24" t="s">
        <v>641</v>
      </c>
      <c r="H176" s="27" t="s">
        <v>724</v>
      </c>
      <c r="I176" s="25" t="s">
        <v>742</v>
      </c>
      <c r="J176" s="24">
        <v>1</v>
      </c>
      <c r="K176" s="24"/>
      <c r="L176" s="24"/>
      <c r="M176" s="24" t="s">
        <v>44</v>
      </c>
      <c r="N176" s="24" t="s">
        <v>813</v>
      </c>
      <c r="O176" t="s">
        <v>873</v>
      </c>
      <c r="P176" s="20"/>
      <c r="Q176" s="26">
        <f t="shared" si="6"/>
        <v>0</v>
      </c>
      <c r="R176" s="26">
        <f t="shared" si="7"/>
        <v>0</v>
      </c>
      <c r="S176" s="26">
        <f t="shared" si="7"/>
        <v>0</v>
      </c>
      <c r="T176" s="26">
        <f t="shared" si="7"/>
        <v>0</v>
      </c>
    </row>
    <row r="177" spans="1:20" x14ac:dyDescent="0.25">
      <c r="A177" s="24" t="s">
        <v>156</v>
      </c>
      <c r="B177" s="24" t="s">
        <v>275</v>
      </c>
      <c r="C177" s="24" t="s">
        <v>60</v>
      </c>
      <c r="D177" s="24" t="s">
        <v>60</v>
      </c>
      <c r="E177" s="24" t="s">
        <v>485</v>
      </c>
      <c r="F177" s="24" t="s">
        <v>608</v>
      </c>
      <c r="G177" s="24" t="s">
        <v>642</v>
      </c>
      <c r="H177" s="27" t="s">
        <v>529</v>
      </c>
      <c r="I177" s="25" t="s">
        <v>745</v>
      </c>
      <c r="J177" s="24">
        <v>2</v>
      </c>
      <c r="K177" s="24"/>
      <c r="L177" s="24"/>
      <c r="M177" s="24" t="s">
        <v>44</v>
      </c>
      <c r="N177" s="24" t="s">
        <v>816</v>
      </c>
      <c r="O177" t="s">
        <v>873</v>
      </c>
      <c r="P177" s="20"/>
      <c r="Q177" s="26">
        <f t="shared" si="6"/>
        <v>0</v>
      </c>
      <c r="R177" s="26">
        <f t="shared" si="7"/>
        <v>0</v>
      </c>
      <c r="S177" s="26">
        <f t="shared" si="7"/>
        <v>0</v>
      </c>
      <c r="T177" s="26">
        <f t="shared" si="7"/>
        <v>0</v>
      </c>
    </row>
    <row r="178" spans="1:20" x14ac:dyDescent="0.25">
      <c r="A178" s="24" t="s">
        <v>157</v>
      </c>
      <c r="B178" s="24" t="s">
        <v>275</v>
      </c>
      <c r="C178" s="24" t="s">
        <v>60</v>
      </c>
      <c r="D178" s="24" t="s">
        <v>60</v>
      </c>
      <c r="E178" s="24" t="s">
        <v>485</v>
      </c>
      <c r="F178" s="24" t="s">
        <v>608</v>
      </c>
      <c r="G178" s="24" t="s">
        <v>642</v>
      </c>
      <c r="H178" s="24" t="s">
        <v>529</v>
      </c>
      <c r="I178" s="34" t="s">
        <v>745</v>
      </c>
      <c r="J178" s="24">
        <v>1</v>
      </c>
      <c r="K178" s="24"/>
      <c r="L178" s="24"/>
      <c r="M178" s="24" t="s">
        <v>44</v>
      </c>
      <c r="N178" s="24" t="s">
        <v>814</v>
      </c>
      <c r="O178" t="s">
        <v>873</v>
      </c>
      <c r="P178" s="20"/>
      <c r="Q178" s="26">
        <f t="shared" si="6"/>
        <v>0</v>
      </c>
      <c r="R178" s="26">
        <f t="shared" si="7"/>
        <v>0</v>
      </c>
      <c r="S178" s="26">
        <f t="shared" si="7"/>
        <v>0</v>
      </c>
      <c r="T178" s="26">
        <f t="shared" si="7"/>
        <v>0</v>
      </c>
    </row>
    <row r="179" spans="1:20" x14ac:dyDescent="0.25">
      <c r="A179" s="24" t="s">
        <v>141</v>
      </c>
      <c r="B179" s="24" t="s">
        <v>275</v>
      </c>
      <c r="C179" s="24" t="s">
        <v>12</v>
      </c>
      <c r="D179" s="24" t="s">
        <v>22</v>
      </c>
      <c r="E179" s="24" t="s">
        <v>32</v>
      </c>
      <c r="F179" s="24" t="s">
        <v>599</v>
      </c>
      <c r="G179" s="24" t="s">
        <v>640</v>
      </c>
      <c r="H179" s="27" t="s">
        <v>529</v>
      </c>
      <c r="I179" s="25" t="s">
        <v>741</v>
      </c>
      <c r="J179" s="24">
        <v>1</v>
      </c>
      <c r="K179" s="24"/>
      <c r="L179" s="24"/>
      <c r="M179" s="24" t="s">
        <v>44</v>
      </c>
      <c r="N179" s="24" t="s">
        <v>50</v>
      </c>
      <c r="O179" t="s">
        <v>873</v>
      </c>
      <c r="P179" s="20"/>
      <c r="Q179" s="26">
        <f t="shared" si="6"/>
        <v>0</v>
      </c>
      <c r="R179" s="26">
        <f t="shared" si="7"/>
        <v>0</v>
      </c>
      <c r="S179" s="26">
        <f t="shared" si="7"/>
        <v>0</v>
      </c>
      <c r="T179" s="26">
        <f t="shared" si="7"/>
        <v>0</v>
      </c>
    </row>
    <row r="180" spans="1:20" x14ac:dyDescent="0.25">
      <c r="A180" s="24" t="s">
        <v>142</v>
      </c>
      <c r="B180" s="24" t="s">
        <v>275</v>
      </c>
      <c r="C180" s="24" t="s">
        <v>12</v>
      </c>
      <c r="D180" s="24" t="s">
        <v>22</v>
      </c>
      <c r="E180" s="24" t="s">
        <v>32</v>
      </c>
      <c r="F180" s="24" t="s">
        <v>600</v>
      </c>
      <c r="G180" s="24" t="s">
        <v>628</v>
      </c>
      <c r="H180" s="27" t="s">
        <v>711</v>
      </c>
      <c r="I180" s="25" t="s">
        <v>741</v>
      </c>
      <c r="J180" s="24">
        <v>1</v>
      </c>
      <c r="K180" s="24"/>
      <c r="L180" s="24"/>
      <c r="M180" s="24" t="s">
        <v>44</v>
      </c>
      <c r="N180" s="24" t="s">
        <v>51</v>
      </c>
      <c r="O180" t="s">
        <v>873</v>
      </c>
      <c r="P180" s="20"/>
      <c r="Q180" s="26">
        <f t="shared" si="6"/>
        <v>0</v>
      </c>
      <c r="R180" s="26">
        <f t="shared" si="7"/>
        <v>0</v>
      </c>
      <c r="S180" s="26">
        <f t="shared" si="7"/>
        <v>0</v>
      </c>
      <c r="T180" s="26">
        <f t="shared" si="7"/>
        <v>0</v>
      </c>
    </row>
    <row r="181" spans="1:20" x14ac:dyDescent="0.25">
      <c r="A181" s="24" t="s">
        <v>143</v>
      </c>
      <c r="B181" s="24" t="s">
        <v>275</v>
      </c>
      <c r="C181" s="24" t="s">
        <v>12</v>
      </c>
      <c r="D181" s="24" t="s">
        <v>22</v>
      </c>
      <c r="E181" s="24" t="s">
        <v>32</v>
      </c>
      <c r="F181" s="24" t="s">
        <v>600</v>
      </c>
      <c r="G181" s="24" t="s">
        <v>628</v>
      </c>
      <c r="H181" s="27" t="s">
        <v>712</v>
      </c>
      <c r="I181" s="25" t="s">
        <v>741</v>
      </c>
      <c r="J181" s="24">
        <v>1</v>
      </c>
      <c r="K181" s="24"/>
      <c r="L181" s="24"/>
      <c r="M181" s="24" t="s">
        <v>44</v>
      </c>
      <c r="N181" s="24" t="s">
        <v>52</v>
      </c>
      <c r="O181" t="s">
        <v>873</v>
      </c>
      <c r="P181" s="20"/>
      <c r="Q181" s="26">
        <f t="shared" si="6"/>
        <v>0</v>
      </c>
      <c r="R181" s="26">
        <f t="shared" si="7"/>
        <v>0</v>
      </c>
      <c r="S181" s="26">
        <f t="shared" si="7"/>
        <v>0</v>
      </c>
      <c r="T181" s="26">
        <f t="shared" si="7"/>
        <v>0</v>
      </c>
    </row>
    <row r="182" spans="1:20" x14ac:dyDescent="0.25">
      <c r="A182" s="24" t="s">
        <v>144</v>
      </c>
      <c r="B182" s="24" t="s">
        <v>275</v>
      </c>
      <c r="C182" s="24" t="s">
        <v>12</v>
      </c>
      <c r="D182" s="24" t="s">
        <v>22</v>
      </c>
      <c r="E182" s="24" t="s">
        <v>32</v>
      </c>
      <c r="F182" s="24" t="s">
        <v>601</v>
      </c>
      <c r="G182" s="24" t="s">
        <v>640</v>
      </c>
      <c r="H182" s="27" t="s">
        <v>713</v>
      </c>
      <c r="I182" s="25" t="s">
        <v>741</v>
      </c>
      <c r="J182" s="24">
        <v>1</v>
      </c>
      <c r="K182" s="24"/>
      <c r="L182" s="24"/>
      <c r="M182" s="24" t="s">
        <v>44</v>
      </c>
      <c r="N182" s="24" t="s">
        <v>50</v>
      </c>
      <c r="O182" t="s">
        <v>873</v>
      </c>
      <c r="P182" s="20"/>
      <c r="Q182" s="26">
        <f t="shared" si="6"/>
        <v>0</v>
      </c>
      <c r="R182" s="26">
        <f t="shared" si="7"/>
        <v>0</v>
      </c>
      <c r="S182" s="26">
        <f t="shared" si="7"/>
        <v>0</v>
      </c>
      <c r="T182" s="26">
        <f t="shared" si="7"/>
        <v>0</v>
      </c>
    </row>
    <row r="183" spans="1:20" x14ac:dyDescent="0.25">
      <c r="A183" s="24" t="s">
        <v>145</v>
      </c>
      <c r="B183" s="24" t="s">
        <v>275</v>
      </c>
      <c r="C183" s="24" t="s">
        <v>12</v>
      </c>
      <c r="D183" s="24" t="s">
        <v>22</v>
      </c>
      <c r="E183" s="24" t="s">
        <v>32</v>
      </c>
      <c r="F183" s="24" t="s">
        <v>602</v>
      </c>
      <c r="G183" s="24" t="s">
        <v>628</v>
      </c>
      <c r="H183" s="27" t="s">
        <v>714</v>
      </c>
      <c r="I183" s="25" t="s">
        <v>741</v>
      </c>
      <c r="J183" s="24">
        <v>1</v>
      </c>
      <c r="K183" s="24"/>
      <c r="L183" s="24"/>
      <c r="M183" s="24" t="s">
        <v>44</v>
      </c>
      <c r="N183" s="24" t="s">
        <v>809</v>
      </c>
      <c r="O183" t="s">
        <v>873</v>
      </c>
      <c r="P183" s="20"/>
      <c r="Q183" s="26">
        <f t="shared" si="6"/>
        <v>0</v>
      </c>
      <c r="R183" s="26">
        <f t="shared" si="7"/>
        <v>0</v>
      </c>
      <c r="S183" s="26">
        <f t="shared" si="7"/>
        <v>0</v>
      </c>
      <c r="T183" s="26">
        <f t="shared" si="7"/>
        <v>0</v>
      </c>
    </row>
    <row r="184" spans="1:20" x14ac:dyDescent="0.25">
      <c r="A184" s="24" t="s">
        <v>146</v>
      </c>
      <c r="B184" s="24" t="s">
        <v>275</v>
      </c>
      <c r="C184" s="24" t="s">
        <v>12</v>
      </c>
      <c r="D184" s="24" t="s">
        <v>22</v>
      </c>
      <c r="E184" s="24" t="s">
        <v>32</v>
      </c>
      <c r="F184" s="24" t="s">
        <v>602</v>
      </c>
      <c r="G184" s="24" t="s">
        <v>628</v>
      </c>
      <c r="H184" s="27" t="s">
        <v>715</v>
      </c>
      <c r="I184" s="25" t="s">
        <v>741</v>
      </c>
      <c r="J184" s="24">
        <v>1</v>
      </c>
      <c r="K184" s="24"/>
      <c r="L184" s="24"/>
      <c r="M184" s="24" t="s">
        <v>44</v>
      </c>
      <c r="N184" s="24" t="s">
        <v>810</v>
      </c>
      <c r="O184" t="s">
        <v>873</v>
      </c>
      <c r="P184" s="20"/>
      <c r="Q184" s="26">
        <f t="shared" si="6"/>
        <v>0</v>
      </c>
      <c r="R184" s="26">
        <f t="shared" si="7"/>
        <v>0</v>
      </c>
      <c r="S184" s="26">
        <f t="shared" si="7"/>
        <v>0</v>
      </c>
      <c r="T184" s="26">
        <f t="shared" si="7"/>
        <v>0</v>
      </c>
    </row>
    <row r="185" spans="1:20" x14ac:dyDescent="0.25">
      <c r="A185" s="24" t="s">
        <v>147</v>
      </c>
      <c r="B185" s="24" t="s">
        <v>275</v>
      </c>
      <c r="C185" s="24" t="s">
        <v>12</v>
      </c>
      <c r="D185" s="24" t="s">
        <v>22</v>
      </c>
      <c r="E185" s="24" t="s">
        <v>32</v>
      </c>
      <c r="F185" s="24" t="s">
        <v>602</v>
      </c>
      <c r="G185" s="24" t="s">
        <v>628</v>
      </c>
      <c r="H185" s="27" t="s">
        <v>716</v>
      </c>
      <c r="I185" s="25" t="s">
        <v>741</v>
      </c>
      <c r="J185" s="24">
        <v>1</v>
      </c>
      <c r="K185" s="24"/>
      <c r="L185" s="24"/>
      <c r="M185" s="24" t="s">
        <v>44</v>
      </c>
      <c r="N185" s="24" t="s">
        <v>811</v>
      </c>
      <c r="O185" t="s">
        <v>873</v>
      </c>
      <c r="P185" s="20"/>
      <c r="Q185" s="26">
        <f t="shared" si="6"/>
        <v>0</v>
      </c>
      <c r="R185" s="26">
        <f t="shared" si="7"/>
        <v>0</v>
      </c>
      <c r="S185" s="26">
        <f t="shared" si="7"/>
        <v>0</v>
      </c>
      <c r="T185" s="26">
        <f t="shared" si="7"/>
        <v>0</v>
      </c>
    </row>
    <row r="186" spans="1:20" x14ac:dyDescent="0.25">
      <c r="A186" s="24" t="s">
        <v>148</v>
      </c>
      <c r="B186" s="24" t="s">
        <v>275</v>
      </c>
      <c r="C186" s="24" t="s">
        <v>12</v>
      </c>
      <c r="D186" s="24" t="s">
        <v>22</v>
      </c>
      <c r="E186" s="24" t="s">
        <v>32</v>
      </c>
      <c r="F186" s="24" t="s">
        <v>602</v>
      </c>
      <c r="G186" s="24" t="s">
        <v>628</v>
      </c>
      <c r="H186" s="27" t="s">
        <v>717</v>
      </c>
      <c r="I186" s="25" t="s">
        <v>741</v>
      </c>
      <c r="J186" s="24">
        <v>1</v>
      </c>
      <c r="K186" s="24"/>
      <c r="L186" s="24"/>
      <c r="M186" s="24" t="s">
        <v>44</v>
      </c>
      <c r="N186" s="24" t="s">
        <v>57</v>
      </c>
      <c r="O186" t="s">
        <v>873</v>
      </c>
      <c r="P186" s="20"/>
      <c r="Q186" s="26">
        <f t="shared" si="6"/>
        <v>0</v>
      </c>
      <c r="R186" s="26">
        <f t="shared" si="7"/>
        <v>0</v>
      </c>
      <c r="S186" s="26">
        <f t="shared" si="7"/>
        <v>0</v>
      </c>
      <c r="T186" s="26">
        <f t="shared" si="7"/>
        <v>0</v>
      </c>
    </row>
    <row r="187" spans="1:20" x14ac:dyDescent="0.25">
      <c r="A187" s="24" t="s">
        <v>149</v>
      </c>
      <c r="B187" s="24" t="s">
        <v>275</v>
      </c>
      <c r="C187" s="24" t="s">
        <v>12</v>
      </c>
      <c r="D187" s="24" t="s">
        <v>22</v>
      </c>
      <c r="E187" s="24" t="s">
        <v>39</v>
      </c>
      <c r="F187" s="24" t="s">
        <v>603</v>
      </c>
      <c r="G187" s="24" t="s">
        <v>627</v>
      </c>
      <c r="H187" s="27" t="s">
        <v>718</v>
      </c>
      <c r="I187" s="25" t="s">
        <v>744</v>
      </c>
      <c r="J187" s="24">
        <v>1</v>
      </c>
      <c r="K187" s="24"/>
      <c r="L187" s="24"/>
      <c r="M187" s="24" t="s">
        <v>44</v>
      </c>
      <c r="N187" s="24" t="s">
        <v>50</v>
      </c>
      <c r="O187" t="s">
        <v>873</v>
      </c>
      <c r="P187" s="20"/>
      <c r="Q187" s="26">
        <f t="shared" si="6"/>
        <v>0</v>
      </c>
      <c r="R187" s="26">
        <f t="shared" si="7"/>
        <v>0</v>
      </c>
      <c r="S187" s="26">
        <f t="shared" si="7"/>
        <v>0</v>
      </c>
      <c r="T187" s="26">
        <f t="shared" si="7"/>
        <v>0</v>
      </c>
    </row>
    <row r="188" spans="1:20" x14ac:dyDescent="0.25">
      <c r="A188" s="24" t="s">
        <v>150</v>
      </c>
      <c r="B188" s="24" t="s">
        <v>275</v>
      </c>
      <c r="C188" s="24" t="s">
        <v>12</v>
      </c>
      <c r="D188" s="24" t="s">
        <v>22</v>
      </c>
      <c r="E188" s="24" t="s">
        <v>39</v>
      </c>
      <c r="F188" s="24" t="s">
        <v>604</v>
      </c>
      <c r="G188" s="24" t="s">
        <v>628</v>
      </c>
      <c r="H188" s="27" t="s">
        <v>719</v>
      </c>
      <c r="I188" s="25" t="s">
        <v>744</v>
      </c>
      <c r="J188" s="24">
        <v>1</v>
      </c>
      <c r="K188" s="24"/>
      <c r="L188" s="24"/>
      <c r="M188" s="24" t="s">
        <v>44</v>
      </c>
      <c r="N188" s="24" t="s">
        <v>812</v>
      </c>
      <c r="O188" t="s">
        <v>873</v>
      </c>
      <c r="P188" s="20"/>
      <c r="Q188" s="26">
        <f t="shared" si="6"/>
        <v>0</v>
      </c>
      <c r="R188" s="26">
        <f t="shared" si="7"/>
        <v>0</v>
      </c>
      <c r="S188" s="26">
        <f t="shared" si="7"/>
        <v>0</v>
      </c>
      <c r="T188" s="26">
        <f t="shared" si="7"/>
        <v>0</v>
      </c>
    </row>
    <row r="189" spans="1:20" x14ac:dyDescent="0.25">
      <c r="A189" s="24" t="s">
        <v>158</v>
      </c>
      <c r="B189" s="24" t="s">
        <v>275</v>
      </c>
      <c r="C189" s="24" t="s">
        <v>26</v>
      </c>
      <c r="D189" s="24" t="s">
        <v>300</v>
      </c>
      <c r="E189" s="24" t="s">
        <v>486</v>
      </c>
      <c r="F189" s="24" t="s">
        <v>609</v>
      </c>
      <c r="G189" s="24" t="s">
        <v>300</v>
      </c>
      <c r="H189" s="27" t="s">
        <v>529</v>
      </c>
      <c r="I189" s="25">
        <v>2021</v>
      </c>
      <c r="J189" s="24">
        <v>1</v>
      </c>
      <c r="K189" s="24"/>
      <c r="L189" s="24"/>
      <c r="M189" s="24" t="s">
        <v>44</v>
      </c>
      <c r="N189" s="24" t="s">
        <v>817</v>
      </c>
      <c r="O189" t="s">
        <v>873</v>
      </c>
      <c r="P189" s="20"/>
      <c r="Q189" s="26">
        <f t="shared" si="6"/>
        <v>0</v>
      </c>
      <c r="R189" s="26">
        <f t="shared" si="7"/>
        <v>0</v>
      </c>
      <c r="S189" s="26">
        <f t="shared" si="7"/>
        <v>0</v>
      </c>
      <c r="T189" s="26">
        <f t="shared" si="7"/>
        <v>0</v>
      </c>
    </row>
    <row r="190" spans="1:20" x14ac:dyDescent="0.25">
      <c r="A190" s="24" t="s">
        <v>255</v>
      </c>
      <c r="B190" s="24" t="s">
        <v>277</v>
      </c>
      <c r="C190" s="24" t="s">
        <v>13</v>
      </c>
      <c r="D190" s="24" t="s">
        <v>21</v>
      </c>
      <c r="E190" s="24" t="s">
        <v>37</v>
      </c>
      <c r="F190" s="24" t="s">
        <v>21</v>
      </c>
      <c r="G190" s="24" t="s">
        <v>21</v>
      </c>
      <c r="H190" s="24"/>
      <c r="I190" s="29" t="s">
        <v>749</v>
      </c>
      <c r="J190" s="24">
        <v>1</v>
      </c>
      <c r="K190" s="35">
        <v>45825</v>
      </c>
      <c r="L190" s="24"/>
      <c r="M190" s="24"/>
      <c r="N190" s="24" t="s">
        <v>956</v>
      </c>
      <c r="O190" t="s">
        <v>873</v>
      </c>
      <c r="P190" s="20"/>
      <c r="Q190" s="26">
        <f t="shared" si="6"/>
        <v>0</v>
      </c>
      <c r="R190" s="26">
        <f t="shared" si="7"/>
        <v>0</v>
      </c>
      <c r="S190" s="26">
        <f t="shared" si="7"/>
        <v>0</v>
      </c>
      <c r="T190" s="26">
        <f t="shared" si="7"/>
        <v>0</v>
      </c>
    </row>
    <row r="191" spans="1:20" x14ac:dyDescent="0.25">
      <c r="A191" s="24" t="s">
        <v>256</v>
      </c>
      <c r="B191" s="24" t="s">
        <v>277</v>
      </c>
      <c r="C191" s="24" t="s">
        <v>13</v>
      </c>
      <c r="D191" s="24" t="s">
        <v>62</v>
      </c>
      <c r="E191" s="24" t="s">
        <v>505</v>
      </c>
      <c r="F191" s="24" t="s">
        <v>62</v>
      </c>
      <c r="G191" s="24" t="s">
        <v>62</v>
      </c>
      <c r="H191" s="24"/>
      <c r="I191" s="29" t="s">
        <v>41</v>
      </c>
      <c r="J191" s="24">
        <v>1</v>
      </c>
      <c r="K191" s="35">
        <v>45825</v>
      </c>
      <c r="L191" s="24"/>
      <c r="M191" s="24"/>
      <c r="N191" s="24" t="s">
        <v>857</v>
      </c>
      <c r="O191" t="s">
        <v>873</v>
      </c>
      <c r="P191" s="20"/>
      <c r="Q191" s="26">
        <f t="shared" si="6"/>
        <v>0</v>
      </c>
      <c r="R191" s="26">
        <f t="shared" si="7"/>
        <v>0</v>
      </c>
      <c r="S191" s="26">
        <f t="shared" si="7"/>
        <v>0</v>
      </c>
      <c r="T191" s="26">
        <f t="shared" si="7"/>
        <v>0</v>
      </c>
    </row>
    <row r="192" spans="1:20" x14ac:dyDescent="0.25">
      <c r="A192" s="24" t="s">
        <v>257</v>
      </c>
      <c r="B192" s="24" t="s">
        <v>277</v>
      </c>
      <c r="C192" s="24" t="s">
        <v>13</v>
      </c>
      <c r="D192" s="24" t="s">
        <v>62</v>
      </c>
      <c r="E192" s="24" t="s">
        <v>505</v>
      </c>
      <c r="F192" s="24" t="s">
        <v>62</v>
      </c>
      <c r="G192" s="24" t="s">
        <v>62</v>
      </c>
      <c r="H192" s="24"/>
      <c r="I192" s="29" t="s">
        <v>41</v>
      </c>
      <c r="J192" s="24">
        <v>1</v>
      </c>
      <c r="K192" s="35">
        <v>45825</v>
      </c>
      <c r="L192" s="24"/>
      <c r="M192" s="24"/>
      <c r="N192" s="24" t="s">
        <v>858</v>
      </c>
      <c r="O192" t="s">
        <v>873</v>
      </c>
      <c r="P192" s="20"/>
      <c r="Q192" s="26">
        <f t="shared" si="6"/>
        <v>0</v>
      </c>
      <c r="R192" s="26">
        <f t="shared" si="7"/>
        <v>0</v>
      </c>
      <c r="S192" s="26">
        <f t="shared" si="7"/>
        <v>0</v>
      </c>
      <c r="T192" s="26">
        <f t="shared" si="7"/>
        <v>0</v>
      </c>
    </row>
    <row r="193" spans="1:20" x14ac:dyDescent="0.25">
      <c r="A193" s="24" t="s">
        <v>258</v>
      </c>
      <c r="B193" s="24" t="s">
        <v>277</v>
      </c>
      <c r="C193" s="24" t="s">
        <v>13</v>
      </c>
      <c r="D193" s="24" t="s">
        <v>62</v>
      </c>
      <c r="E193" s="24" t="s">
        <v>505</v>
      </c>
      <c r="F193" s="24" t="s">
        <v>62</v>
      </c>
      <c r="G193" s="24" t="s">
        <v>62</v>
      </c>
      <c r="H193" s="24"/>
      <c r="I193" s="29" t="s">
        <v>41</v>
      </c>
      <c r="J193" s="24">
        <v>1</v>
      </c>
      <c r="K193" s="35">
        <v>45825</v>
      </c>
      <c r="L193" s="24"/>
      <c r="M193" s="24"/>
      <c r="N193" s="24" t="s">
        <v>859</v>
      </c>
      <c r="O193" t="s">
        <v>873</v>
      </c>
      <c r="P193" s="20"/>
      <c r="Q193" s="26">
        <f t="shared" si="6"/>
        <v>0</v>
      </c>
      <c r="R193" s="26">
        <f t="shared" si="7"/>
        <v>0</v>
      </c>
      <c r="S193" s="26">
        <f t="shared" si="7"/>
        <v>0</v>
      </c>
      <c r="T193" s="26">
        <f t="shared" si="7"/>
        <v>0</v>
      </c>
    </row>
    <row r="194" spans="1:20" x14ac:dyDescent="0.25">
      <c r="A194" s="24" t="s">
        <v>265</v>
      </c>
      <c r="B194" s="24" t="s">
        <v>277</v>
      </c>
      <c r="C194" s="24" t="s">
        <v>19</v>
      </c>
      <c r="D194" s="24" t="s">
        <v>19</v>
      </c>
      <c r="E194" s="24"/>
      <c r="F194" s="24"/>
      <c r="G194" s="24" t="s">
        <v>19</v>
      </c>
      <c r="H194" s="24"/>
      <c r="I194" s="29"/>
      <c r="J194" s="24">
        <v>1</v>
      </c>
      <c r="K194" s="24"/>
      <c r="L194" s="24"/>
      <c r="M194" s="24"/>
      <c r="N194" s="24" t="s">
        <v>865</v>
      </c>
      <c r="O194" t="s">
        <v>873</v>
      </c>
      <c r="P194" s="20"/>
      <c r="Q194" s="26">
        <f t="shared" si="6"/>
        <v>0</v>
      </c>
      <c r="R194" s="26">
        <f t="shared" si="7"/>
        <v>0</v>
      </c>
      <c r="S194" s="26">
        <f t="shared" si="7"/>
        <v>0</v>
      </c>
      <c r="T194" s="26">
        <f t="shared" si="7"/>
        <v>0</v>
      </c>
    </row>
    <row r="195" spans="1:20" x14ac:dyDescent="0.25">
      <c r="A195" s="24" t="s">
        <v>259</v>
      </c>
      <c r="B195" s="24" t="s">
        <v>277</v>
      </c>
      <c r="C195" s="24" t="s">
        <v>18</v>
      </c>
      <c r="D195" s="24" t="s">
        <v>18</v>
      </c>
      <c r="E195" s="24" t="s">
        <v>455</v>
      </c>
      <c r="F195" s="24" t="s">
        <v>624</v>
      </c>
      <c r="G195" s="24" t="s">
        <v>18</v>
      </c>
      <c r="H195" s="24"/>
      <c r="I195" s="29" t="s">
        <v>42</v>
      </c>
      <c r="J195" s="24">
        <v>1</v>
      </c>
      <c r="K195" s="35">
        <v>45825</v>
      </c>
      <c r="L195" s="24"/>
      <c r="M195" s="24"/>
      <c r="N195" s="24" t="s">
        <v>860</v>
      </c>
      <c r="O195" t="s">
        <v>873</v>
      </c>
      <c r="P195" s="20"/>
      <c r="Q195" s="26">
        <f t="shared" si="6"/>
        <v>0</v>
      </c>
      <c r="R195" s="26">
        <f t="shared" si="7"/>
        <v>0</v>
      </c>
      <c r="S195" s="26">
        <f t="shared" si="7"/>
        <v>0</v>
      </c>
      <c r="T195" s="26">
        <f t="shared" si="7"/>
        <v>0</v>
      </c>
    </row>
    <row r="196" spans="1:20" x14ac:dyDescent="0.25">
      <c r="A196" s="24" t="s">
        <v>260</v>
      </c>
      <c r="B196" s="24" t="s">
        <v>277</v>
      </c>
      <c r="C196" s="24" t="s">
        <v>18</v>
      </c>
      <c r="D196" s="24" t="s">
        <v>18</v>
      </c>
      <c r="E196" s="24" t="s">
        <v>455</v>
      </c>
      <c r="F196" s="24" t="s">
        <v>624</v>
      </c>
      <c r="G196" s="24" t="s">
        <v>18</v>
      </c>
      <c r="H196" s="24"/>
      <c r="I196" s="29" t="s">
        <v>42</v>
      </c>
      <c r="J196" s="24">
        <v>1</v>
      </c>
      <c r="K196" s="35">
        <v>45825</v>
      </c>
      <c r="L196" s="24"/>
      <c r="M196" s="24"/>
      <c r="N196" s="24" t="s">
        <v>861</v>
      </c>
      <c r="O196" t="s">
        <v>873</v>
      </c>
      <c r="P196" s="20"/>
      <c r="Q196" s="26">
        <f t="shared" si="6"/>
        <v>0</v>
      </c>
      <c r="R196" s="26">
        <f t="shared" si="7"/>
        <v>0</v>
      </c>
      <c r="S196" s="26">
        <f t="shared" si="7"/>
        <v>0</v>
      </c>
      <c r="T196" s="26">
        <f t="shared" si="7"/>
        <v>0</v>
      </c>
    </row>
    <row r="197" spans="1:20" x14ac:dyDescent="0.25">
      <c r="A197" s="24" t="s">
        <v>261</v>
      </c>
      <c r="B197" s="24" t="s">
        <v>277</v>
      </c>
      <c r="C197" s="24" t="s">
        <v>18</v>
      </c>
      <c r="D197" s="24" t="s">
        <v>18</v>
      </c>
      <c r="E197" s="24" t="s">
        <v>455</v>
      </c>
      <c r="F197" s="24" t="s">
        <v>624</v>
      </c>
      <c r="G197" s="24" t="s">
        <v>18</v>
      </c>
      <c r="H197" s="24"/>
      <c r="I197" s="29" t="s">
        <v>42</v>
      </c>
      <c r="J197" s="24">
        <v>1</v>
      </c>
      <c r="K197" s="35">
        <v>45825</v>
      </c>
      <c r="L197" s="24"/>
      <c r="M197" s="24"/>
      <c r="N197" s="24" t="s">
        <v>862</v>
      </c>
      <c r="O197" t="s">
        <v>873</v>
      </c>
      <c r="P197" s="20"/>
      <c r="Q197" s="26">
        <f t="shared" si="6"/>
        <v>0</v>
      </c>
      <c r="R197" s="26">
        <f t="shared" si="7"/>
        <v>0</v>
      </c>
      <c r="S197" s="26">
        <f t="shared" si="7"/>
        <v>0</v>
      </c>
      <c r="T197" s="26">
        <f t="shared" si="7"/>
        <v>0</v>
      </c>
    </row>
    <row r="198" spans="1:20" x14ac:dyDescent="0.25">
      <c r="A198" s="24" t="s">
        <v>262</v>
      </c>
      <c r="B198" s="24" t="s">
        <v>277</v>
      </c>
      <c r="C198" s="24" t="s">
        <v>18</v>
      </c>
      <c r="D198" s="24" t="s">
        <v>18</v>
      </c>
      <c r="E198" s="24" t="s">
        <v>455</v>
      </c>
      <c r="F198" s="24" t="s">
        <v>624</v>
      </c>
      <c r="G198" s="24" t="s">
        <v>18</v>
      </c>
      <c r="H198" s="24"/>
      <c r="I198" s="29" t="s">
        <v>42</v>
      </c>
      <c r="J198" s="24">
        <v>1</v>
      </c>
      <c r="K198" s="35">
        <v>45825</v>
      </c>
      <c r="L198" s="24"/>
      <c r="M198" s="24"/>
      <c r="N198" s="24" t="s">
        <v>863</v>
      </c>
      <c r="O198" t="s">
        <v>873</v>
      </c>
      <c r="P198" s="20"/>
      <c r="Q198" s="26">
        <f t="shared" si="6"/>
        <v>0</v>
      </c>
      <c r="R198" s="26">
        <f t="shared" si="7"/>
        <v>0</v>
      </c>
      <c r="S198" s="26">
        <f t="shared" si="7"/>
        <v>0</v>
      </c>
      <c r="T198" s="26">
        <f t="shared" si="7"/>
        <v>0</v>
      </c>
    </row>
    <row r="199" spans="1:20" x14ac:dyDescent="0.25">
      <c r="A199" s="24" t="s">
        <v>263</v>
      </c>
      <c r="B199" s="24" t="s">
        <v>277</v>
      </c>
      <c r="C199" s="24" t="s">
        <v>18</v>
      </c>
      <c r="D199" s="24" t="s">
        <v>18</v>
      </c>
      <c r="E199" s="24" t="s">
        <v>506</v>
      </c>
      <c r="F199" s="24" t="s">
        <v>625</v>
      </c>
      <c r="G199" s="24" t="s">
        <v>18</v>
      </c>
      <c r="H199" s="24"/>
      <c r="I199" s="29" t="s">
        <v>750</v>
      </c>
      <c r="J199" s="24">
        <v>1</v>
      </c>
      <c r="K199" s="35">
        <v>45825</v>
      </c>
      <c r="L199" s="24"/>
      <c r="M199" s="24"/>
      <c r="N199" s="24" t="s">
        <v>957</v>
      </c>
      <c r="O199" t="s">
        <v>873</v>
      </c>
      <c r="P199" s="20"/>
      <c r="Q199" s="26">
        <f t="shared" si="6"/>
        <v>0</v>
      </c>
      <c r="R199" s="26">
        <f t="shared" si="7"/>
        <v>0</v>
      </c>
      <c r="S199" s="26">
        <f t="shared" si="7"/>
        <v>0</v>
      </c>
      <c r="T199" s="26">
        <f t="shared" si="7"/>
        <v>0</v>
      </c>
    </row>
    <row r="200" spans="1:20" x14ac:dyDescent="0.25">
      <c r="A200" s="24" t="s">
        <v>108</v>
      </c>
      <c r="B200" s="24" t="s">
        <v>274</v>
      </c>
      <c r="C200" s="24" t="s">
        <v>16</v>
      </c>
      <c r="D200" s="24" t="s">
        <v>24</v>
      </c>
      <c r="E200" s="24" t="s">
        <v>480</v>
      </c>
      <c r="F200" s="24" t="s">
        <v>592</v>
      </c>
      <c r="G200" s="24" t="s">
        <v>637</v>
      </c>
      <c r="H200" s="27" t="s">
        <v>706</v>
      </c>
      <c r="I200" s="25" t="s">
        <v>741</v>
      </c>
      <c r="J200" s="24">
        <v>1</v>
      </c>
      <c r="K200" s="24"/>
      <c r="L200" s="24"/>
      <c r="M200" s="24" t="s">
        <v>44</v>
      </c>
      <c r="N200" s="24" t="s">
        <v>792</v>
      </c>
      <c r="O200" t="s">
        <v>873</v>
      </c>
      <c r="P200" s="20"/>
      <c r="Q200" s="26">
        <f t="shared" si="6"/>
        <v>0</v>
      </c>
      <c r="R200" s="26">
        <f t="shared" si="7"/>
        <v>0</v>
      </c>
      <c r="S200" s="26">
        <f t="shared" si="7"/>
        <v>0</v>
      </c>
      <c r="T200" s="26">
        <f t="shared" si="7"/>
        <v>0</v>
      </c>
    </row>
    <row r="201" spans="1:20" x14ac:dyDescent="0.25">
      <c r="A201" s="24" t="s">
        <v>109</v>
      </c>
      <c r="B201" s="24" t="s">
        <v>274</v>
      </c>
      <c r="C201" s="24" t="s">
        <v>16</v>
      </c>
      <c r="D201" s="24" t="s">
        <v>281</v>
      </c>
      <c r="E201" s="24" t="s">
        <v>452</v>
      </c>
      <c r="F201" s="24" t="s">
        <v>593</v>
      </c>
      <c r="G201" s="24" t="s">
        <v>281</v>
      </c>
      <c r="H201" s="24" t="s">
        <v>707</v>
      </c>
      <c r="I201" s="25" t="s">
        <v>741</v>
      </c>
      <c r="J201" s="24">
        <v>1</v>
      </c>
      <c r="K201" s="24"/>
      <c r="L201" s="24"/>
      <c r="M201" s="24" t="s">
        <v>44</v>
      </c>
      <c r="N201" s="24" t="s">
        <v>770</v>
      </c>
      <c r="O201" t="s">
        <v>873</v>
      </c>
      <c r="P201" s="20"/>
      <c r="Q201" s="26">
        <f t="shared" si="6"/>
        <v>0</v>
      </c>
      <c r="R201" s="26">
        <f t="shared" si="7"/>
        <v>0</v>
      </c>
      <c r="S201" s="26">
        <f t="shared" si="7"/>
        <v>0</v>
      </c>
      <c r="T201" s="26">
        <f t="shared" si="7"/>
        <v>0</v>
      </c>
    </row>
    <row r="202" spans="1:20" x14ac:dyDescent="0.25">
      <c r="A202" s="24" t="s">
        <v>132</v>
      </c>
      <c r="B202" s="24" t="s">
        <v>274</v>
      </c>
      <c r="C202" s="24" t="s">
        <v>13</v>
      </c>
      <c r="D202" s="24" t="s">
        <v>62</v>
      </c>
      <c r="E202" s="24" t="s">
        <v>455</v>
      </c>
      <c r="F202" s="24" t="s">
        <v>40</v>
      </c>
      <c r="G202" s="24" t="s">
        <v>40</v>
      </c>
      <c r="H202" s="24"/>
      <c r="I202" s="25"/>
      <c r="J202" s="24">
        <v>1</v>
      </c>
      <c r="K202" s="24" t="s">
        <v>756</v>
      </c>
      <c r="L202" s="24" t="s">
        <v>752</v>
      </c>
      <c r="M202" s="24"/>
      <c r="N202" s="24" t="s">
        <v>770</v>
      </c>
      <c r="O202" t="s">
        <v>873</v>
      </c>
      <c r="P202" s="20"/>
      <c r="Q202" s="26">
        <f t="shared" si="6"/>
        <v>0</v>
      </c>
      <c r="R202" s="26">
        <f t="shared" si="7"/>
        <v>0</v>
      </c>
      <c r="S202" s="26">
        <f t="shared" si="7"/>
        <v>0</v>
      </c>
      <c r="T202" s="26">
        <f t="shared" si="7"/>
        <v>0</v>
      </c>
    </row>
    <row r="203" spans="1:20" x14ac:dyDescent="0.25">
      <c r="A203" s="24" t="s">
        <v>133</v>
      </c>
      <c r="B203" s="24" t="s">
        <v>274</v>
      </c>
      <c r="C203" s="24" t="s">
        <v>13</v>
      </c>
      <c r="D203" s="24" t="s">
        <v>62</v>
      </c>
      <c r="E203" s="24" t="s">
        <v>455</v>
      </c>
      <c r="F203" s="24" t="s">
        <v>40</v>
      </c>
      <c r="G203" s="24" t="s">
        <v>40</v>
      </c>
      <c r="H203" s="24"/>
      <c r="I203" s="25"/>
      <c r="J203" s="24">
        <v>1</v>
      </c>
      <c r="K203" s="24" t="s">
        <v>756</v>
      </c>
      <c r="L203" s="24" t="s">
        <v>752</v>
      </c>
      <c r="M203" s="24"/>
      <c r="N203" s="24" t="s">
        <v>808</v>
      </c>
      <c r="O203" t="s">
        <v>873</v>
      </c>
      <c r="P203" s="20"/>
      <c r="Q203" s="26">
        <f t="shared" si="6"/>
        <v>0</v>
      </c>
      <c r="R203" s="26">
        <f t="shared" si="7"/>
        <v>0</v>
      </c>
      <c r="S203" s="26">
        <f t="shared" si="7"/>
        <v>0</v>
      </c>
      <c r="T203" s="26">
        <f t="shared" si="7"/>
        <v>0</v>
      </c>
    </row>
    <row r="204" spans="1:20" x14ac:dyDescent="0.25">
      <c r="A204" s="24" t="s">
        <v>134</v>
      </c>
      <c r="B204" s="24" t="s">
        <v>274</v>
      </c>
      <c r="C204" s="24" t="s">
        <v>13</v>
      </c>
      <c r="D204" s="24" t="s">
        <v>62</v>
      </c>
      <c r="E204" s="24" t="s">
        <v>455</v>
      </c>
      <c r="F204" s="24" t="s">
        <v>40</v>
      </c>
      <c r="G204" s="24" t="s">
        <v>40</v>
      </c>
      <c r="H204" s="24"/>
      <c r="I204" s="25"/>
      <c r="J204" s="24">
        <v>1</v>
      </c>
      <c r="K204" s="24" t="s">
        <v>756</v>
      </c>
      <c r="L204" s="24" t="s">
        <v>752</v>
      </c>
      <c r="M204" s="24"/>
      <c r="N204" s="24" t="s">
        <v>804</v>
      </c>
      <c r="O204" t="s">
        <v>873</v>
      </c>
      <c r="P204" s="20"/>
      <c r="Q204" s="26">
        <f t="shared" si="6"/>
        <v>0</v>
      </c>
      <c r="R204" s="26">
        <f t="shared" si="7"/>
        <v>0</v>
      </c>
      <c r="S204" s="26">
        <f t="shared" si="7"/>
        <v>0</v>
      </c>
      <c r="T204" s="26">
        <f t="shared" si="7"/>
        <v>0</v>
      </c>
    </row>
    <row r="205" spans="1:20" x14ac:dyDescent="0.25">
      <c r="A205" s="24" t="s">
        <v>135</v>
      </c>
      <c r="B205" s="24" t="s">
        <v>274</v>
      </c>
      <c r="C205" s="24" t="s">
        <v>13</v>
      </c>
      <c r="D205" s="24" t="s">
        <v>62</v>
      </c>
      <c r="E205" s="24" t="s">
        <v>455</v>
      </c>
      <c r="F205" s="24" t="s">
        <v>40</v>
      </c>
      <c r="G205" s="24" t="s">
        <v>40</v>
      </c>
      <c r="H205" s="24"/>
      <c r="I205" s="25"/>
      <c r="J205" s="24">
        <v>1</v>
      </c>
      <c r="K205" s="24" t="s">
        <v>756</v>
      </c>
      <c r="L205" s="24" t="s">
        <v>752</v>
      </c>
      <c r="M205" s="24"/>
      <c r="N205" s="24" t="s">
        <v>783</v>
      </c>
      <c r="O205" t="s">
        <v>873</v>
      </c>
      <c r="P205" s="20"/>
      <c r="Q205" s="26">
        <f t="shared" si="6"/>
        <v>0</v>
      </c>
      <c r="R205" s="26">
        <f t="shared" si="7"/>
        <v>0</v>
      </c>
      <c r="S205" s="26">
        <f t="shared" si="7"/>
        <v>0</v>
      </c>
      <c r="T205" s="26">
        <f t="shared" si="7"/>
        <v>0</v>
      </c>
    </row>
    <row r="206" spans="1:20" x14ac:dyDescent="0.25">
      <c r="A206" s="24" t="s">
        <v>136</v>
      </c>
      <c r="B206" s="24" t="s">
        <v>274</v>
      </c>
      <c r="C206" s="24" t="s">
        <v>13</v>
      </c>
      <c r="D206" s="24" t="s">
        <v>62</v>
      </c>
      <c r="E206" s="24" t="s">
        <v>455</v>
      </c>
      <c r="F206" s="24" t="s">
        <v>40</v>
      </c>
      <c r="G206" s="24" t="s">
        <v>40</v>
      </c>
      <c r="H206" s="24"/>
      <c r="I206" s="25"/>
      <c r="J206" s="24">
        <v>1</v>
      </c>
      <c r="K206" s="24" t="s">
        <v>756</v>
      </c>
      <c r="L206" s="24" t="s">
        <v>752</v>
      </c>
      <c r="M206" s="24"/>
      <c r="N206" s="24" t="s">
        <v>805</v>
      </c>
      <c r="O206" t="s">
        <v>873</v>
      </c>
      <c r="P206" s="20"/>
      <c r="Q206" s="26">
        <f t="shared" si="6"/>
        <v>0</v>
      </c>
      <c r="R206" s="26">
        <f t="shared" si="7"/>
        <v>0</v>
      </c>
      <c r="S206" s="26">
        <f t="shared" si="7"/>
        <v>0</v>
      </c>
      <c r="T206" s="26">
        <f t="shared" si="7"/>
        <v>0</v>
      </c>
    </row>
    <row r="207" spans="1:20" x14ac:dyDescent="0.25">
      <c r="A207" s="24" t="s">
        <v>137</v>
      </c>
      <c r="B207" s="24" t="s">
        <v>274</v>
      </c>
      <c r="C207" s="24" t="s">
        <v>20</v>
      </c>
      <c r="D207" s="24" t="s">
        <v>287</v>
      </c>
      <c r="E207" s="24" t="s">
        <v>457</v>
      </c>
      <c r="F207" s="24" t="s">
        <v>583</v>
      </c>
      <c r="G207" s="24" t="s">
        <v>287</v>
      </c>
      <c r="H207" s="24" t="s">
        <v>529</v>
      </c>
      <c r="I207" s="25" t="s">
        <v>741</v>
      </c>
      <c r="J207" s="24">
        <v>1</v>
      </c>
      <c r="K207" s="24"/>
      <c r="L207" s="24" t="s">
        <v>762</v>
      </c>
      <c r="M207" s="24"/>
      <c r="N207" s="24" t="s">
        <v>55</v>
      </c>
      <c r="O207" t="s">
        <v>873</v>
      </c>
      <c r="P207" s="20"/>
      <c r="Q207" s="26">
        <f t="shared" si="6"/>
        <v>0</v>
      </c>
      <c r="R207" s="26">
        <f t="shared" si="7"/>
        <v>0</v>
      </c>
      <c r="S207" s="26">
        <f t="shared" si="7"/>
        <v>0</v>
      </c>
      <c r="T207" s="26">
        <f t="shared" si="7"/>
        <v>0</v>
      </c>
    </row>
    <row r="208" spans="1:20" x14ac:dyDescent="0.25">
      <c r="A208" s="24" t="s">
        <v>138</v>
      </c>
      <c r="B208" s="24" t="s">
        <v>274</v>
      </c>
      <c r="C208" s="24" t="s">
        <v>20</v>
      </c>
      <c r="D208" s="24" t="s">
        <v>288</v>
      </c>
      <c r="E208" s="24" t="s">
        <v>457</v>
      </c>
      <c r="F208" s="24" t="s">
        <v>584</v>
      </c>
      <c r="G208" s="24" t="s">
        <v>288</v>
      </c>
      <c r="H208" s="24" t="s">
        <v>709</v>
      </c>
      <c r="I208" s="25" t="s">
        <v>741</v>
      </c>
      <c r="J208" s="24">
        <v>1</v>
      </c>
      <c r="K208" s="24"/>
      <c r="L208" s="24" t="s">
        <v>762</v>
      </c>
      <c r="M208" s="24"/>
      <c r="N208" s="24" t="s">
        <v>55</v>
      </c>
      <c r="O208" t="s">
        <v>873</v>
      </c>
      <c r="P208" s="20"/>
      <c r="Q208" s="26">
        <f t="shared" si="6"/>
        <v>0</v>
      </c>
      <c r="R208" s="26">
        <f t="shared" si="7"/>
        <v>0</v>
      </c>
      <c r="S208" s="26">
        <f t="shared" si="7"/>
        <v>0</v>
      </c>
      <c r="T208" s="26">
        <f t="shared" si="7"/>
        <v>0</v>
      </c>
    </row>
    <row r="209" spans="1:20" x14ac:dyDescent="0.25">
      <c r="A209" s="24" t="s">
        <v>139</v>
      </c>
      <c r="B209" s="24" t="s">
        <v>274</v>
      </c>
      <c r="C209" s="24" t="s">
        <v>20</v>
      </c>
      <c r="D209" s="24" t="s">
        <v>289</v>
      </c>
      <c r="E209" s="24" t="s">
        <v>457</v>
      </c>
      <c r="F209" s="24" t="s">
        <v>527</v>
      </c>
      <c r="G209" s="24" t="s">
        <v>289</v>
      </c>
      <c r="H209" s="24" t="s">
        <v>710</v>
      </c>
      <c r="I209" s="25" t="s">
        <v>741</v>
      </c>
      <c r="J209" s="24">
        <v>1</v>
      </c>
      <c r="K209" s="24"/>
      <c r="L209" s="24"/>
      <c r="M209" s="24"/>
      <c r="N209" s="24" t="s">
        <v>55</v>
      </c>
      <c r="O209" t="s">
        <v>873</v>
      </c>
      <c r="P209" s="20"/>
      <c r="Q209" s="26">
        <f t="shared" si="6"/>
        <v>0</v>
      </c>
      <c r="R209" s="26">
        <f t="shared" si="7"/>
        <v>0</v>
      </c>
      <c r="S209" s="26">
        <f t="shared" si="7"/>
        <v>0</v>
      </c>
      <c r="T209" s="26">
        <f t="shared" si="7"/>
        <v>0</v>
      </c>
    </row>
    <row r="210" spans="1:20" x14ac:dyDescent="0.25">
      <c r="A210" s="24" t="s">
        <v>140</v>
      </c>
      <c r="B210" s="24" t="s">
        <v>274</v>
      </c>
      <c r="C210" s="24" t="s">
        <v>20</v>
      </c>
      <c r="D210" s="24" t="s">
        <v>306</v>
      </c>
      <c r="E210" s="24" t="s">
        <v>456</v>
      </c>
      <c r="F210" s="24" t="s">
        <v>585</v>
      </c>
      <c r="G210" s="24" t="s">
        <v>636</v>
      </c>
      <c r="H210" s="24" t="s">
        <v>529</v>
      </c>
      <c r="I210" s="25" t="s">
        <v>741</v>
      </c>
      <c r="J210" s="24">
        <v>1</v>
      </c>
      <c r="K210" s="24"/>
      <c r="L210" s="24"/>
      <c r="M210" s="24"/>
      <c r="N210" s="24" t="s">
        <v>55</v>
      </c>
      <c r="O210" t="s">
        <v>873</v>
      </c>
      <c r="P210" s="20"/>
      <c r="Q210" s="26">
        <f t="shared" si="6"/>
        <v>0</v>
      </c>
      <c r="R210" s="26">
        <f t="shared" si="7"/>
        <v>0</v>
      </c>
      <c r="S210" s="26">
        <f t="shared" si="7"/>
        <v>0</v>
      </c>
      <c r="T210" s="26">
        <f t="shared" si="7"/>
        <v>0</v>
      </c>
    </row>
    <row r="211" spans="1:20" x14ac:dyDescent="0.25">
      <c r="A211" s="24" t="s">
        <v>112</v>
      </c>
      <c r="B211" s="24" t="s">
        <v>274</v>
      </c>
      <c r="C211" s="24" t="s">
        <v>18</v>
      </c>
      <c r="D211" s="24" t="s">
        <v>282</v>
      </c>
      <c r="E211" s="24" t="s">
        <v>453</v>
      </c>
      <c r="F211" s="24" t="s">
        <v>567</v>
      </c>
      <c r="G211" s="24" t="s">
        <v>18</v>
      </c>
      <c r="H211" s="24"/>
      <c r="I211" s="25" t="s">
        <v>741</v>
      </c>
      <c r="J211" s="24">
        <v>1</v>
      </c>
      <c r="K211" s="24" t="s">
        <v>755</v>
      </c>
      <c r="L211" s="24" t="s">
        <v>764</v>
      </c>
      <c r="M211" s="24"/>
      <c r="N211" s="24" t="s">
        <v>793</v>
      </c>
      <c r="O211" t="s">
        <v>873</v>
      </c>
      <c r="P211" s="20"/>
      <c r="Q211" s="26">
        <f t="shared" si="6"/>
        <v>0</v>
      </c>
      <c r="R211" s="26">
        <f t="shared" si="7"/>
        <v>0</v>
      </c>
      <c r="S211" s="26">
        <f t="shared" si="7"/>
        <v>0</v>
      </c>
      <c r="T211" s="26">
        <f t="shared" si="7"/>
        <v>0</v>
      </c>
    </row>
    <row r="212" spans="1:20" x14ac:dyDescent="0.25">
      <c r="A212" s="24" t="s">
        <v>113</v>
      </c>
      <c r="B212" s="24" t="s">
        <v>274</v>
      </c>
      <c r="C212" s="24" t="s">
        <v>18</v>
      </c>
      <c r="D212" s="24" t="s">
        <v>283</v>
      </c>
      <c r="E212" s="24" t="s">
        <v>453</v>
      </c>
      <c r="F212" s="24" t="s">
        <v>596</v>
      </c>
      <c r="G212" s="24" t="s">
        <v>18</v>
      </c>
      <c r="H212" s="24"/>
      <c r="I212" s="25" t="s">
        <v>741</v>
      </c>
      <c r="J212" s="24">
        <v>1</v>
      </c>
      <c r="K212" s="24" t="s">
        <v>755</v>
      </c>
      <c r="L212" s="24" t="s">
        <v>764</v>
      </c>
      <c r="M212" s="24"/>
      <c r="N212" s="24" t="s">
        <v>770</v>
      </c>
      <c r="O212" t="s">
        <v>873</v>
      </c>
      <c r="P212" s="20"/>
      <c r="Q212" s="26">
        <f t="shared" si="6"/>
        <v>0</v>
      </c>
      <c r="R212" s="26">
        <f t="shared" si="7"/>
        <v>0</v>
      </c>
      <c r="S212" s="26">
        <f t="shared" si="7"/>
        <v>0</v>
      </c>
      <c r="T212" s="26">
        <f t="shared" si="7"/>
        <v>0</v>
      </c>
    </row>
    <row r="213" spans="1:20" x14ac:dyDescent="0.25">
      <c r="A213" s="24" t="s">
        <v>114</v>
      </c>
      <c r="B213" s="24" t="s">
        <v>274</v>
      </c>
      <c r="C213" s="24" t="s">
        <v>18</v>
      </c>
      <c r="D213" s="24" t="s">
        <v>282</v>
      </c>
      <c r="E213" s="24" t="s">
        <v>453</v>
      </c>
      <c r="F213" s="24" t="s">
        <v>580</v>
      </c>
      <c r="G213" s="24" t="s">
        <v>18</v>
      </c>
      <c r="H213" s="24"/>
      <c r="I213" s="25" t="s">
        <v>741</v>
      </c>
      <c r="J213" s="24">
        <v>1</v>
      </c>
      <c r="K213" s="24" t="s">
        <v>755</v>
      </c>
      <c r="L213" s="24" t="s">
        <v>764</v>
      </c>
      <c r="M213" s="24"/>
      <c r="N213" s="24" t="s">
        <v>770</v>
      </c>
      <c r="O213" t="s">
        <v>873</v>
      </c>
      <c r="P213" s="20"/>
      <c r="Q213" s="26">
        <f t="shared" si="6"/>
        <v>0</v>
      </c>
      <c r="R213" s="26">
        <f t="shared" si="7"/>
        <v>0</v>
      </c>
      <c r="S213" s="26">
        <f t="shared" si="7"/>
        <v>0</v>
      </c>
      <c r="T213" s="26">
        <f t="shared" si="7"/>
        <v>0</v>
      </c>
    </row>
    <row r="214" spans="1:20" x14ac:dyDescent="0.25">
      <c r="A214" s="24" t="s">
        <v>115</v>
      </c>
      <c r="B214" s="24" t="s">
        <v>274</v>
      </c>
      <c r="C214" s="24" t="s">
        <v>18</v>
      </c>
      <c r="D214" s="24" t="s">
        <v>282</v>
      </c>
      <c r="E214" s="24" t="s">
        <v>453</v>
      </c>
      <c r="F214" s="24" t="s">
        <v>580</v>
      </c>
      <c r="G214" s="24" t="s">
        <v>18</v>
      </c>
      <c r="H214" s="24"/>
      <c r="I214" s="25" t="s">
        <v>741</v>
      </c>
      <c r="J214" s="24">
        <v>1</v>
      </c>
      <c r="K214" s="24" t="s">
        <v>755</v>
      </c>
      <c r="L214" s="24" t="s">
        <v>764</v>
      </c>
      <c r="M214" s="24"/>
      <c r="N214" s="24" t="s">
        <v>770</v>
      </c>
      <c r="O214" t="s">
        <v>873</v>
      </c>
      <c r="P214" s="20"/>
      <c r="Q214" s="26">
        <f t="shared" si="6"/>
        <v>0</v>
      </c>
      <c r="R214" s="26">
        <f t="shared" si="7"/>
        <v>0</v>
      </c>
      <c r="S214" s="26">
        <f t="shared" si="7"/>
        <v>0</v>
      </c>
      <c r="T214" s="26">
        <f t="shared" si="7"/>
        <v>0</v>
      </c>
    </row>
    <row r="215" spans="1:20" x14ac:dyDescent="0.25">
      <c r="A215" s="24" t="s">
        <v>116</v>
      </c>
      <c r="B215" s="24" t="s">
        <v>274</v>
      </c>
      <c r="C215" s="24" t="s">
        <v>18</v>
      </c>
      <c r="D215" s="24" t="s">
        <v>302</v>
      </c>
      <c r="E215" s="24" t="s">
        <v>453</v>
      </c>
      <c r="F215" s="24" t="s">
        <v>582</v>
      </c>
      <c r="G215" s="24" t="s">
        <v>18</v>
      </c>
      <c r="H215" s="24"/>
      <c r="I215" s="25" t="s">
        <v>741</v>
      </c>
      <c r="J215" s="24">
        <v>1</v>
      </c>
      <c r="K215" s="24" t="s">
        <v>755</v>
      </c>
      <c r="L215" s="24" t="s">
        <v>764</v>
      </c>
      <c r="M215" s="24"/>
      <c r="N215" s="24" t="s">
        <v>47</v>
      </c>
      <c r="O215" t="s">
        <v>873</v>
      </c>
      <c r="P215" s="20"/>
      <c r="Q215" s="26">
        <f t="shared" si="6"/>
        <v>0</v>
      </c>
      <c r="R215" s="26">
        <f t="shared" si="7"/>
        <v>0</v>
      </c>
      <c r="S215" s="26">
        <f t="shared" si="7"/>
        <v>0</v>
      </c>
      <c r="T215" s="26">
        <f t="shared" si="7"/>
        <v>0</v>
      </c>
    </row>
    <row r="216" spans="1:20" x14ac:dyDescent="0.25">
      <c r="A216" s="24" t="s">
        <v>117</v>
      </c>
      <c r="B216" s="24" t="s">
        <v>274</v>
      </c>
      <c r="C216" s="24" t="s">
        <v>18</v>
      </c>
      <c r="D216" s="24" t="s">
        <v>301</v>
      </c>
      <c r="E216" s="24" t="s">
        <v>453</v>
      </c>
      <c r="F216" s="24" t="s">
        <v>597</v>
      </c>
      <c r="G216" s="24" t="s">
        <v>18</v>
      </c>
      <c r="H216" s="24"/>
      <c r="I216" s="25" t="s">
        <v>741</v>
      </c>
      <c r="J216" s="24">
        <v>1</v>
      </c>
      <c r="K216" s="24" t="s">
        <v>755</v>
      </c>
      <c r="L216" s="24" t="s">
        <v>764</v>
      </c>
      <c r="M216" s="24"/>
      <c r="N216" s="24" t="s">
        <v>47</v>
      </c>
      <c r="O216" t="s">
        <v>873</v>
      </c>
      <c r="P216" s="20"/>
      <c r="Q216" s="26">
        <f t="shared" si="6"/>
        <v>0</v>
      </c>
      <c r="R216" s="26">
        <f t="shared" si="7"/>
        <v>0</v>
      </c>
      <c r="S216" s="26">
        <f t="shared" si="7"/>
        <v>0</v>
      </c>
      <c r="T216" s="26">
        <f t="shared" si="7"/>
        <v>0</v>
      </c>
    </row>
    <row r="217" spans="1:20" x14ac:dyDescent="0.25">
      <c r="A217" s="24" t="s">
        <v>118</v>
      </c>
      <c r="B217" s="24" t="s">
        <v>274</v>
      </c>
      <c r="C217" s="24" t="s">
        <v>18</v>
      </c>
      <c r="D217" s="24" t="s">
        <v>302</v>
      </c>
      <c r="E217" s="24" t="s">
        <v>453</v>
      </c>
      <c r="F217" s="24" t="s">
        <v>582</v>
      </c>
      <c r="G217" s="24" t="s">
        <v>18</v>
      </c>
      <c r="H217" s="24"/>
      <c r="I217" s="25" t="s">
        <v>741</v>
      </c>
      <c r="J217" s="24">
        <v>1</v>
      </c>
      <c r="K217" s="24" t="s">
        <v>755</v>
      </c>
      <c r="L217" s="24" t="s">
        <v>764</v>
      </c>
      <c r="M217" s="24"/>
      <c r="N217" s="24" t="s">
        <v>804</v>
      </c>
      <c r="O217" t="s">
        <v>873</v>
      </c>
      <c r="P217" s="20"/>
      <c r="Q217" s="26">
        <f t="shared" si="6"/>
        <v>0</v>
      </c>
      <c r="R217" s="26">
        <f t="shared" si="7"/>
        <v>0</v>
      </c>
      <c r="S217" s="26">
        <f t="shared" si="7"/>
        <v>0</v>
      </c>
      <c r="T217" s="26">
        <f t="shared" si="7"/>
        <v>0</v>
      </c>
    </row>
    <row r="218" spans="1:20" x14ac:dyDescent="0.25">
      <c r="A218" s="24" t="s">
        <v>119</v>
      </c>
      <c r="B218" s="24" t="s">
        <v>274</v>
      </c>
      <c r="C218" s="24" t="s">
        <v>18</v>
      </c>
      <c r="D218" s="24" t="s">
        <v>302</v>
      </c>
      <c r="E218" s="24" t="s">
        <v>453</v>
      </c>
      <c r="F218" s="24" t="s">
        <v>582</v>
      </c>
      <c r="G218" s="24" t="s">
        <v>18</v>
      </c>
      <c r="H218" s="24"/>
      <c r="I218" s="25" t="s">
        <v>741</v>
      </c>
      <c r="J218" s="24">
        <v>1</v>
      </c>
      <c r="K218" s="24" t="s">
        <v>755</v>
      </c>
      <c r="L218" s="24" t="s">
        <v>764</v>
      </c>
      <c r="M218" s="24"/>
      <c r="N218" s="24" t="s">
        <v>805</v>
      </c>
      <c r="O218" t="s">
        <v>873</v>
      </c>
      <c r="P218" s="20"/>
      <c r="Q218" s="26">
        <f t="shared" si="6"/>
        <v>0</v>
      </c>
      <c r="R218" s="26">
        <f t="shared" si="7"/>
        <v>0</v>
      </c>
      <c r="S218" s="26">
        <f t="shared" si="7"/>
        <v>0</v>
      </c>
      <c r="T218" s="26">
        <f t="shared" si="7"/>
        <v>0</v>
      </c>
    </row>
    <row r="219" spans="1:20" x14ac:dyDescent="0.25">
      <c r="A219" s="24" t="s">
        <v>120</v>
      </c>
      <c r="B219" s="24" t="s">
        <v>274</v>
      </c>
      <c r="C219" s="24" t="s">
        <v>18</v>
      </c>
      <c r="D219" s="24" t="s">
        <v>301</v>
      </c>
      <c r="E219" s="24" t="s">
        <v>453</v>
      </c>
      <c r="F219" s="24" t="s">
        <v>597</v>
      </c>
      <c r="G219" s="24" t="s">
        <v>18</v>
      </c>
      <c r="H219" s="24"/>
      <c r="I219" s="25" t="s">
        <v>741</v>
      </c>
      <c r="J219" s="24">
        <v>1</v>
      </c>
      <c r="K219" s="24" t="s">
        <v>755</v>
      </c>
      <c r="L219" s="24" t="s">
        <v>764</v>
      </c>
      <c r="M219" s="24"/>
      <c r="N219" s="24" t="s">
        <v>806</v>
      </c>
      <c r="O219" t="s">
        <v>873</v>
      </c>
      <c r="P219" s="20"/>
      <c r="Q219" s="26">
        <f t="shared" si="6"/>
        <v>0</v>
      </c>
      <c r="R219" s="26">
        <f t="shared" si="7"/>
        <v>0</v>
      </c>
      <c r="S219" s="26">
        <f t="shared" si="7"/>
        <v>0</v>
      </c>
      <c r="T219" s="26">
        <f t="shared" si="7"/>
        <v>0</v>
      </c>
    </row>
    <row r="220" spans="1:20" x14ac:dyDescent="0.25">
      <c r="A220" s="24" t="s">
        <v>121</v>
      </c>
      <c r="B220" s="24" t="s">
        <v>274</v>
      </c>
      <c r="C220" s="24" t="s">
        <v>18</v>
      </c>
      <c r="D220" s="24" t="s">
        <v>283</v>
      </c>
      <c r="E220" s="24" t="s">
        <v>453</v>
      </c>
      <c r="F220" s="24" t="s">
        <v>598</v>
      </c>
      <c r="G220" s="24" t="s">
        <v>18</v>
      </c>
      <c r="H220" s="24"/>
      <c r="I220" s="25" t="s">
        <v>741</v>
      </c>
      <c r="J220" s="24">
        <v>1</v>
      </c>
      <c r="K220" s="24" t="s">
        <v>755</v>
      </c>
      <c r="L220" s="24" t="s">
        <v>764</v>
      </c>
      <c r="M220" s="24"/>
      <c r="N220" s="24" t="s">
        <v>807</v>
      </c>
      <c r="O220" t="s">
        <v>873</v>
      </c>
      <c r="P220" s="20"/>
      <c r="Q220" s="26">
        <f t="shared" si="6"/>
        <v>0</v>
      </c>
      <c r="R220" s="26">
        <f t="shared" si="7"/>
        <v>0</v>
      </c>
      <c r="S220" s="26">
        <f t="shared" si="7"/>
        <v>0</v>
      </c>
      <c r="T220" s="26">
        <f t="shared" si="7"/>
        <v>0</v>
      </c>
    </row>
    <row r="221" spans="1:20" x14ac:dyDescent="0.25">
      <c r="A221" s="24" t="s">
        <v>122</v>
      </c>
      <c r="B221" s="24" t="s">
        <v>274</v>
      </c>
      <c r="C221" s="24" t="s">
        <v>18</v>
      </c>
      <c r="D221" s="24" t="s">
        <v>302</v>
      </c>
      <c r="E221" s="24" t="s">
        <v>453</v>
      </c>
      <c r="F221" s="24" t="s">
        <v>582</v>
      </c>
      <c r="G221" s="24" t="s">
        <v>18</v>
      </c>
      <c r="H221" s="24"/>
      <c r="I221" s="25" t="s">
        <v>741</v>
      </c>
      <c r="J221" s="24">
        <v>1</v>
      </c>
      <c r="K221" s="24" t="s">
        <v>755</v>
      </c>
      <c r="L221" s="24" t="s">
        <v>764</v>
      </c>
      <c r="M221" s="24"/>
      <c r="N221" s="24" t="s">
        <v>807</v>
      </c>
      <c r="O221" t="s">
        <v>873</v>
      </c>
      <c r="P221" s="20"/>
      <c r="Q221" s="26">
        <f t="shared" si="6"/>
        <v>0</v>
      </c>
      <c r="R221" s="26">
        <f t="shared" si="7"/>
        <v>0</v>
      </c>
      <c r="S221" s="26">
        <f t="shared" si="7"/>
        <v>0</v>
      </c>
      <c r="T221" s="26">
        <f t="shared" si="7"/>
        <v>0</v>
      </c>
    </row>
    <row r="222" spans="1:20" x14ac:dyDescent="0.25">
      <c r="A222" s="24" t="s">
        <v>123</v>
      </c>
      <c r="B222" s="24" t="s">
        <v>274</v>
      </c>
      <c r="C222" s="24" t="s">
        <v>316</v>
      </c>
      <c r="D222" s="24" t="s">
        <v>305</v>
      </c>
      <c r="E222" s="24" t="s">
        <v>454</v>
      </c>
      <c r="F222" s="24" t="s">
        <v>521</v>
      </c>
      <c r="G222" s="24" t="s">
        <v>632</v>
      </c>
      <c r="H222" s="24"/>
      <c r="I222" s="25" t="s">
        <v>741</v>
      </c>
      <c r="J222" s="24">
        <v>1</v>
      </c>
      <c r="K222" s="24" t="s">
        <v>755</v>
      </c>
      <c r="L222" s="24" t="s">
        <v>764</v>
      </c>
      <c r="M222" s="24"/>
      <c r="N222" s="24" t="s">
        <v>47</v>
      </c>
      <c r="O222" t="s">
        <v>873</v>
      </c>
      <c r="P222" s="20"/>
      <c r="Q222" s="26">
        <f t="shared" si="6"/>
        <v>0</v>
      </c>
      <c r="R222" s="26">
        <f t="shared" si="7"/>
        <v>0</v>
      </c>
      <c r="S222" s="26">
        <f t="shared" si="7"/>
        <v>0</v>
      </c>
      <c r="T222" s="26">
        <f t="shared" si="7"/>
        <v>0</v>
      </c>
    </row>
    <row r="223" spans="1:20" x14ac:dyDescent="0.25">
      <c r="A223" s="24" t="s">
        <v>124</v>
      </c>
      <c r="B223" s="24" t="s">
        <v>274</v>
      </c>
      <c r="C223" s="24" t="s">
        <v>316</v>
      </c>
      <c r="D223" s="24" t="s">
        <v>305</v>
      </c>
      <c r="E223" s="24" t="s">
        <v>454</v>
      </c>
      <c r="F223" s="24" t="s">
        <v>521</v>
      </c>
      <c r="G223" s="24" t="s">
        <v>632</v>
      </c>
      <c r="H223" s="24"/>
      <c r="I223" s="25" t="s">
        <v>741</v>
      </c>
      <c r="J223" s="24">
        <v>1</v>
      </c>
      <c r="K223" s="24" t="s">
        <v>755</v>
      </c>
      <c r="L223" s="24" t="s">
        <v>764</v>
      </c>
      <c r="M223" s="24"/>
      <c r="N223" s="24" t="s">
        <v>808</v>
      </c>
      <c r="O223" t="s">
        <v>873</v>
      </c>
      <c r="P223" s="20"/>
      <c r="Q223" s="26">
        <f t="shared" si="6"/>
        <v>0</v>
      </c>
      <c r="R223" s="26">
        <f t="shared" si="7"/>
        <v>0</v>
      </c>
      <c r="S223" s="26">
        <f t="shared" si="7"/>
        <v>0</v>
      </c>
      <c r="T223" s="26">
        <f t="shared" si="7"/>
        <v>0</v>
      </c>
    </row>
    <row r="224" spans="1:20" x14ac:dyDescent="0.25">
      <c r="A224" s="24" t="s">
        <v>125</v>
      </c>
      <c r="B224" s="24" t="s">
        <v>274</v>
      </c>
      <c r="C224" s="24" t="s">
        <v>316</v>
      </c>
      <c r="D224" s="24" t="s">
        <v>305</v>
      </c>
      <c r="E224" s="24" t="s">
        <v>454</v>
      </c>
      <c r="F224" s="24" t="s">
        <v>521</v>
      </c>
      <c r="G224" s="24" t="s">
        <v>632</v>
      </c>
      <c r="H224" s="24"/>
      <c r="I224" s="25" t="s">
        <v>741</v>
      </c>
      <c r="J224" s="24">
        <v>1</v>
      </c>
      <c r="K224" s="24" t="s">
        <v>755</v>
      </c>
      <c r="L224" s="24" t="s">
        <v>764</v>
      </c>
      <c r="M224" s="24"/>
      <c r="N224" s="24" t="s">
        <v>805</v>
      </c>
      <c r="O224" t="s">
        <v>873</v>
      </c>
      <c r="P224" s="20"/>
      <c r="Q224" s="26">
        <f t="shared" si="6"/>
        <v>0</v>
      </c>
      <c r="R224" s="26">
        <f t="shared" si="7"/>
        <v>0</v>
      </c>
      <c r="S224" s="26">
        <f t="shared" si="7"/>
        <v>0</v>
      </c>
      <c r="T224" s="26">
        <f t="shared" si="7"/>
        <v>0</v>
      </c>
    </row>
    <row r="225" spans="1:20" x14ac:dyDescent="0.25">
      <c r="A225" s="24" t="s">
        <v>126</v>
      </c>
      <c r="B225" s="24" t="s">
        <v>274</v>
      </c>
      <c r="C225" s="24" t="s">
        <v>316</v>
      </c>
      <c r="D225" s="24" t="s">
        <v>305</v>
      </c>
      <c r="E225" s="24" t="s">
        <v>454</v>
      </c>
      <c r="F225" s="24" t="s">
        <v>521</v>
      </c>
      <c r="G225" s="24" t="s">
        <v>632</v>
      </c>
      <c r="H225" s="24"/>
      <c r="I225" s="25" t="s">
        <v>741</v>
      </c>
      <c r="J225" s="24">
        <v>1</v>
      </c>
      <c r="K225" s="24" t="s">
        <v>755</v>
      </c>
      <c r="L225" s="24" t="s">
        <v>764</v>
      </c>
      <c r="M225" s="24"/>
      <c r="N225" s="24" t="s">
        <v>783</v>
      </c>
      <c r="O225" t="s">
        <v>873</v>
      </c>
      <c r="P225" s="20"/>
      <c r="Q225" s="26">
        <f t="shared" si="6"/>
        <v>0</v>
      </c>
      <c r="R225" s="26">
        <f t="shared" si="7"/>
        <v>0</v>
      </c>
      <c r="S225" s="26">
        <f t="shared" si="7"/>
        <v>0</v>
      </c>
      <c r="T225" s="26">
        <f t="shared" si="7"/>
        <v>0</v>
      </c>
    </row>
    <row r="226" spans="1:20" x14ac:dyDescent="0.25">
      <c r="A226" s="24" t="s">
        <v>127</v>
      </c>
      <c r="B226" s="24" t="s">
        <v>274</v>
      </c>
      <c r="C226" s="24" t="s">
        <v>316</v>
      </c>
      <c r="D226" s="24" t="s">
        <v>305</v>
      </c>
      <c r="E226" s="24" t="s">
        <v>454</v>
      </c>
      <c r="F226" s="24" t="s">
        <v>521</v>
      </c>
      <c r="G226" s="24" t="s">
        <v>632</v>
      </c>
      <c r="H226" s="24"/>
      <c r="I226" s="25" t="s">
        <v>741</v>
      </c>
      <c r="J226" s="24">
        <v>1</v>
      </c>
      <c r="K226" s="24" t="s">
        <v>755</v>
      </c>
      <c r="L226" s="24" t="s">
        <v>764</v>
      </c>
      <c r="M226" s="24"/>
      <c r="N226" s="24" t="s">
        <v>57</v>
      </c>
      <c r="O226" t="s">
        <v>873</v>
      </c>
      <c r="P226" s="20"/>
      <c r="Q226" s="26">
        <f t="shared" si="6"/>
        <v>0</v>
      </c>
      <c r="R226" s="26">
        <f t="shared" si="7"/>
        <v>0</v>
      </c>
      <c r="S226" s="26">
        <f t="shared" si="7"/>
        <v>0</v>
      </c>
      <c r="T226" s="26">
        <f t="shared" si="7"/>
        <v>0</v>
      </c>
    </row>
    <row r="227" spans="1:20" x14ac:dyDescent="0.25">
      <c r="A227" s="24" t="s">
        <v>128</v>
      </c>
      <c r="B227" s="24" t="s">
        <v>274</v>
      </c>
      <c r="C227" s="24" t="s">
        <v>316</v>
      </c>
      <c r="D227" s="24" t="s">
        <v>305</v>
      </c>
      <c r="E227" s="24" t="s">
        <v>454</v>
      </c>
      <c r="F227" s="24" t="s">
        <v>521</v>
      </c>
      <c r="G227" s="24" t="s">
        <v>632</v>
      </c>
      <c r="H227" s="24"/>
      <c r="I227" s="25" t="s">
        <v>741</v>
      </c>
      <c r="J227" s="24">
        <v>1</v>
      </c>
      <c r="K227" s="24" t="s">
        <v>755</v>
      </c>
      <c r="L227" s="24" t="s">
        <v>764</v>
      </c>
      <c r="M227" s="24"/>
      <c r="N227" s="24" t="s">
        <v>805</v>
      </c>
      <c r="O227" t="s">
        <v>873</v>
      </c>
      <c r="P227" s="20"/>
      <c r="Q227" s="26">
        <f t="shared" si="6"/>
        <v>0</v>
      </c>
      <c r="R227" s="26">
        <f t="shared" si="7"/>
        <v>0</v>
      </c>
      <c r="S227" s="26">
        <f t="shared" si="7"/>
        <v>0</v>
      </c>
      <c r="T227" s="26">
        <f t="shared" si="7"/>
        <v>0</v>
      </c>
    </row>
    <row r="228" spans="1:20" x14ac:dyDescent="0.25">
      <c r="A228" s="24" t="s">
        <v>129</v>
      </c>
      <c r="B228" s="24" t="s">
        <v>274</v>
      </c>
      <c r="C228" s="24" t="s">
        <v>316</v>
      </c>
      <c r="D228" s="24" t="s">
        <v>305</v>
      </c>
      <c r="E228" s="24" t="s">
        <v>454</v>
      </c>
      <c r="F228" s="24" t="s">
        <v>521</v>
      </c>
      <c r="G228" s="24" t="s">
        <v>632</v>
      </c>
      <c r="H228" s="24"/>
      <c r="I228" s="25" t="s">
        <v>741</v>
      </c>
      <c r="J228" s="24">
        <v>1</v>
      </c>
      <c r="K228" s="24" t="s">
        <v>755</v>
      </c>
      <c r="L228" s="24" t="s">
        <v>764</v>
      </c>
      <c r="M228" s="24"/>
      <c r="N228" s="24" t="s">
        <v>807</v>
      </c>
      <c r="O228" t="s">
        <v>873</v>
      </c>
      <c r="P228" s="20"/>
      <c r="Q228" s="26">
        <f t="shared" si="6"/>
        <v>0</v>
      </c>
      <c r="R228" s="26">
        <f t="shared" si="7"/>
        <v>0</v>
      </c>
      <c r="S228" s="26">
        <f t="shared" si="7"/>
        <v>0</v>
      </c>
      <c r="T228" s="26">
        <f t="shared" si="7"/>
        <v>0</v>
      </c>
    </row>
    <row r="229" spans="1:20" x14ac:dyDescent="0.25">
      <c r="A229" s="24" t="s">
        <v>130</v>
      </c>
      <c r="B229" s="24" t="s">
        <v>274</v>
      </c>
      <c r="C229" s="24" t="s">
        <v>316</v>
      </c>
      <c r="D229" s="24" t="s">
        <v>305</v>
      </c>
      <c r="E229" s="24" t="s">
        <v>454</v>
      </c>
      <c r="F229" s="24" t="s">
        <v>521</v>
      </c>
      <c r="G229" s="24" t="s">
        <v>632</v>
      </c>
      <c r="H229" s="24"/>
      <c r="I229" s="25" t="s">
        <v>741</v>
      </c>
      <c r="J229" s="24">
        <v>1</v>
      </c>
      <c r="K229" s="24" t="s">
        <v>755</v>
      </c>
      <c r="L229" s="24" t="s">
        <v>764</v>
      </c>
      <c r="M229" s="24"/>
      <c r="N229" s="24" t="s">
        <v>51</v>
      </c>
      <c r="O229" t="s">
        <v>873</v>
      </c>
      <c r="P229" s="20"/>
      <c r="Q229" s="26">
        <f t="shared" si="6"/>
        <v>0</v>
      </c>
      <c r="R229" s="26">
        <f t="shared" si="7"/>
        <v>0</v>
      </c>
      <c r="S229" s="26">
        <f t="shared" si="7"/>
        <v>0</v>
      </c>
      <c r="T229" s="26">
        <f t="shared" si="7"/>
        <v>0</v>
      </c>
    </row>
    <row r="230" spans="1:20" x14ac:dyDescent="0.25">
      <c r="A230" s="24" t="s">
        <v>131</v>
      </c>
      <c r="B230" s="24" t="s">
        <v>274</v>
      </c>
      <c r="C230" s="24" t="s">
        <v>316</v>
      </c>
      <c r="D230" s="24" t="s">
        <v>305</v>
      </c>
      <c r="E230" s="24" t="s">
        <v>454</v>
      </c>
      <c r="F230" s="24" t="s">
        <v>521</v>
      </c>
      <c r="G230" s="24" t="s">
        <v>632</v>
      </c>
      <c r="H230" s="24"/>
      <c r="I230" s="25" t="s">
        <v>741</v>
      </c>
      <c r="J230" s="24">
        <v>1</v>
      </c>
      <c r="K230" s="24" t="s">
        <v>755</v>
      </c>
      <c r="L230" s="24" t="s">
        <v>764</v>
      </c>
      <c r="M230" s="24"/>
      <c r="N230" s="24" t="s">
        <v>52</v>
      </c>
      <c r="O230" t="s">
        <v>873</v>
      </c>
      <c r="P230" s="20"/>
      <c r="Q230" s="26">
        <f t="shared" si="6"/>
        <v>0</v>
      </c>
      <c r="R230" s="26">
        <f t="shared" si="7"/>
        <v>0</v>
      </c>
      <c r="S230" s="26">
        <f t="shared" si="7"/>
        <v>0</v>
      </c>
      <c r="T230" s="26">
        <f t="shared" si="7"/>
        <v>0</v>
      </c>
    </row>
    <row r="231" spans="1:20" x14ac:dyDescent="0.25">
      <c r="A231" s="24" t="s">
        <v>110</v>
      </c>
      <c r="B231" s="24" t="s">
        <v>274</v>
      </c>
      <c r="C231" s="24" t="s">
        <v>60</v>
      </c>
      <c r="D231" s="24" t="s">
        <v>304</v>
      </c>
      <c r="E231" s="24" t="s">
        <v>483</v>
      </c>
      <c r="F231" s="24" t="s">
        <v>594</v>
      </c>
      <c r="G231" s="24" t="s">
        <v>639</v>
      </c>
      <c r="H231" s="24" t="s">
        <v>708</v>
      </c>
      <c r="I231" s="34" t="s">
        <v>741</v>
      </c>
      <c r="J231" s="24">
        <v>1</v>
      </c>
      <c r="K231" s="24"/>
      <c r="L231" s="24"/>
      <c r="M231" s="24" t="s">
        <v>44</v>
      </c>
      <c r="N231" s="24" t="s">
        <v>770</v>
      </c>
      <c r="O231" t="s">
        <v>873</v>
      </c>
      <c r="P231" s="20"/>
      <c r="Q231" s="26">
        <f t="shared" si="6"/>
        <v>0</v>
      </c>
      <c r="R231" s="26">
        <f t="shared" si="7"/>
        <v>0</v>
      </c>
      <c r="S231" s="26">
        <f t="shared" si="7"/>
        <v>0</v>
      </c>
      <c r="T231" s="26">
        <f t="shared" si="7"/>
        <v>0</v>
      </c>
    </row>
    <row r="232" spans="1:20" x14ac:dyDescent="0.25">
      <c r="A232" s="24" t="s">
        <v>97</v>
      </c>
      <c r="B232" s="24" t="s">
        <v>274</v>
      </c>
      <c r="C232" s="24" t="s">
        <v>12</v>
      </c>
      <c r="D232" s="24" t="s">
        <v>22</v>
      </c>
      <c r="E232" s="24" t="s">
        <v>39</v>
      </c>
      <c r="F232" s="24" t="s">
        <v>586</v>
      </c>
      <c r="G232" s="24" t="s">
        <v>638</v>
      </c>
      <c r="H232" s="27" t="s">
        <v>700</v>
      </c>
      <c r="I232" s="25" t="s">
        <v>741</v>
      </c>
      <c r="J232" s="24">
        <v>1</v>
      </c>
      <c r="K232" s="24"/>
      <c r="L232" s="24"/>
      <c r="M232" s="24" t="s">
        <v>44</v>
      </c>
      <c r="N232" s="24" t="s">
        <v>767</v>
      </c>
      <c r="O232" t="s">
        <v>873</v>
      </c>
      <c r="P232" s="20"/>
      <c r="Q232" s="26">
        <f t="shared" si="6"/>
        <v>0</v>
      </c>
      <c r="R232" s="26">
        <f t="shared" si="7"/>
        <v>0</v>
      </c>
      <c r="S232" s="26">
        <f t="shared" si="7"/>
        <v>0</v>
      </c>
      <c r="T232" s="26">
        <f t="shared" si="7"/>
        <v>0</v>
      </c>
    </row>
    <row r="233" spans="1:20" x14ac:dyDescent="0.25">
      <c r="A233" s="24" t="s">
        <v>98</v>
      </c>
      <c r="B233" s="24" t="s">
        <v>274</v>
      </c>
      <c r="C233" s="24" t="s">
        <v>12</v>
      </c>
      <c r="D233" s="24" t="s">
        <v>22</v>
      </c>
      <c r="E233" s="24" t="s">
        <v>39</v>
      </c>
      <c r="F233" s="24" t="s">
        <v>587</v>
      </c>
      <c r="G233" s="24" t="s">
        <v>628</v>
      </c>
      <c r="H233" s="27" t="s">
        <v>701</v>
      </c>
      <c r="I233" s="25" t="s">
        <v>741</v>
      </c>
      <c r="J233" s="24">
        <v>1</v>
      </c>
      <c r="K233" s="24"/>
      <c r="L233" s="24"/>
      <c r="M233" s="24" t="s">
        <v>44</v>
      </c>
      <c r="N233" s="24" t="s">
        <v>775</v>
      </c>
      <c r="O233" t="s">
        <v>873</v>
      </c>
      <c r="P233" s="20"/>
      <c r="Q233" s="26">
        <f t="shared" ref="Q233:Q296" si="8">P233*J233</f>
        <v>0</v>
      </c>
      <c r="R233" s="26">
        <f t="shared" ref="R233:T296" si="9">Q233</f>
        <v>0</v>
      </c>
      <c r="S233" s="26">
        <f t="shared" si="9"/>
        <v>0</v>
      </c>
      <c r="T233" s="26">
        <f t="shared" si="9"/>
        <v>0</v>
      </c>
    </row>
    <row r="234" spans="1:20" x14ac:dyDescent="0.25">
      <c r="A234" s="24" t="s">
        <v>99</v>
      </c>
      <c r="B234" s="24" t="s">
        <v>274</v>
      </c>
      <c r="C234" s="24" t="s">
        <v>12</v>
      </c>
      <c r="D234" s="24" t="s">
        <v>22</v>
      </c>
      <c r="E234" s="24" t="s">
        <v>39</v>
      </c>
      <c r="F234" s="24" t="s">
        <v>587</v>
      </c>
      <c r="G234" s="24" t="s">
        <v>628</v>
      </c>
      <c r="H234" s="27" t="s">
        <v>702</v>
      </c>
      <c r="I234" s="25" t="s">
        <v>741</v>
      </c>
      <c r="J234" s="24">
        <v>1</v>
      </c>
      <c r="K234" s="24"/>
      <c r="L234" s="24"/>
      <c r="M234" s="24" t="s">
        <v>44</v>
      </c>
      <c r="N234" s="24" t="s">
        <v>775</v>
      </c>
      <c r="O234" t="s">
        <v>873</v>
      </c>
      <c r="P234" s="20"/>
      <c r="Q234" s="26">
        <f t="shared" si="8"/>
        <v>0</v>
      </c>
      <c r="R234" s="26">
        <f t="shared" si="9"/>
        <v>0</v>
      </c>
      <c r="S234" s="26">
        <f t="shared" si="9"/>
        <v>0</v>
      </c>
      <c r="T234" s="26">
        <f t="shared" si="9"/>
        <v>0</v>
      </c>
    </row>
    <row r="235" spans="1:20" x14ac:dyDescent="0.25">
      <c r="A235" s="24" t="s">
        <v>100</v>
      </c>
      <c r="B235" s="24" t="s">
        <v>274</v>
      </c>
      <c r="C235" s="24" t="s">
        <v>12</v>
      </c>
      <c r="D235" s="24" t="s">
        <v>22</v>
      </c>
      <c r="E235" s="24" t="s">
        <v>39</v>
      </c>
      <c r="F235" s="24" t="s">
        <v>588</v>
      </c>
      <c r="G235" s="24" t="s">
        <v>628</v>
      </c>
      <c r="H235" s="27" t="s">
        <v>529</v>
      </c>
      <c r="I235" s="25" t="s">
        <v>741</v>
      </c>
      <c r="J235" s="24">
        <v>1</v>
      </c>
      <c r="K235" s="24"/>
      <c r="L235" s="24"/>
      <c r="M235" s="24" t="s">
        <v>44</v>
      </c>
      <c r="N235" s="24" t="s">
        <v>798</v>
      </c>
      <c r="O235" t="s">
        <v>873</v>
      </c>
      <c r="P235" s="20"/>
      <c r="Q235" s="26">
        <f t="shared" si="8"/>
        <v>0</v>
      </c>
      <c r="R235" s="26">
        <f t="shared" si="9"/>
        <v>0</v>
      </c>
      <c r="S235" s="26">
        <f t="shared" si="9"/>
        <v>0</v>
      </c>
      <c r="T235" s="26">
        <f t="shared" si="9"/>
        <v>0</v>
      </c>
    </row>
    <row r="236" spans="1:20" x14ac:dyDescent="0.25">
      <c r="A236" s="24" t="s">
        <v>101</v>
      </c>
      <c r="B236" s="24" t="s">
        <v>274</v>
      </c>
      <c r="C236" s="24" t="s">
        <v>12</v>
      </c>
      <c r="D236" s="24" t="s">
        <v>22</v>
      </c>
      <c r="E236" s="24" t="s">
        <v>39</v>
      </c>
      <c r="F236" s="24" t="s">
        <v>588</v>
      </c>
      <c r="G236" s="24" t="s">
        <v>628</v>
      </c>
      <c r="H236" s="27" t="s">
        <v>529</v>
      </c>
      <c r="I236" s="25" t="s">
        <v>741</v>
      </c>
      <c r="J236" s="24">
        <v>1</v>
      </c>
      <c r="K236" s="24"/>
      <c r="L236" s="24"/>
      <c r="M236" s="24" t="s">
        <v>44</v>
      </c>
      <c r="N236" s="24" t="s">
        <v>799</v>
      </c>
      <c r="O236" t="s">
        <v>873</v>
      </c>
      <c r="P236" s="20"/>
      <c r="Q236" s="26">
        <f t="shared" si="8"/>
        <v>0</v>
      </c>
      <c r="R236" s="26">
        <f t="shared" si="9"/>
        <v>0</v>
      </c>
      <c r="S236" s="26">
        <f t="shared" si="9"/>
        <v>0</v>
      </c>
      <c r="T236" s="26">
        <f t="shared" si="9"/>
        <v>0</v>
      </c>
    </row>
    <row r="237" spans="1:20" x14ac:dyDescent="0.25">
      <c r="A237" s="24" t="s">
        <v>102</v>
      </c>
      <c r="B237" s="24" t="s">
        <v>274</v>
      </c>
      <c r="C237" s="24" t="s">
        <v>12</v>
      </c>
      <c r="D237" s="24" t="s">
        <v>22</v>
      </c>
      <c r="E237" s="24" t="s">
        <v>39</v>
      </c>
      <c r="F237" s="24" t="s">
        <v>588</v>
      </c>
      <c r="G237" s="24" t="s">
        <v>628</v>
      </c>
      <c r="H237" s="27" t="s">
        <v>686</v>
      </c>
      <c r="I237" s="25" t="s">
        <v>741</v>
      </c>
      <c r="J237" s="24">
        <v>1</v>
      </c>
      <c r="K237" s="24"/>
      <c r="L237" s="24"/>
      <c r="M237" s="24" t="s">
        <v>44</v>
      </c>
      <c r="N237" s="24" t="s">
        <v>800</v>
      </c>
      <c r="O237" t="s">
        <v>873</v>
      </c>
      <c r="P237" s="20"/>
      <c r="Q237" s="26">
        <f t="shared" si="8"/>
        <v>0</v>
      </c>
      <c r="R237" s="26">
        <f t="shared" si="9"/>
        <v>0</v>
      </c>
      <c r="S237" s="26">
        <f t="shared" si="9"/>
        <v>0</v>
      </c>
      <c r="T237" s="26">
        <f t="shared" si="9"/>
        <v>0</v>
      </c>
    </row>
    <row r="238" spans="1:20" x14ac:dyDescent="0.25">
      <c r="A238" s="24" t="s">
        <v>103</v>
      </c>
      <c r="B238" s="24" t="s">
        <v>274</v>
      </c>
      <c r="C238" s="24" t="s">
        <v>12</v>
      </c>
      <c r="D238" s="24" t="s">
        <v>22</v>
      </c>
      <c r="E238" s="24" t="s">
        <v>39</v>
      </c>
      <c r="F238" s="24" t="s">
        <v>588</v>
      </c>
      <c r="G238" s="24" t="s">
        <v>628</v>
      </c>
      <c r="H238" s="27" t="s">
        <v>529</v>
      </c>
      <c r="I238" s="25" t="s">
        <v>741</v>
      </c>
      <c r="J238" s="24">
        <v>1</v>
      </c>
      <c r="K238" s="24"/>
      <c r="L238" s="24"/>
      <c r="M238" s="24" t="s">
        <v>44</v>
      </c>
      <c r="N238" s="24" t="s">
        <v>801</v>
      </c>
      <c r="O238" t="s">
        <v>873</v>
      </c>
      <c r="P238" s="20"/>
      <c r="Q238" s="26">
        <f t="shared" si="8"/>
        <v>0</v>
      </c>
      <c r="R238" s="26">
        <f t="shared" si="9"/>
        <v>0</v>
      </c>
      <c r="S238" s="26">
        <f t="shared" si="9"/>
        <v>0</v>
      </c>
      <c r="T238" s="26">
        <f t="shared" si="9"/>
        <v>0</v>
      </c>
    </row>
    <row r="239" spans="1:20" x14ac:dyDescent="0.25">
      <c r="A239" s="24" t="s">
        <v>104</v>
      </c>
      <c r="B239" s="24" t="s">
        <v>274</v>
      </c>
      <c r="C239" s="24" t="s">
        <v>12</v>
      </c>
      <c r="D239" s="24" t="s">
        <v>22</v>
      </c>
      <c r="E239" s="24" t="s">
        <v>39</v>
      </c>
      <c r="F239" s="24" t="s">
        <v>588</v>
      </c>
      <c r="G239" s="24" t="s">
        <v>628</v>
      </c>
      <c r="H239" s="27" t="s">
        <v>529</v>
      </c>
      <c r="I239" s="25" t="s">
        <v>741</v>
      </c>
      <c r="J239" s="24">
        <v>1</v>
      </c>
      <c r="K239" s="24"/>
      <c r="L239" s="24"/>
      <c r="M239" s="24" t="s">
        <v>44</v>
      </c>
      <c r="N239" s="24" t="s">
        <v>802</v>
      </c>
      <c r="O239" t="s">
        <v>873</v>
      </c>
      <c r="P239" s="20"/>
      <c r="Q239" s="26">
        <f t="shared" si="8"/>
        <v>0</v>
      </c>
      <c r="R239" s="26">
        <f t="shared" si="9"/>
        <v>0</v>
      </c>
      <c r="S239" s="26">
        <f t="shared" si="9"/>
        <v>0</v>
      </c>
      <c r="T239" s="26">
        <f t="shared" si="9"/>
        <v>0</v>
      </c>
    </row>
    <row r="240" spans="1:20" x14ac:dyDescent="0.25">
      <c r="A240" s="24" t="s">
        <v>105</v>
      </c>
      <c r="B240" s="24" t="s">
        <v>274</v>
      </c>
      <c r="C240" s="24" t="s">
        <v>318</v>
      </c>
      <c r="D240" s="24" t="s">
        <v>278</v>
      </c>
      <c r="E240" s="24" t="s">
        <v>39</v>
      </c>
      <c r="F240" s="24" t="s">
        <v>589</v>
      </c>
      <c r="G240" s="24" t="s">
        <v>627</v>
      </c>
      <c r="H240" s="27" t="s">
        <v>703</v>
      </c>
      <c r="I240" s="25" t="s">
        <v>741</v>
      </c>
      <c r="J240" s="24">
        <v>1</v>
      </c>
      <c r="K240" s="24"/>
      <c r="L240" s="24"/>
      <c r="M240" s="24" t="s">
        <v>44</v>
      </c>
      <c r="N240" s="24" t="s">
        <v>50</v>
      </c>
      <c r="O240" t="s">
        <v>873</v>
      </c>
      <c r="P240" s="20"/>
      <c r="Q240" s="26">
        <f t="shared" si="8"/>
        <v>0</v>
      </c>
      <c r="R240" s="26">
        <f t="shared" si="9"/>
        <v>0</v>
      </c>
      <c r="S240" s="26">
        <f t="shared" si="9"/>
        <v>0</v>
      </c>
      <c r="T240" s="26">
        <f t="shared" si="9"/>
        <v>0</v>
      </c>
    </row>
    <row r="241" spans="1:20" x14ac:dyDescent="0.25">
      <c r="A241" s="24" t="s">
        <v>106</v>
      </c>
      <c r="B241" s="24" t="s">
        <v>274</v>
      </c>
      <c r="C241" s="24" t="s">
        <v>12</v>
      </c>
      <c r="D241" s="24" t="s">
        <v>22</v>
      </c>
      <c r="E241" s="24" t="s">
        <v>39</v>
      </c>
      <c r="F241" s="24" t="s">
        <v>590</v>
      </c>
      <c r="G241" s="24" t="s">
        <v>628</v>
      </c>
      <c r="H241" s="27" t="s">
        <v>704</v>
      </c>
      <c r="I241" s="25" t="s">
        <v>741</v>
      </c>
      <c r="J241" s="24">
        <v>1</v>
      </c>
      <c r="K241" s="24"/>
      <c r="L241" s="24"/>
      <c r="M241" s="24" t="s">
        <v>44</v>
      </c>
      <c r="N241" s="24" t="s">
        <v>53</v>
      </c>
      <c r="O241" t="s">
        <v>873</v>
      </c>
      <c r="P241" s="20"/>
      <c r="Q241" s="26">
        <f t="shared" si="8"/>
        <v>0</v>
      </c>
      <c r="R241" s="26">
        <f t="shared" si="9"/>
        <v>0</v>
      </c>
      <c r="S241" s="26">
        <f t="shared" si="9"/>
        <v>0</v>
      </c>
      <c r="T241" s="26">
        <f t="shared" si="9"/>
        <v>0</v>
      </c>
    </row>
    <row r="242" spans="1:20" x14ac:dyDescent="0.25">
      <c r="A242" s="24" t="s">
        <v>107</v>
      </c>
      <c r="B242" s="24" t="s">
        <v>274</v>
      </c>
      <c r="C242" s="24" t="s">
        <v>15</v>
      </c>
      <c r="D242" s="24" t="s">
        <v>303</v>
      </c>
      <c r="E242" s="24" t="s">
        <v>38</v>
      </c>
      <c r="F242" s="24" t="s">
        <v>591</v>
      </c>
      <c r="G242" s="24" t="s">
        <v>293</v>
      </c>
      <c r="H242" s="27" t="s">
        <v>705</v>
      </c>
      <c r="I242" s="25" t="s">
        <v>741</v>
      </c>
      <c r="J242" s="24">
        <v>1</v>
      </c>
      <c r="K242" s="24"/>
      <c r="L242" s="24"/>
      <c r="M242" s="24" t="s">
        <v>44</v>
      </c>
      <c r="N242" s="24" t="s">
        <v>54</v>
      </c>
      <c r="O242" t="s">
        <v>873</v>
      </c>
      <c r="P242" s="20"/>
      <c r="Q242" s="26">
        <f t="shared" si="8"/>
        <v>0</v>
      </c>
      <c r="R242" s="26">
        <f t="shared" si="9"/>
        <v>0</v>
      </c>
      <c r="S242" s="26">
        <f t="shared" si="9"/>
        <v>0</v>
      </c>
      <c r="T242" s="26">
        <f t="shared" si="9"/>
        <v>0</v>
      </c>
    </row>
    <row r="243" spans="1:20" x14ac:dyDescent="0.25">
      <c r="A243" s="24" t="s">
        <v>111</v>
      </c>
      <c r="B243" s="24" t="s">
        <v>274</v>
      </c>
      <c r="C243" s="24" t="s">
        <v>26</v>
      </c>
      <c r="D243" s="24" t="s">
        <v>300</v>
      </c>
      <c r="E243" s="24" t="s">
        <v>482</v>
      </c>
      <c r="F243" s="24" t="s">
        <v>595</v>
      </c>
      <c r="G243" s="24" t="s">
        <v>300</v>
      </c>
      <c r="H243" s="27" t="s">
        <v>529</v>
      </c>
      <c r="I243" s="34" t="s">
        <v>529</v>
      </c>
      <c r="J243" s="24">
        <v>1</v>
      </c>
      <c r="K243" s="24"/>
      <c r="L243" s="24"/>
      <c r="M243" s="24" t="s">
        <v>44</v>
      </c>
      <c r="N243" s="24" t="s">
        <v>803</v>
      </c>
      <c r="O243" t="s">
        <v>873</v>
      </c>
      <c r="P243" s="20"/>
      <c r="Q243" s="26">
        <f t="shared" si="8"/>
        <v>0</v>
      </c>
      <c r="R243" s="26">
        <f t="shared" si="9"/>
        <v>0</v>
      </c>
      <c r="S243" s="26">
        <f t="shared" si="9"/>
        <v>0</v>
      </c>
      <c r="T243" s="26">
        <f t="shared" si="9"/>
        <v>0</v>
      </c>
    </row>
    <row r="244" spans="1:20" x14ac:dyDescent="0.25">
      <c r="A244" s="24" t="s">
        <v>425</v>
      </c>
      <c r="B244" s="24" t="s">
        <v>272</v>
      </c>
      <c r="C244" s="24" t="s">
        <v>317</v>
      </c>
      <c r="D244" s="24" t="s">
        <v>297</v>
      </c>
      <c r="E244" s="24" t="s">
        <v>477</v>
      </c>
      <c r="F244" s="24" t="s">
        <v>471</v>
      </c>
      <c r="G244" s="24" t="s">
        <v>635</v>
      </c>
      <c r="H244" s="24" t="s">
        <v>554</v>
      </c>
      <c r="I244" s="25" t="s">
        <v>675</v>
      </c>
      <c r="J244" s="24">
        <v>1</v>
      </c>
      <c r="K244" s="24"/>
      <c r="L244" s="24"/>
      <c r="M244" s="24" t="s">
        <v>44</v>
      </c>
      <c r="N244" s="24" t="s">
        <v>770</v>
      </c>
      <c r="O244" t="s">
        <v>873</v>
      </c>
      <c r="P244" s="20"/>
      <c r="Q244" s="26">
        <f t="shared" si="8"/>
        <v>0</v>
      </c>
      <c r="R244" s="26">
        <f t="shared" si="9"/>
        <v>0</v>
      </c>
      <c r="S244" s="26">
        <f t="shared" si="9"/>
        <v>0</v>
      </c>
      <c r="T244" s="26">
        <f t="shared" si="9"/>
        <v>0</v>
      </c>
    </row>
    <row r="245" spans="1:20" x14ac:dyDescent="0.25">
      <c r="A245" s="24" t="s">
        <v>438</v>
      </c>
      <c r="B245" s="24" t="s">
        <v>272</v>
      </c>
      <c r="C245" s="24" t="s">
        <v>13</v>
      </c>
      <c r="D245" s="24" t="s">
        <v>62</v>
      </c>
      <c r="E245" s="24" t="s">
        <v>455</v>
      </c>
      <c r="F245" s="24" t="s">
        <v>40</v>
      </c>
      <c r="G245" s="24" t="s">
        <v>40</v>
      </c>
      <c r="H245" s="24"/>
      <c r="I245" s="25">
        <v>2023</v>
      </c>
      <c r="J245" s="24">
        <v>1</v>
      </c>
      <c r="K245" s="24" t="s">
        <v>752</v>
      </c>
      <c r="L245" s="24" t="s">
        <v>758</v>
      </c>
      <c r="M245" s="24"/>
      <c r="N245" s="24" t="s">
        <v>770</v>
      </c>
      <c r="O245" t="s">
        <v>873</v>
      </c>
      <c r="P245" s="20"/>
      <c r="Q245" s="26">
        <f t="shared" si="8"/>
        <v>0</v>
      </c>
      <c r="R245" s="26">
        <f t="shared" si="9"/>
        <v>0</v>
      </c>
      <c r="S245" s="26">
        <f t="shared" si="9"/>
        <v>0</v>
      </c>
      <c r="T245" s="26">
        <f t="shared" si="9"/>
        <v>0</v>
      </c>
    </row>
    <row r="246" spans="1:20" x14ac:dyDescent="0.25">
      <c r="A246" s="24" t="s">
        <v>439</v>
      </c>
      <c r="B246" s="24" t="s">
        <v>272</v>
      </c>
      <c r="C246" s="24" t="s">
        <v>13</v>
      </c>
      <c r="D246" s="24" t="s">
        <v>62</v>
      </c>
      <c r="E246" s="24" t="s">
        <v>455</v>
      </c>
      <c r="F246" s="24" t="s">
        <v>40</v>
      </c>
      <c r="G246" s="24" t="s">
        <v>40</v>
      </c>
      <c r="H246" s="24"/>
      <c r="I246" s="25">
        <v>2024</v>
      </c>
      <c r="J246" s="24">
        <v>1</v>
      </c>
      <c r="K246" s="24" t="s">
        <v>752</v>
      </c>
      <c r="L246" s="24" t="s">
        <v>758</v>
      </c>
      <c r="M246" s="24"/>
      <c r="N246" s="24" t="s">
        <v>790</v>
      </c>
      <c r="O246" t="s">
        <v>873</v>
      </c>
      <c r="P246" s="20"/>
      <c r="Q246" s="26">
        <f t="shared" si="8"/>
        <v>0</v>
      </c>
      <c r="R246" s="26">
        <f t="shared" si="9"/>
        <v>0</v>
      </c>
      <c r="S246" s="26">
        <f t="shared" si="9"/>
        <v>0</v>
      </c>
      <c r="T246" s="26">
        <f t="shared" si="9"/>
        <v>0</v>
      </c>
    </row>
    <row r="247" spans="1:20" x14ac:dyDescent="0.25">
      <c r="A247" s="24" t="s">
        <v>440</v>
      </c>
      <c r="B247" s="24" t="s">
        <v>272</v>
      </c>
      <c r="C247" s="24" t="s">
        <v>20</v>
      </c>
      <c r="D247" s="24" t="s">
        <v>287</v>
      </c>
      <c r="E247" s="24" t="s">
        <v>457</v>
      </c>
      <c r="F247" s="24" t="s">
        <v>570</v>
      </c>
      <c r="G247" s="24" t="s">
        <v>287</v>
      </c>
      <c r="H247" s="24" t="s">
        <v>682</v>
      </c>
      <c r="I247" s="25" t="s">
        <v>736</v>
      </c>
      <c r="J247" s="24">
        <v>1</v>
      </c>
      <c r="K247" s="24"/>
      <c r="L247" s="24" t="s">
        <v>762</v>
      </c>
      <c r="M247" s="24"/>
      <c r="N247" s="24" t="s">
        <v>55</v>
      </c>
      <c r="O247" t="s">
        <v>873</v>
      </c>
      <c r="P247" s="20"/>
      <c r="Q247" s="26">
        <f t="shared" si="8"/>
        <v>0</v>
      </c>
      <c r="R247" s="26">
        <f t="shared" si="9"/>
        <v>0</v>
      </c>
      <c r="S247" s="26">
        <f t="shared" si="9"/>
        <v>0</v>
      </c>
      <c r="T247" s="26">
        <f t="shared" si="9"/>
        <v>0</v>
      </c>
    </row>
    <row r="248" spans="1:20" x14ac:dyDescent="0.25">
      <c r="A248" s="24" t="s">
        <v>441</v>
      </c>
      <c r="B248" s="24" t="s">
        <v>272</v>
      </c>
      <c r="C248" s="24" t="s">
        <v>20</v>
      </c>
      <c r="D248" s="24" t="s">
        <v>288</v>
      </c>
      <c r="E248" s="24" t="s">
        <v>457</v>
      </c>
      <c r="F248" s="24" t="s">
        <v>526</v>
      </c>
      <c r="G248" s="24" t="s">
        <v>288</v>
      </c>
      <c r="H248" s="24" t="s">
        <v>683</v>
      </c>
      <c r="I248" s="25" t="s">
        <v>736</v>
      </c>
      <c r="J248" s="24">
        <v>1</v>
      </c>
      <c r="K248" s="24"/>
      <c r="L248" s="24" t="s">
        <v>762</v>
      </c>
      <c r="M248" s="24"/>
      <c r="N248" s="24" t="s">
        <v>55</v>
      </c>
      <c r="O248" t="s">
        <v>873</v>
      </c>
      <c r="P248" s="20"/>
      <c r="Q248" s="26">
        <f t="shared" si="8"/>
        <v>0</v>
      </c>
      <c r="R248" s="26">
        <f t="shared" si="9"/>
        <v>0</v>
      </c>
      <c r="S248" s="26">
        <f t="shared" si="9"/>
        <v>0</v>
      </c>
      <c r="T248" s="26">
        <f t="shared" si="9"/>
        <v>0</v>
      </c>
    </row>
    <row r="249" spans="1:20" x14ac:dyDescent="0.25">
      <c r="A249" s="24" t="s">
        <v>442</v>
      </c>
      <c r="B249" s="24" t="s">
        <v>272</v>
      </c>
      <c r="C249" s="24" t="s">
        <v>20</v>
      </c>
      <c r="D249" s="24" t="s">
        <v>289</v>
      </c>
      <c r="E249" s="24" t="s">
        <v>457</v>
      </c>
      <c r="F249" s="24" t="s">
        <v>527</v>
      </c>
      <c r="G249" s="24" t="s">
        <v>289</v>
      </c>
      <c r="H249" s="24" t="s">
        <v>684</v>
      </c>
      <c r="I249" s="25" t="s">
        <v>741</v>
      </c>
      <c r="J249" s="24">
        <v>1</v>
      </c>
      <c r="K249" s="24"/>
      <c r="L249" s="24" t="s">
        <v>762</v>
      </c>
      <c r="M249" s="24"/>
      <c r="N249" s="24" t="s">
        <v>55</v>
      </c>
      <c r="O249" t="s">
        <v>873</v>
      </c>
      <c r="P249" s="20"/>
      <c r="Q249" s="26">
        <f t="shared" si="8"/>
        <v>0</v>
      </c>
      <c r="R249" s="26">
        <f t="shared" si="9"/>
        <v>0</v>
      </c>
      <c r="S249" s="26">
        <f t="shared" si="9"/>
        <v>0</v>
      </c>
      <c r="T249" s="26">
        <f t="shared" si="9"/>
        <v>0</v>
      </c>
    </row>
    <row r="250" spans="1:20" x14ac:dyDescent="0.25">
      <c r="A250" s="24" t="s">
        <v>443</v>
      </c>
      <c r="B250" s="24" t="s">
        <v>272</v>
      </c>
      <c r="C250" s="24" t="s">
        <v>20</v>
      </c>
      <c r="D250" s="24" t="s">
        <v>298</v>
      </c>
      <c r="E250" s="24" t="s">
        <v>456</v>
      </c>
      <c r="F250" s="24" t="s">
        <v>529</v>
      </c>
      <c r="G250" s="24" t="s">
        <v>636</v>
      </c>
      <c r="H250" s="24" t="s">
        <v>529</v>
      </c>
      <c r="I250" s="25" t="s">
        <v>736</v>
      </c>
      <c r="J250" s="24">
        <v>1</v>
      </c>
      <c r="K250" s="24"/>
      <c r="L250" s="24"/>
      <c r="M250" s="24"/>
      <c r="N250" s="24" t="s">
        <v>55</v>
      </c>
      <c r="O250" t="s">
        <v>873</v>
      </c>
      <c r="P250" s="20"/>
      <c r="Q250" s="26">
        <f t="shared" si="8"/>
        <v>0</v>
      </c>
      <c r="R250" s="26">
        <f t="shared" si="9"/>
        <v>0</v>
      </c>
      <c r="S250" s="26">
        <f t="shared" si="9"/>
        <v>0</v>
      </c>
      <c r="T250" s="26">
        <f t="shared" si="9"/>
        <v>0</v>
      </c>
    </row>
    <row r="251" spans="1:20" x14ac:dyDescent="0.25">
      <c r="A251" s="24" t="s">
        <v>424</v>
      </c>
      <c r="B251" s="24" t="s">
        <v>272</v>
      </c>
      <c r="C251" s="24" t="s">
        <v>17</v>
      </c>
      <c r="D251" s="24" t="s">
        <v>296</v>
      </c>
      <c r="E251" s="24" t="s">
        <v>35</v>
      </c>
      <c r="F251" s="24" t="s">
        <v>566</v>
      </c>
      <c r="G251" s="24" t="s">
        <v>296</v>
      </c>
      <c r="H251" s="27" t="s">
        <v>681</v>
      </c>
      <c r="I251" s="25" t="s">
        <v>675</v>
      </c>
      <c r="J251" s="24">
        <v>1</v>
      </c>
      <c r="K251" s="24"/>
      <c r="L251" s="24"/>
      <c r="M251" s="24" t="s">
        <v>44</v>
      </c>
      <c r="N251" s="24" t="s">
        <v>785</v>
      </c>
      <c r="O251" t="s">
        <v>873</v>
      </c>
      <c r="P251" s="20"/>
      <c r="Q251" s="26">
        <f t="shared" si="8"/>
        <v>0</v>
      </c>
      <c r="R251" s="26">
        <f t="shared" si="9"/>
        <v>0</v>
      </c>
      <c r="S251" s="26">
        <f t="shared" si="9"/>
        <v>0</v>
      </c>
      <c r="T251" s="26">
        <f t="shared" si="9"/>
        <v>0</v>
      </c>
    </row>
    <row r="252" spans="1:20" x14ac:dyDescent="0.25">
      <c r="A252" s="24" t="s">
        <v>426</v>
      </c>
      <c r="B252" s="24" t="s">
        <v>272</v>
      </c>
      <c r="C252" s="24" t="s">
        <v>18</v>
      </c>
      <c r="D252" s="24" t="s">
        <v>283</v>
      </c>
      <c r="E252" s="24" t="s">
        <v>455</v>
      </c>
      <c r="F252" s="24" t="s">
        <v>557</v>
      </c>
      <c r="G252" s="24" t="s">
        <v>18</v>
      </c>
      <c r="H252" s="24"/>
      <c r="I252" s="25" t="s">
        <v>736</v>
      </c>
      <c r="J252" s="24">
        <v>1</v>
      </c>
      <c r="K252" s="24" t="s">
        <v>752</v>
      </c>
      <c r="L252" s="24" t="s">
        <v>758</v>
      </c>
      <c r="M252" s="24"/>
      <c r="N252" s="24" t="s">
        <v>768</v>
      </c>
      <c r="O252" t="s">
        <v>873</v>
      </c>
      <c r="P252" s="20"/>
      <c r="Q252" s="26">
        <f t="shared" si="8"/>
        <v>0</v>
      </c>
      <c r="R252" s="26">
        <f t="shared" si="9"/>
        <v>0</v>
      </c>
      <c r="S252" s="26">
        <f t="shared" si="9"/>
        <v>0</v>
      </c>
      <c r="T252" s="26">
        <f t="shared" si="9"/>
        <v>0</v>
      </c>
    </row>
    <row r="253" spans="1:20" x14ac:dyDescent="0.25">
      <c r="A253" s="24" t="s">
        <v>427</v>
      </c>
      <c r="B253" s="24" t="s">
        <v>272</v>
      </c>
      <c r="C253" s="24" t="s">
        <v>18</v>
      </c>
      <c r="D253" s="24" t="s">
        <v>283</v>
      </c>
      <c r="E253" s="24" t="s">
        <v>455</v>
      </c>
      <c r="F253" s="24" t="s">
        <v>557</v>
      </c>
      <c r="G253" s="24" t="s">
        <v>18</v>
      </c>
      <c r="H253" s="24"/>
      <c r="I253" s="25" t="s">
        <v>736</v>
      </c>
      <c r="J253" s="24">
        <v>1</v>
      </c>
      <c r="K253" s="24" t="s">
        <v>752</v>
      </c>
      <c r="L253" s="24" t="s">
        <v>758</v>
      </c>
      <c r="M253" s="24"/>
      <c r="N253" s="24" t="s">
        <v>787</v>
      </c>
      <c r="O253" t="s">
        <v>873</v>
      </c>
      <c r="P253" s="20"/>
      <c r="Q253" s="26">
        <f t="shared" si="8"/>
        <v>0</v>
      </c>
      <c r="R253" s="26">
        <f t="shared" si="9"/>
        <v>0</v>
      </c>
      <c r="S253" s="26">
        <f t="shared" si="9"/>
        <v>0</v>
      </c>
      <c r="T253" s="26">
        <f t="shared" si="9"/>
        <v>0</v>
      </c>
    </row>
    <row r="254" spans="1:20" x14ac:dyDescent="0.25">
      <c r="A254" s="24" t="s">
        <v>428</v>
      </c>
      <c r="B254" s="24" t="s">
        <v>272</v>
      </c>
      <c r="C254" s="24" t="s">
        <v>18</v>
      </c>
      <c r="D254" s="24" t="s">
        <v>283</v>
      </c>
      <c r="E254" s="24" t="s">
        <v>455</v>
      </c>
      <c r="F254" s="24" t="s">
        <v>557</v>
      </c>
      <c r="G254" s="24" t="s">
        <v>18</v>
      </c>
      <c r="H254" s="24"/>
      <c r="I254" s="25" t="s">
        <v>736</v>
      </c>
      <c r="J254" s="24">
        <v>1</v>
      </c>
      <c r="K254" s="24" t="s">
        <v>752</v>
      </c>
      <c r="L254" s="24" t="s">
        <v>758</v>
      </c>
      <c r="M254" s="24"/>
      <c r="N254" s="24" t="s">
        <v>770</v>
      </c>
      <c r="O254" t="s">
        <v>873</v>
      </c>
      <c r="P254" s="20"/>
      <c r="Q254" s="26">
        <f t="shared" si="8"/>
        <v>0</v>
      </c>
      <c r="R254" s="26">
        <f t="shared" si="9"/>
        <v>0</v>
      </c>
      <c r="S254" s="26">
        <f t="shared" si="9"/>
        <v>0</v>
      </c>
      <c r="T254" s="26">
        <f t="shared" si="9"/>
        <v>0</v>
      </c>
    </row>
    <row r="255" spans="1:20" x14ac:dyDescent="0.25">
      <c r="A255" s="24" t="s">
        <v>429</v>
      </c>
      <c r="B255" s="24" t="s">
        <v>272</v>
      </c>
      <c r="C255" s="24" t="s">
        <v>18</v>
      </c>
      <c r="D255" s="24" t="s">
        <v>282</v>
      </c>
      <c r="E255" s="24" t="s">
        <v>453</v>
      </c>
      <c r="F255" s="24" t="s">
        <v>567</v>
      </c>
      <c r="G255" s="24" t="s">
        <v>18</v>
      </c>
      <c r="H255" s="24"/>
      <c r="I255" s="25" t="s">
        <v>736</v>
      </c>
      <c r="J255" s="24">
        <v>1</v>
      </c>
      <c r="K255" s="24" t="s">
        <v>752</v>
      </c>
      <c r="L255" s="24" t="s">
        <v>758</v>
      </c>
      <c r="M255" s="24"/>
      <c r="N255" s="24" t="s">
        <v>788</v>
      </c>
      <c r="O255" t="s">
        <v>873</v>
      </c>
      <c r="P255" s="20"/>
      <c r="Q255" s="26">
        <f t="shared" si="8"/>
        <v>0</v>
      </c>
      <c r="R255" s="26">
        <f t="shared" si="9"/>
        <v>0</v>
      </c>
      <c r="S255" s="26">
        <f t="shared" si="9"/>
        <v>0</v>
      </c>
      <c r="T255" s="26">
        <f t="shared" si="9"/>
        <v>0</v>
      </c>
    </row>
    <row r="256" spans="1:20" x14ac:dyDescent="0.25">
      <c r="A256" s="24" t="s">
        <v>430</v>
      </c>
      <c r="B256" s="24" t="s">
        <v>272</v>
      </c>
      <c r="C256" s="24" t="s">
        <v>18</v>
      </c>
      <c r="D256" s="24" t="s">
        <v>282</v>
      </c>
      <c r="E256" s="24" t="s">
        <v>478</v>
      </c>
      <c r="F256" s="24" t="s">
        <v>568</v>
      </c>
      <c r="G256" s="24" t="s">
        <v>18</v>
      </c>
      <c r="H256" s="24"/>
      <c r="I256" s="25" t="s">
        <v>736</v>
      </c>
      <c r="J256" s="24">
        <v>1</v>
      </c>
      <c r="K256" s="24" t="s">
        <v>752</v>
      </c>
      <c r="L256" s="24" t="s">
        <v>758</v>
      </c>
      <c r="M256" s="24"/>
      <c r="N256" s="24" t="s">
        <v>789</v>
      </c>
      <c r="O256" t="s">
        <v>873</v>
      </c>
      <c r="P256" s="20"/>
      <c r="Q256" s="26">
        <f t="shared" si="8"/>
        <v>0</v>
      </c>
      <c r="R256" s="26">
        <f t="shared" si="9"/>
        <v>0</v>
      </c>
      <c r="S256" s="26">
        <f t="shared" si="9"/>
        <v>0</v>
      </c>
      <c r="T256" s="26">
        <f t="shared" si="9"/>
        <v>0</v>
      </c>
    </row>
    <row r="257" spans="1:20" x14ac:dyDescent="0.25">
      <c r="A257" s="24" t="s">
        <v>264</v>
      </c>
      <c r="B257" s="24" t="s">
        <v>272</v>
      </c>
      <c r="C257" s="24" t="s">
        <v>14</v>
      </c>
      <c r="D257" s="24" t="s">
        <v>61</v>
      </c>
      <c r="E257" s="24" t="s">
        <v>507</v>
      </c>
      <c r="F257" s="24" t="s">
        <v>626</v>
      </c>
      <c r="G257" s="24" t="s">
        <v>61</v>
      </c>
      <c r="H257" s="24"/>
      <c r="I257" s="29" t="s">
        <v>751</v>
      </c>
      <c r="J257" s="24">
        <v>2</v>
      </c>
      <c r="K257" s="28">
        <v>46082</v>
      </c>
      <c r="L257" s="24"/>
      <c r="M257" s="24"/>
      <c r="N257" s="24" t="s">
        <v>864</v>
      </c>
      <c r="O257" t="s">
        <v>873</v>
      </c>
      <c r="P257" s="20"/>
      <c r="Q257" s="26">
        <f t="shared" si="8"/>
        <v>0</v>
      </c>
      <c r="R257" s="26">
        <f t="shared" si="9"/>
        <v>0</v>
      </c>
      <c r="S257" s="26">
        <f t="shared" si="9"/>
        <v>0</v>
      </c>
      <c r="T257" s="26">
        <f t="shared" si="9"/>
        <v>0</v>
      </c>
    </row>
    <row r="258" spans="1:20" x14ac:dyDescent="0.25">
      <c r="A258" s="24" t="s">
        <v>431</v>
      </c>
      <c r="B258" s="24" t="s">
        <v>272</v>
      </c>
      <c r="C258" s="24" t="s">
        <v>316</v>
      </c>
      <c r="D258" s="24" t="s">
        <v>284</v>
      </c>
      <c r="E258" s="24" t="s">
        <v>454</v>
      </c>
      <c r="F258" s="24" t="s">
        <v>569</v>
      </c>
      <c r="G258" s="24" t="s">
        <v>632</v>
      </c>
      <c r="H258" s="24"/>
      <c r="I258" s="25" t="s">
        <v>742</v>
      </c>
      <c r="J258" s="24">
        <v>1</v>
      </c>
      <c r="K258" s="24" t="s">
        <v>752</v>
      </c>
      <c r="L258" s="24" t="s">
        <v>758</v>
      </c>
      <c r="M258" s="24"/>
      <c r="N258" s="24" t="s">
        <v>768</v>
      </c>
      <c r="O258" t="s">
        <v>873</v>
      </c>
      <c r="P258" s="20"/>
      <c r="Q258" s="26">
        <f t="shared" si="8"/>
        <v>0</v>
      </c>
      <c r="R258" s="26">
        <f t="shared" si="9"/>
        <v>0</v>
      </c>
      <c r="S258" s="26">
        <f t="shared" si="9"/>
        <v>0</v>
      </c>
      <c r="T258" s="26">
        <f t="shared" si="9"/>
        <v>0</v>
      </c>
    </row>
    <row r="259" spans="1:20" x14ac:dyDescent="0.25">
      <c r="A259" s="24" t="s">
        <v>432</v>
      </c>
      <c r="B259" s="24" t="s">
        <v>272</v>
      </c>
      <c r="C259" s="24" t="s">
        <v>316</v>
      </c>
      <c r="D259" s="24" t="s">
        <v>284</v>
      </c>
      <c r="E259" s="24" t="s">
        <v>454</v>
      </c>
      <c r="F259" s="24" t="s">
        <v>569</v>
      </c>
      <c r="G259" s="24" t="s">
        <v>632</v>
      </c>
      <c r="H259" s="24"/>
      <c r="I259" s="25" t="s">
        <v>742</v>
      </c>
      <c r="J259" s="24">
        <v>1</v>
      </c>
      <c r="K259" s="24" t="s">
        <v>752</v>
      </c>
      <c r="L259" s="24" t="s">
        <v>758</v>
      </c>
      <c r="M259" s="24"/>
      <c r="N259" s="24" t="s">
        <v>790</v>
      </c>
      <c r="O259" t="s">
        <v>873</v>
      </c>
      <c r="P259" s="20"/>
      <c r="Q259" s="26">
        <f t="shared" si="8"/>
        <v>0</v>
      </c>
      <c r="R259" s="26">
        <f t="shared" si="9"/>
        <v>0</v>
      </c>
      <c r="S259" s="26">
        <f t="shared" si="9"/>
        <v>0</v>
      </c>
      <c r="T259" s="26">
        <f t="shared" si="9"/>
        <v>0</v>
      </c>
    </row>
    <row r="260" spans="1:20" x14ac:dyDescent="0.25">
      <c r="A260" s="24" t="s">
        <v>433</v>
      </c>
      <c r="B260" s="24" t="s">
        <v>272</v>
      </c>
      <c r="C260" s="24" t="s">
        <v>316</v>
      </c>
      <c r="D260" s="24" t="s">
        <v>284</v>
      </c>
      <c r="E260" s="24" t="s">
        <v>454</v>
      </c>
      <c r="F260" s="24" t="s">
        <v>569</v>
      </c>
      <c r="G260" s="24" t="s">
        <v>632</v>
      </c>
      <c r="H260" s="24"/>
      <c r="I260" s="25" t="s">
        <v>742</v>
      </c>
      <c r="J260" s="24">
        <v>1</v>
      </c>
      <c r="K260" s="24" t="s">
        <v>752</v>
      </c>
      <c r="L260" s="24" t="s">
        <v>758</v>
      </c>
      <c r="M260" s="24"/>
      <c r="N260" s="24" t="s">
        <v>54</v>
      </c>
      <c r="O260" t="s">
        <v>873</v>
      </c>
      <c r="P260" s="20"/>
      <c r="Q260" s="26">
        <f t="shared" si="8"/>
        <v>0</v>
      </c>
      <c r="R260" s="26">
        <f t="shared" si="9"/>
        <v>0</v>
      </c>
      <c r="S260" s="26">
        <f t="shared" si="9"/>
        <v>0</v>
      </c>
      <c r="T260" s="26">
        <f t="shared" si="9"/>
        <v>0</v>
      </c>
    </row>
    <row r="261" spans="1:20" x14ac:dyDescent="0.25">
      <c r="A261" s="24" t="s">
        <v>434</v>
      </c>
      <c r="B261" s="24" t="s">
        <v>272</v>
      </c>
      <c r="C261" s="24" t="s">
        <v>316</v>
      </c>
      <c r="D261" s="24" t="s">
        <v>284</v>
      </c>
      <c r="E261" s="24" t="s">
        <v>454</v>
      </c>
      <c r="F261" s="24" t="s">
        <v>569</v>
      </c>
      <c r="G261" s="24" t="s">
        <v>632</v>
      </c>
      <c r="H261" s="24"/>
      <c r="I261" s="25" t="s">
        <v>742</v>
      </c>
      <c r="J261" s="24">
        <v>1</v>
      </c>
      <c r="K261" s="24" t="s">
        <v>752</v>
      </c>
      <c r="L261" s="24" t="s">
        <v>758</v>
      </c>
      <c r="M261" s="24"/>
      <c r="N261" s="24" t="s">
        <v>787</v>
      </c>
      <c r="O261" t="s">
        <v>873</v>
      </c>
      <c r="P261" s="20"/>
      <c r="Q261" s="26">
        <f t="shared" si="8"/>
        <v>0</v>
      </c>
      <c r="R261" s="26">
        <f t="shared" si="9"/>
        <v>0</v>
      </c>
      <c r="S261" s="26">
        <f t="shared" si="9"/>
        <v>0</v>
      </c>
      <c r="T261" s="26">
        <f t="shared" si="9"/>
        <v>0</v>
      </c>
    </row>
    <row r="262" spans="1:20" x14ac:dyDescent="0.25">
      <c r="A262" s="24" t="s">
        <v>435</v>
      </c>
      <c r="B262" s="24" t="s">
        <v>272</v>
      </c>
      <c r="C262" s="24" t="s">
        <v>316</v>
      </c>
      <c r="D262" s="24" t="s">
        <v>284</v>
      </c>
      <c r="E262" s="24" t="s">
        <v>454</v>
      </c>
      <c r="F262" s="24" t="s">
        <v>569</v>
      </c>
      <c r="G262" s="24" t="s">
        <v>632</v>
      </c>
      <c r="H262" s="24"/>
      <c r="I262" s="25" t="s">
        <v>742</v>
      </c>
      <c r="J262" s="24">
        <v>1</v>
      </c>
      <c r="K262" s="24" t="s">
        <v>752</v>
      </c>
      <c r="L262" s="24" t="s">
        <v>758</v>
      </c>
      <c r="M262" s="24"/>
      <c r="N262" s="24" t="s">
        <v>770</v>
      </c>
      <c r="O262" t="s">
        <v>873</v>
      </c>
      <c r="P262" s="20"/>
      <c r="Q262" s="26">
        <f t="shared" si="8"/>
        <v>0</v>
      </c>
      <c r="R262" s="26">
        <f t="shared" si="9"/>
        <v>0</v>
      </c>
      <c r="S262" s="26">
        <f t="shared" si="9"/>
        <v>0</v>
      </c>
      <c r="T262" s="26">
        <f t="shared" si="9"/>
        <v>0</v>
      </c>
    </row>
    <row r="263" spans="1:20" x14ac:dyDescent="0.25">
      <c r="A263" s="24" t="s">
        <v>436</v>
      </c>
      <c r="B263" s="24" t="s">
        <v>272</v>
      </c>
      <c r="C263" s="24" t="s">
        <v>316</v>
      </c>
      <c r="D263" s="24" t="s">
        <v>284</v>
      </c>
      <c r="E263" s="24" t="s">
        <v>454</v>
      </c>
      <c r="F263" s="24" t="s">
        <v>569</v>
      </c>
      <c r="G263" s="24" t="s">
        <v>632</v>
      </c>
      <c r="H263" s="24"/>
      <c r="I263" s="25" t="s">
        <v>742</v>
      </c>
      <c r="J263" s="24">
        <v>1</v>
      </c>
      <c r="K263" s="24" t="s">
        <v>752</v>
      </c>
      <c r="L263" s="24" t="s">
        <v>758</v>
      </c>
      <c r="M263" s="24"/>
      <c r="N263" s="24" t="s">
        <v>775</v>
      </c>
      <c r="O263" t="s">
        <v>873</v>
      </c>
      <c r="P263" s="20"/>
      <c r="Q263" s="26">
        <f t="shared" si="8"/>
        <v>0</v>
      </c>
      <c r="R263" s="26">
        <f t="shared" si="9"/>
        <v>0</v>
      </c>
      <c r="S263" s="26">
        <f t="shared" si="9"/>
        <v>0</v>
      </c>
      <c r="T263" s="26">
        <f t="shared" si="9"/>
        <v>0</v>
      </c>
    </row>
    <row r="264" spans="1:20" x14ac:dyDescent="0.25">
      <c r="A264" s="24" t="s">
        <v>437</v>
      </c>
      <c r="B264" s="24" t="s">
        <v>272</v>
      </c>
      <c r="C264" s="24" t="s">
        <v>316</v>
      </c>
      <c r="D264" s="24" t="s">
        <v>284</v>
      </c>
      <c r="E264" s="24" t="s">
        <v>454</v>
      </c>
      <c r="F264" s="24" t="s">
        <v>569</v>
      </c>
      <c r="G264" s="24" t="s">
        <v>632</v>
      </c>
      <c r="H264" s="24"/>
      <c r="I264" s="25" t="s">
        <v>742</v>
      </c>
      <c r="J264" s="24">
        <v>1</v>
      </c>
      <c r="K264" s="24" t="s">
        <v>752</v>
      </c>
      <c r="L264" s="24" t="s">
        <v>758</v>
      </c>
      <c r="M264" s="24"/>
      <c r="N264" s="24" t="s">
        <v>775</v>
      </c>
      <c r="O264" t="s">
        <v>873</v>
      </c>
      <c r="P264" s="20"/>
      <c r="Q264" s="26">
        <f t="shared" si="8"/>
        <v>0</v>
      </c>
      <c r="R264" s="26">
        <f t="shared" si="9"/>
        <v>0</v>
      </c>
      <c r="S264" s="26">
        <f t="shared" si="9"/>
        <v>0</v>
      </c>
      <c r="T264" s="26">
        <f t="shared" si="9"/>
        <v>0</v>
      </c>
    </row>
    <row r="265" spans="1:20" x14ac:dyDescent="0.25">
      <c r="A265" s="24" t="s">
        <v>415</v>
      </c>
      <c r="B265" s="24" t="s">
        <v>272</v>
      </c>
      <c r="C265" s="24" t="s">
        <v>12</v>
      </c>
      <c r="D265" s="24" t="s">
        <v>22</v>
      </c>
      <c r="E265" s="24" t="s">
        <v>39</v>
      </c>
      <c r="F265" s="24" t="s">
        <v>508</v>
      </c>
      <c r="G265" s="24" t="s">
        <v>627</v>
      </c>
      <c r="H265" s="27" t="s">
        <v>529</v>
      </c>
      <c r="I265" s="25" t="s">
        <v>739</v>
      </c>
      <c r="J265" s="24">
        <v>1</v>
      </c>
      <c r="K265" s="24"/>
      <c r="L265" s="24"/>
      <c r="M265" s="24" t="s">
        <v>44</v>
      </c>
      <c r="N265" s="24" t="s">
        <v>50</v>
      </c>
      <c r="O265" t="s">
        <v>873</v>
      </c>
      <c r="P265" s="20"/>
      <c r="Q265" s="26">
        <f t="shared" si="8"/>
        <v>0</v>
      </c>
      <c r="R265" s="26">
        <f t="shared" si="9"/>
        <v>0</v>
      </c>
      <c r="S265" s="26">
        <f t="shared" si="9"/>
        <v>0</v>
      </c>
      <c r="T265" s="26">
        <f t="shared" si="9"/>
        <v>0</v>
      </c>
    </row>
    <row r="266" spans="1:20" x14ac:dyDescent="0.25">
      <c r="A266" s="24" t="s">
        <v>416</v>
      </c>
      <c r="B266" s="24" t="s">
        <v>272</v>
      </c>
      <c r="C266" s="24" t="s">
        <v>12</v>
      </c>
      <c r="D266" s="24" t="s">
        <v>22</v>
      </c>
      <c r="E266" s="24" t="s">
        <v>39</v>
      </c>
      <c r="F266" s="24" t="s">
        <v>561</v>
      </c>
      <c r="G266" s="24" t="s">
        <v>628</v>
      </c>
      <c r="H266" s="27" t="s">
        <v>677</v>
      </c>
      <c r="I266" s="25" t="s">
        <v>739</v>
      </c>
      <c r="J266" s="24">
        <v>1</v>
      </c>
      <c r="K266" s="24"/>
      <c r="L266" s="24"/>
      <c r="M266" s="24" t="s">
        <v>44</v>
      </c>
      <c r="N266" s="24" t="s">
        <v>784</v>
      </c>
      <c r="O266" t="s">
        <v>873</v>
      </c>
      <c r="P266" s="20"/>
      <c r="Q266" s="26">
        <f t="shared" si="8"/>
        <v>0</v>
      </c>
      <c r="R266" s="26">
        <f t="shared" si="9"/>
        <v>0</v>
      </c>
      <c r="S266" s="26">
        <f t="shared" si="9"/>
        <v>0</v>
      </c>
      <c r="T266" s="26">
        <f t="shared" si="9"/>
        <v>0</v>
      </c>
    </row>
    <row r="267" spans="1:20" x14ac:dyDescent="0.25">
      <c r="A267" s="24" t="s">
        <v>417</v>
      </c>
      <c r="B267" s="24" t="s">
        <v>272</v>
      </c>
      <c r="C267" s="24" t="s">
        <v>12</v>
      </c>
      <c r="D267" s="24" t="s">
        <v>22</v>
      </c>
      <c r="E267" s="24" t="s">
        <v>32</v>
      </c>
      <c r="F267" s="24" t="s">
        <v>562</v>
      </c>
      <c r="G267" s="24" t="s">
        <v>627</v>
      </c>
      <c r="H267" s="27" t="s">
        <v>529</v>
      </c>
      <c r="I267" s="25" t="s">
        <v>743</v>
      </c>
      <c r="J267" s="24">
        <v>1</v>
      </c>
      <c r="K267" s="24"/>
      <c r="L267" s="24"/>
      <c r="M267" s="24" t="s">
        <v>44</v>
      </c>
      <c r="N267" s="24" t="s">
        <v>50</v>
      </c>
      <c r="O267" t="s">
        <v>873</v>
      </c>
      <c r="P267" s="20"/>
      <c r="Q267" s="26">
        <f t="shared" si="8"/>
        <v>0</v>
      </c>
      <c r="R267" s="26">
        <f t="shared" si="9"/>
        <v>0</v>
      </c>
      <c r="S267" s="26">
        <f t="shared" si="9"/>
        <v>0</v>
      </c>
      <c r="T267" s="26">
        <f t="shared" si="9"/>
        <v>0</v>
      </c>
    </row>
    <row r="268" spans="1:20" x14ac:dyDescent="0.25">
      <c r="A268" s="24" t="s">
        <v>418</v>
      </c>
      <c r="B268" s="24" t="s">
        <v>272</v>
      </c>
      <c r="C268" s="24" t="s">
        <v>12</v>
      </c>
      <c r="D268" s="24" t="s">
        <v>22</v>
      </c>
      <c r="E268" s="24" t="s">
        <v>32</v>
      </c>
      <c r="F268" s="24" t="s">
        <v>563</v>
      </c>
      <c r="G268" s="24" t="s">
        <v>628</v>
      </c>
      <c r="H268" s="27" t="s">
        <v>678</v>
      </c>
      <c r="I268" s="25" t="s">
        <v>743</v>
      </c>
      <c r="J268" s="24">
        <v>1</v>
      </c>
      <c r="K268" s="24"/>
      <c r="L268" s="24"/>
      <c r="M268" s="24" t="s">
        <v>44</v>
      </c>
      <c r="N268" s="24" t="s">
        <v>775</v>
      </c>
      <c r="O268" t="s">
        <v>873</v>
      </c>
      <c r="P268" s="20"/>
      <c r="Q268" s="26">
        <f t="shared" si="8"/>
        <v>0</v>
      </c>
      <c r="R268" s="26">
        <f t="shared" si="9"/>
        <v>0</v>
      </c>
      <c r="S268" s="26">
        <f t="shared" si="9"/>
        <v>0</v>
      </c>
      <c r="T268" s="26">
        <f t="shared" si="9"/>
        <v>0</v>
      </c>
    </row>
    <row r="269" spans="1:20" x14ac:dyDescent="0.25">
      <c r="A269" s="24" t="s">
        <v>419</v>
      </c>
      <c r="B269" s="24" t="s">
        <v>272</v>
      </c>
      <c r="C269" s="24" t="s">
        <v>12</v>
      </c>
      <c r="D269" s="24" t="s">
        <v>22</v>
      </c>
      <c r="E269" s="24" t="s">
        <v>32</v>
      </c>
      <c r="F269" s="24" t="s">
        <v>562</v>
      </c>
      <c r="G269" s="24" t="s">
        <v>627</v>
      </c>
      <c r="H269" s="27" t="s">
        <v>529</v>
      </c>
      <c r="I269" s="25" t="s">
        <v>743</v>
      </c>
      <c r="J269" s="24">
        <v>1</v>
      </c>
      <c r="K269" s="24"/>
      <c r="L269" s="24"/>
      <c r="M269" s="24" t="s">
        <v>44</v>
      </c>
      <c r="N269" s="24" t="s">
        <v>50</v>
      </c>
      <c r="O269" t="s">
        <v>873</v>
      </c>
      <c r="P269" s="20"/>
      <c r="Q269" s="26">
        <f t="shared" si="8"/>
        <v>0</v>
      </c>
      <c r="R269" s="26">
        <f t="shared" si="9"/>
        <v>0</v>
      </c>
      <c r="S269" s="26">
        <f t="shared" si="9"/>
        <v>0</v>
      </c>
      <c r="T269" s="26">
        <f t="shared" si="9"/>
        <v>0</v>
      </c>
    </row>
    <row r="270" spans="1:20" x14ac:dyDescent="0.25">
      <c r="A270" s="24" t="s">
        <v>420</v>
      </c>
      <c r="B270" s="24" t="s">
        <v>272</v>
      </c>
      <c r="C270" s="24" t="s">
        <v>12</v>
      </c>
      <c r="D270" s="24" t="s">
        <v>22</v>
      </c>
      <c r="E270" s="24" t="s">
        <v>32</v>
      </c>
      <c r="F270" s="24" t="s">
        <v>563</v>
      </c>
      <c r="G270" s="24" t="s">
        <v>628</v>
      </c>
      <c r="H270" s="27" t="s">
        <v>529</v>
      </c>
      <c r="I270" s="25" t="s">
        <v>743</v>
      </c>
      <c r="J270" s="24">
        <v>1</v>
      </c>
      <c r="K270" s="24"/>
      <c r="L270" s="24"/>
      <c r="M270" s="24" t="s">
        <v>44</v>
      </c>
      <c r="N270" s="24" t="s">
        <v>775</v>
      </c>
      <c r="O270" t="s">
        <v>873</v>
      </c>
      <c r="P270" s="20"/>
      <c r="Q270" s="26">
        <f t="shared" si="8"/>
        <v>0</v>
      </c>
      <c r="R270" s="26">
        <f t="shared" si="9"/>
        <v>0</v>
      </c>
      <c r="S270" s="26">
        <f t="shared" si="9"/>
        <v>0</v>
      </c>
      <c r="T270" s="26">
        <f t="shared" si="9"/>
        <v>0</v>
      </c>
    </row>
    <row r="271" spans="1:20" x14ac:dyDescent="0.25">
      <c r="A271" s="24" t="s">
        <v>421</v>
      </c>
      <c r="B271" s="24" t="s">
        <v>272</v>
      </c>
      <c r="C271" s="24" t="s">
        <v>12</v>
      </c>
      <c r="D271" s="24" t="s">
        <v>22</v>
      </c>
      <c r="E271" s="24" t="s">
        <v>32</v>
      </c>
      <c r="F271" s="24" t="s">
        <v>562</v>
      </c>
      <c r="G271" s="24" t="s">
        <v>627</v>
      </c>
      <c r="H271" s="27" t="s">
        <v>529</v>
      </c>
      <c r="I271" s="25" t="s">
        <v>739</v>
      </c>
      <c r="J271" s="24">
        <v>1</v>
      </c>
      <c r="K271" s="24"/>
      <c r="L271" s="24"/>
      <c r="M271" s="24" t="s">
        <v>44</v>
      </c>
      <c r="N271" s="24" t="s">
        <v>50</v>
      </c>
      <c r="O271" t="s">
        <v>873</v>
      </c>
      <c r="P271" s="20"/>
      <c r="Q271" s="26">
        <f t="shared" si="8"/>
        <v>0</v>
      </c>
      <c r="R271" s="26">
        <f t="shared" si="9"/>
        <v>0</v>
      </c>
      <c r="S271" s="26">
        <f t="shared" si="9"/>
        <v>0</v>
      </c>
      <c r="T271" s="26">
        <f t="shared" si="9"/>
        <v>0</v>
      </c>
    </row>
    <row r="272" spans="1:20" x14ac:dyDescent="0.25">
      <c r="A272" s="24" t="s">
        <v>422</v>
      </c>
      <c r="B272" s="24" t="s">
        <v>272</v>
      </c>
      <c r="C272" s="24" t="s">
        <v>12</v>
      </c>
      <c r="D272" s="24" t="s">
        <v>22</v>
      </c>
      <c r="E272" s="24" t="s">
        <v>32</v>
      </c>
      <c r="F272" s="24" t="s">
        <v>564</v>
      </c>
      <c r="G272" s="24" t="s">
        <v>628</v>
      </c>
      <c r="H272" s="27" t="s">
        <v>679</v>
      </c>
      <c r="I272" s="25" t="s">
        <v>739</v>
      </c>
      <c r="J272" s="24">
        <v>1</v>
      </c>
      <c r="K272" s="24"/>
      <c r="L272" s="24"/>
      <c r="M272" s="24" t="s">
        <v>44</v>
      </c>
      <c r="N272" s="24" t="s">
        <v>785</v>
      </c>
      <c r="O272" t="s">
        <v>873</v>
      </c>
      <c r="P272" s="20"/>
      <c r="Q272" s="26">
        <f t="shared" si="8"/>
        <v>0</v>
      </c>
      <c r="R272" s="26">
        <f t="shared" si="9"/>
        <v>0</v>
      </c>
      <c r="S272" s="26">
        <f t="shared" si="9"/>
        <v>0</v>
      </c>
      <c r="T272" s="26">
        <f t="shared" si="9"/>
        <v>0</v>
      </c>
    </row>
    <row r="273" spans="1:20" x14ac:dyDescent="0.25">
      <c r="A273" s="24" t="s">
        <v>423</v>
      </c>
      <c r="B273" s="24" t="s">
        <v>272</v>
      </c>
      <c r="C273" s="24" t="s">
        <v>12</v>
      </c>
      <c r="D273" s="24" t="s">
        <v>295</v>
      </c>
      <c r="E273" s="36" t="s">
        <v>34</v>
      </c>
      <c r="F273" s="36" t="s">
        <v>565</v>
      </c>
      <c r="G273" s="24" t="s">
        <v>290</v>
      </c>
      <c r="H273" s="36" t="s">
        <v>680</v>
      </c>
      <c r="I273" s="25">
        <v>2026</v>
      </c>
      <c r="J273" s="24">
        <v>1</v>
      </c>
      <c r="K273" s="24"/>
      <c r="L273" s="24"/>
      <c r="M273" s="24" t="s">
        <v>44</v>
      </c>
      <c r="N273" s="36" t="s">
        <v>786</v>
      </c>
      <c r="O273" t="s">
        <v>873</v>
      </c>
      <c r="P273" s="20"/>
      <c r="Q273" s="26">
        <f t="shared" si="8"/>
        <v>0</v>
      </c>
      <c r="R273" s="26">
        <f t="shared" si="9"/>
        <v>0</v>
      </c>
      <c r="S273" s="26">
        <f t="shared" si="9"/>
        <v>0</v>
      </c>
      <c r="T273" s="26">
        <f t="shared" si="9"/>
        <v>0</v>
      </c>
    </row>
    <row r="274" spans="1:20" x14ac:dyDescent="0.25">
      <c r="A274" s="24" t="s">
        <v>934</v>
      </c>
      <c r="B274" s="24" t="s">
        <v>874</v>
      </c>
      <c r="C274" s="24" t="s">
        <v>13</v>
      </c>
      <c r="D274" s="24" t="s">
        <v>62</v>
      </c>
      <c r="E274" s="24" t="s">
        <v>455</v>
      </c>
      <c r="F274" s="24" t="s">
        <v>62</v>
      </c>
      <c r="G274" s="24" t="s">
        <v>40</v>
      </c>
      <c r="H274" s="24"/>
      <c r="I274" s="24">
        <v>2024</v>
      </c>
      <c r="J274" s="24">
        <v>1</v>
      </c>
      <c r="K274" s="35">
        <v>45790</v>
      </c>
      <c r="L274" s="24"/>
      <c r="M274" s="24" t="s">
        <v>947</v>
      </c>
      <c r="N274" s="24" t="s">
        <v>45</v>
      </c>
      <c r="O274" t="s">
        <v>873</v>
      </c>
      <c r="P274" s="20"/>
      <c r="Q274" s="26">
        <f t="shared" si="8"/>
        <v>0</v>
      </c>
      <c r="R274" s="26">
        <f t="shared" si="9"/>
        <v>0</v>
      </c>
      <c r="S274" s="26">
        <f t="shared" si="9"/>
        <v>0</v>
      </c>
      <c r="T274" s="26">
        <f t="shared" si="9"/>
        <v>0</v>
      </c>
    </row>
    <row r="275" spans="1:20" x14ac:dyDescent="0.25">
      <c r="A275" s="24" t="s">
        <v>935</v>
      </c>
      <c r="B275" s="24" t="s">
        <v>874</v>
      </c>
      <c r="C275" s="24" t="s">
        <v>13</v>
      </c>
      <c r="D275" s="24" t="s">
        <v>62</v>
      </c>
      <c r="E275" s="24" t="s">
        <v>455</v>
      </c>
      <c r="F275" s="24" t="s">
        <v>62</v>
      </c>
      <c r="G275" s="24" t="s">
        <v>40</v>
      </c>
      <c r="H275" s="24"/>
      <c r="I275" s="24">
        <v>2025</v>
      </c>
      <c r="J275" s="24">
        <v>1</v>
      </c>
      <c r="K275" s="35">
        <v>45790</v>
      </c>
      <c r="L275" s="24"/>
      <c r="M275" s="24" t="s">
        <v>948</v>
      </c>
      <c r="N275" s="24" t="s">
        <v>949</v>
      </c>
      <c r="O275" t="s">
        <v>873</v>
      </c>
      <c r="P275" s="20"/>
      <c r="Q275" s="26">
        <f t="shared" si="8"/>
        <v>0</v>
      </c>
      <c r="R275" s="26">
        <f t="shared" si="9"/>
        <v>0</v>
      </c>
      <c r="S275" s="26">
        <f t="shared" si="9"/>
        <v>0</v>
      </c>
      <c r="T275" s="26">
        <f t="shared" si="9"/>
        <v>0</v>
      </c>
    </row>
    <row r="276" spans="1:20" x14ac:dyDescent="0.25">
      <c r="A276" s="24" t="s">
        <v>936</v>
      </c>
      <c r="B276" s="24" t="s">
        <v>874</v>
      </c>
      <c r="C276" s="24" t="s">
        <v>13</v>
      </c>
      <c r="D276" s="24" t="s">
        <v>21</v>
      </c>
      <c r="E276" s="24" t="s">
        <v>505</v>
      </c>
      <c r="F276" s="24" t="s">
        <v>939</v>
      </c>
      <c r="G276" s="24" t="s">
        <v>21</v>
      </c>
      <c r="H276" s="24"/>
      <c r="I276" s="24">
        <v>1999</v>
      </c>
      <c r="J276" s="24">
        <v>1</v>
      </c>
      <c r="K276" s="35">
        <v>45790</v>
      </c>
      <c r="L276" s="24"/>
      <c r="M276" s="24" t="s">
        <v>947</v>
      </c>
      <c r="N276" s="24" t="s">
        <v>45</v>
      </c>
      <c r="O276" t="s">
        <v>873</v>
      </c>
      <c r="P276" s="20"/>
      <c r="Q276" s="26">
        <f t="shared" si="8"/>
        <v>0</v>
      </c>
      <c r="R276" s="26">
        <f t="shared" si="9"/>
        <v>0</v>
      </c>
      <c r="S276" s="26">
        <f t="shared" si="9"/>
        <v>0</v>
      </c>
      <c r="T276" s="26">
        <f t="shared" si="9"/>
        <v>0</v>
      </c>
    </row>
    <row r="277" spans="1:20" x14ac:dyDescent="0.25">
      <c r="A277" s="24" t="s">
        <v>937</v>
      </c>
      <c r="B277" s="24" t="s">
        <v>874</v>
      </c>
      <c r="C277" s="24" t="s">
        <v>13</v>
      </c>
      <c r="D277" s="24" t="s">
        <v>62</v>
      </c>
      <c r="E277" s="24" t="s">
        <v>455</v>
      </c>
      <c r="F277" s="24" t="s">
        <v>62</v>
      </c>
      <c r="G277" s="24" t="s">
        <v>946</v>
      </c>
      <c r="H277" s="24"/>
      <c r="I277" s="24">
        <v>2024</v>
      </c>
      <c r="J277" s="24">
        <v>1</v>
      </c>
      <c r="K277" s="35">
        <v>45790</v>
      </c>
      <c r="L277" s="24"/>
      <c r="M277" s="24" t="s">
        <v>947</v>
      </c>
      <c r="N277" s="24" t="s">
        <v>949</v>
      </c>
      <c r="O277" t="s">
        <v>873</v>
      </c>
      <c r="P277" s="20"/>
      <c r="Q277" s="26">
        <f t="shared" si="8"/>
        <v>0</v>
      </c>
      <c r="R277" s="26">
        <f t="shared" si="9"/>
        <v>0</v>
      </c>
      <c r="S277" s="26">
        <f t="shared" si="9"/>
        <v>0</v>
      </c>
      <c r="T277" s="26">
        <f t="shared" si="9"/>
        <v>0</v>
      </c>
    </row>
    <row r="278" spans="1:20" x14ac:dyDescent="0.25">
      <c r="A278" s="24" t="s">
        <v>932</v>
      </c>
      <c r="B278" s="24" t="s">
        <v>874</v>
      </c>
      <c r="C278" s="24" t="s">
        <v>18</v>
      </c>
      <c r="D278" s="24" t="s">
        <v>18</v>
      </c>
      <c r="E278" s="24" t="s">
        <v>455</v>
      </c>
      <c r="F278" s="24" t="s">
        <v>938</v>
      </c>
      <c r="G278" s="24" t="s">
        <v>944</v>
      </c>
      <c r="H278" s="24"/>
      <c r="I278" s="24"/>
      <c r="J278" s="24">
        <v>1</v>
      </c>
      <c r="K278" s="24"/>
      <c r="L278" s="24"/>
      <c r="M278" s="24"/>
      <c r="N278" s="24"/>
      <c r="O278" t="s">
        <v>873</v>
      </c>
      <c r="P278" s="20"/>
      <c r="Q278" s="26">
        <f t="shared" si="8"/>
        <v>0</v>
      </c>
      <c r="R278" s="26">
        <f t="shared" si="9"/>
        <v>0</v>
      </c>
      <c r="S278" s="26">
        <f t="shared" si="9"/>
        <v>0</v>
      </c>
      <c r="T278" s="26">
        <f t="shared" si="9"/>
        <v>0</v>
      </c>
    </row>
    <row r="279" spans="1:20" x14ac:dyDescent="0.25">
      <c r="A279" s="24" t="s">
        <v>928</v>
      </c>
      <c r="B279" s="24" t="s">
        <v>874</v>
      </c>
      <c r="C279" s="24" t="s">
        <v>12</v>
      </c>
      <c r="D279" s="24"/>
      <c r="E279" s="24"/>
      <c r="F279" s="24"/>
      <c r="G279" s="24" t="s">
        <v>940</v>
      </c>
      <c r="H279" s="24"/>
      <c r="I279" s="24"/>
      <c r="J279" s="24">
        <v>1</v>
      </c>
      <c r="K279" s="24"/>
      <c r="L279" s="24"/>
      <c r="M279" s="24"/>
      <c r="N279" s="24"/>
      <c r="O279" t="s">
        <v>873</v>
      </c>
      <c r="P279" s="20"/>
      <c r="Q279" s="26">
        <f t="shared" si="8"/>
        <v>0</v>
      </c>
      <c r="R279" s="26">
        <f t="shared" si="9"/>
        <v>0</v>
      </c>
      <c r="S279" s="26">
        <f t="shared" si="9"/>
        <v>0</v>
      </c>
      <c r="T279" s="26">
        <f t="shared" si="9"/>
        <v>0</v>
      </c>
    </row>
    <row r="280" spans="1:20" x14ac:dyDescent="0.25">
      <c r="A280" s="24" t="s">
        <v>929</v>
      </c>
      <c r="B280" s="24" t="s">
        <v>874</v>
      </c>
      <c r="C280" s="24" t="s">
        <v>16</v>
      </c>
      <c r="D280" s="24"/>
      <c r="E280" s="24"/>
      <c r="F280" s="24"/>
      <c r="G280" s="24" t="s">
        <v>941</v>
      </c>
      <c r="H280" s="24"/>
      <c r="I280" s="24"/>
      <c r="J280" s="24">
        <v>1</v>
      </c>
      <c r="K280" s="24"/>
      <c r="L280" s="24"/>
      <c r="M280" s="24"/>
      <c r="N280" s="24"/>
      <c r="O280" t="s">
        <v>873</v>
      </c>
      <c r="P280" s="20"/>
      <c r="Q280" s="26">
        <f t="shared" si="8"/>
        <v>0</v>
      </c>
      <c r="R280" s="26">
        <f t="shared" si="9"/>
        <v>0</v>
      </c>
      <c r="S280" s="26">
        <f t="shared" si="9"/>
        <v>0</v>
      </c>
      <c r="T280" s="26">
        <f t="shared" si="9"/>
        <v>0</v>
      </c>
    </row>
    <row r="281" spans="1:20" x14ac:dyDescent="0.25">
      <c r="A281" s="24" t="s">
        <v>930</v>
      </c>
      <c r="B281" s="24" t="s">
        <v>874</v>
      </c>
      <c r="C281" s="24" t="s">
        <v>12</v>
      </c>
      <c r="D281" s="24"/>
      <c r="E281" s="24"/>
      <c r="F281" s="24"/>
      <c r="G281" s="24" t="s">
        <v>942</v>
      </c>
      <c r="H281" s="24"/>
      <c r="I281" s="24"/>
      <c r="J281" s="24">
        <v>1</v>
      </c>
      <c r="K281" s="24"/>
      <c r="L281" s="24"/>
      <c r="M281" s="24"/>
      <c r="N281" s="24"/>
      <c r="O281" t="s">
        <v>873</v>
      </c>
      <c r="P281" s="20"/>
      <c r="Q281" s="26">
        <f t="shared" si="8"/>
        <v>0</v>
      </c>
      <c r="R281" s="26">
        <f t="shared" si="9"/>
        <v>0</v>
      </c>
      <c r="S281" s="26">
        <f t="shared" si="9"/>
        <v>0</v>
      </c>
      <c r="T281" s="26">
        <f t="shared" si="9"/>
        <v>0</v>
      </c>
    </row>
    <row r="282" spans="1:20" x14ac:dyDescent="0.25">
      <c r="A282" s="24" t="s">
        <v>931</v>
      </c>
      <c r="B282" s="24" t="s">
        <v>874</v>
      </c>
      <c r="C282" s="24" t="s">
        <v>12</v>
      </c>
      <c r="D282" s="24"/>
      <c r="E282" s="24"/>
      <c r="F282" s="24"/>
      <c r="G282" s="24" t="s">
        <v>943</v>
      </c>
      <c r="H282" s="24"/>
      <c r="I282" s="24"/>
      <c r="J282" s="24">
        <v>1</v>
      </c>
      <c r="K282" s="24"/>
      <c r="L282" s="24"/>
      <c r="M282" s="24"/>
      <c r="N282" s="24"/>
      <c r="O282" t="s">
        <v>873</v>
      </c>
      <c r="P282" s="20"/>
      <c r="Q282" s="26">
        <f t="shared" si="8"/>
        <v>0</v>
      </c>
      <c r="R282" s="26">
        <f t="shared" si="9"/>
        <v>0</v>
      </c>
      <c r="S282" s="26">
        <f t="shared" si="9"/>
        <v>0</v>
      </c>
      <c r="T282" s="26">
        <f t="shared" si="9"/>
        <v>0</v>
      </c>
    </row>
    <row r="283" spans="1:20" x14ac:dyDescent="0.25">
      <c r="A283" s="24" t="s">
        <v>933</v>
      </c>
      <c r="B283" s="24" t="s">
        <v>874</v>
      </c>
      <c r="C283" s="24" t="s">
        <v>14</v>
      </c>
      <c r="D283" s="24"/>
      <c r="E283" s="24"/>
      <c r="F283" s="24"/>
      <c r="G283" s="24" t="s">
        <v>945</v>
      </c>
      <c r="H283" s="24"/>
      <c r="I283" s="24"/>
      <c r="J283" s="24">
        <v>1</v>
      </c>
      <c r="K283" s="24"/>
      <c r="L283" s="24"/>
      <c r="M283" s="24"/>
      <c r="N283" s="24"/>
      <c r="O283" t="s">
        <v>873</v>
      </c>
      <c r="P283" s="20"/>
      <c r="Q283" s="26">
        <f t="shared" si="8"/>
        <v>0</v>
      </c>
      <c r="R283" s="26">
        <f t="shared" si="9"/>
        <v>0</v>
      </c>
      <c r="S283" s="26">
        <f t="shared" si="9"/>
        <v>0</v>
      </c>
      <c r="T283" s="26">
        <f t="shared" si="9"/>
        <v>0</v>
      </c>
    </row>
    <row r="284" spans="1:20" x14ac:dyDescent="0.25">
      <c r="A284" s="24" t="s">
        <v>216</v>
      </c>
      <c r="B284" s="24" t="s">
        <v>276</v>
      </c>
      <c r="C284" s="24" t="s">
        <v>13</v>
      </c>
      <c r="D284" s="24" t="s">
        <v>62</v>
      </c>
      <c r="E284" s="24" t="s">
        <v>455</v>
      </c>
      <c r="F284" s="24" t="s">
        <v>62</v>
      </c>
      <c r="G284" s="24" t="s">
        <v>62</v>
      </c>
      <c r="H284" s="27"/>
      <c r="I284" s="25"/>
      <c r="J284" s="24">
        <v>1</v>
      </c>
      <c r="K284" s="35">
        <v>45964</v>
      </c>
      <c r="L284" s="24"/>
      <c r="M284" s="24"/>
      <c r="N284" s="24" t="s">
        <v>845</v>
      </c>
      <c r="O284" t="s">
        <v>873</v>
      </c>
      <c r="P284" s="20"/>
      <c r="Q284" s="26">
        <f t="shared" si="8"/>
        <v>0</v>
      </c>
      <c r="R284" s="26">
        <f t="shared" si="9"/>
        <v>0</v>
      </c>
      <c r="S284" s="26">
        <f t="shared" si="9"/>
        <v>0</v>
      </c>
      <c r="T284" s="26">
        <f t="shared" si="9"/>
        <v>0</v>
      </c>
    </row>
    <row r="285" spans="1:20" x14ac:dyDescent="0.25">
      <c r="A285" s="24" t="s">
        <v>217</v>
      </c>
      <c r="B285" s="24" t="s">
        <v>276</v>
      </c>
      <c r="C285" s="24" t="s">
        <v>13</v>
      </c>
      <c r="D285" s="24" t="s">
        <v>21</v>
      </c>
      <c r="E285" s="24" t="s">
        <v>37</v>
      </c>
      <c r="F285" s="24" t="s">
        <v>21</v>
      </c>
      <c r="G285" s="24" t="s">
        <v>21</v>
      </c>
      <c r="H285" s="27"/>
      <c r="I285" s="25">
        <v>2022</v>
      </c>
      <c r="J285" s="24">
        <v>1</v>
      </c>
      <c r="K285" s="35">
        <v>45964</v>
      </c>
      <c r="L285" s="24"/>
      <c r="M285" s="24"/>
      <c r="N285" s="24" t="s">
        <v>846</v>
      </c>
      <c r="O285" t="s">
        <v>873</v>
      </c>
      <c r="P285" s="20"/>
      <c r="Q285" s="26">
        <f t="shared" si="8"/>
        <v>0</v>
      </c>
      <c r="R285" s="26">
        <f t="shared" si="9"/>
        <v>0</v>
      </c>
      <c r="S285" s="26">
        <f t="shared" si="9"/>
        <v>0</v>
      </c>
      <c r="T285" s="26">
        <f t="shared" si="9"/>
        <v>0</v>
      </c>
    </row>
    <row r="286" spans="1:20" x14ac:dyDescent="0.25">
      <c r="A286" s="24" t="s">
        <v>218</v>
      </c>
      <c r="B286" s="24" t="s">
        <v>276</v>
      </c>
      <c r="C286" s="24" t="s">
        <v>13</v>
      </c>
      <c r="D286" s="24" t="s">
        <v>21</v>
      </c>
      <c r="E286" s="24" t="s">
        <v>37</v>
      </c>
      <c r="F286" s="24" t="s">
        <v>21</v>
      </c>
      <c r="G286" s="24" t="s">
        <v>21</v>
      </c>
      <c r="H286" s="24"/>
      <c r="I286" s="25">
        <v>2021</v>
      </c>
      <c r="J286" s="24">
        <v>1</v>
      </c>
      <c r="K286" s="35">
        <v>45964</v>
      </c>
      <c r="L286" s="24"/>
      <c r="M286" s="24"/>
      <c r="N286" s="24" t="s">
        <v>847</v>
      </c>
      <c r="O286" t="s">
        <v>873</v>
      </c>
      <c r="P286" s="20"/>
      <c r="Q286" s="26">
        <f t="shared" si="8"/>
        <v>0</v>
      </c>
      <c r="R286" s="26">
        <f t="shared" si="9"/>
        <v>0</v>
      </c>
      <c r="S286" s="26">
        <f t="shared" si="9"/>
        <v>0</v>
      </c>
      <c r="T286" s="26">
        <f t="shared" si="9"/>
        <v>0</v>
      </c>
    </row>
    <row r="287" spans="1:20" x14ac:dyDescent="0.25">
      <c r="A287" s="24" t="s">
        <v>219</v>
      </c>
      <c r="B287" s="24" t="s">
        <v>276</v>
      </c>
      <c r="C287" s="24" t="s">
        <v>13</v>
      </c>
      <c r="D287" s="24" t="s">
        <v>62</v>
      </c>
      <c r="E287" s="24" t="s">
        <v>455</v>
      </c>
      <c r="F287" s="24" t="s">
        <v>62</v>
      </c>
      <c r="G287" s="24" t="s">
        <v>62</v>
      </c>
      <c r="H287" s="27"/>
      <c r="I287" s="25">
        <v>2021</v>
      </c>
      <c r="J287" s="24">
        <v>1</v>
      </c>
      <c r="K287" s="35">
        <v>45964</v>
      </c>
      <c r="L287" s="24"/>
      <c r="M287" s="24"/>
      <c r="N287" s="24" t="s">
        <v>848</v>
      </c>
      <c r="O287" t="s">
        <v>873</v>
      </c>
      <c r="P287" s="20"/>
      <c r="Q287" s="26">
        <f t="shared" si="8"/>
        <v>0</v>
      </c>
      <c r="R287" s="26">
        <f t="shared" si="9"/>
        <v>0</v>
      </c>
      <c r="S287" s="26">
        <f t="shared" si="9"/>
        <v>0</v>
      </c>
      <c r="T287" s="26">
        <f t="shared" si="9"/>
        <v>0</v>
      </c>
    </row>
    <row r="288" spans="1:20" x14ac:dyDescent="0.25">
      <c r="A288" s="24" t="s">
        <v>220</v>
      </c>
      <c r="B288" s="24" t="s">
        <v>276</v>
      </c>
      <c r="C288" s="24" t="s">
        <v>13</v>
      </c>
      <c r="D288" s="24" t="s">
        <v>62</v>
      </c>
      <c r="E288" s="24" t="s">
        <v>455</v>
      </c>
      <c r="F288" s="24" t="s">
        <v>62</v>
      </c>
      <c r="G288" s="24" t="s">
        <v>62</v>
      </c>
      <c r="H288" s="37"/>
      <c r="I288" s="25">
        <v>2023</v>
      </c>
      <c r="J288" s="24">
        <v>1</v>
      </c>
      <c r="K288" s="35">
        <v>45964</v>
      </c>
      <c r="L288" s="24"/>
      <c r="M288" s="24"/>
      <c r="N288" s="24" t="s">
        <v>49</v>
      </c>
      <c r="O288" t="s">
        <v>873</v>
      </c>
      <c r="P288" s="20"/>
      <c r="Q288" s="26">
        <f t="shared" si="8"/>
        <v>0</v>
      </c>
      <c r="R288" s="26">
        <f t="shared" si="9"/>
        <v>0</v>
      </c>
      <c r="S288" s="26">
        <f t="shared" si="9"/>
        <v>0</v>
      </c>
      <c r="T288" s="26">
        <f t="shared" si="9"/>
        <v>0</v>
      </c>
    </row>
    <row r="289" spans="1:20" x14ac:dyDescent="0.25">
      <c r="A289" s="24" t="s">
        <v>195</v>
      </c>
      <c r="B289" s="38" t="s">
        <v>276</v>
      </c>
      <c r="C289" s="24" t="s">
        <v>20</v>
      </c>
      <c r="D289" s="38" t="s">
        <v>312</v>
      </c>
      <c r="E289" s="38" t="s">
        <v>497</v>
      </c>
      <c r="F289" s="38" t="s">
        <v>499</v>
      </c>
      <c r="G289" s="38" t="s">
        <v>312</v>
      </c>
      <c r="H289" s="39" t="s">
        <v>499</v>
      </c>
      <c r="I289" s="40">
        <v>2021</v>
      </c>
      <c r="J289" s="38">
        <v>1</v>
      </c>
      <c r="K289" s="24"/>
      <c r="L289" s="24"/>
      <c r="M289" s="24"/>
      <c r="N289" s="38" t="s">
        <v>49</v>
      </c>
      <c r="O289" t="s">
        <v>873</v>
      </c>
      <c r="P289" s="20"/>
      <c r="Q289" s="26">
        <f t="shared" si="8"/>
        <v>0</v>
      </c>
      <c r="R289" s="26">
        <f t="shared" si="9"/>
        <v>0</v>
      </c>
      <c r="S289" s="26">
        <f t="shared" si="9"/>
        <v>0</v>
      </c>
      <c r="T289" s="26">
        <f t="shared" si="9"/>
        <v>0</v>
      </c>
    </row>
    <row r="290" spans="1:20" x14ac:dyDescent="0.25">
      <c r="A290" s="24" t="s">
        <v>196</v>
      </c>
      <c r="B290" s="38" t="s">
        <v>276</v>
      </c>
      <c r="C290" s="24" t="s">
        <v>20</v>
      </c>
      <c r="D290" s="38" t="s">
        <v>312</v>
      </c>
      <c r="E290" s="38" t="s">
        <v>497</v>
      </c>
      <c r="F290" s="38" t="s">
        <v>499</v>
      </c>
      <c r="G290" s="38" t="s">
        <v>312</v>
      </c>
      <c r="H290" s="39" t="s">
        <v>499</v>
      </c>
      <c r="I290" s="40">
        <v>2021</v>
      </c>
      <c r="J290" s="38">
        <v>1</v>
      </c>
      <c r="K290" s="24"/>
      <c r="L290" s="24"/>
      <c r="M290" s="24"/>
      <c r="N290" s="38" t="s">
        <v>49</v>
      </c>
      <c r="O290" t="s">
        <v>873</v>
      </c>
      <c r="P290" s="20"/>
      <c r="Q290" s="26">
        <f t="shared" si="8"/>
        <v>0</v>
      </c>
      <c r="R290" s="26">
        <f t="shared" si="9"/>
        <v>0</v>
      </c>
      <c r="S290" s="26">
        <f t="shared" si="9"/>
        <v>0</v>
      </c>
      <c r="T290" s="26">
        <f t="shared" si="9"/>
        <v>0</v>
      </c>
    </row>
    <row r="291" spans="1:20" x14ac:dyDescent="0.25">
      <c r="A291" s="24" t="s">
        <v>197</v>
      </c>
      <c r="B291" s="38" t="s">
        <v>276</v>
      </c>
      <c r="C291" s="24" t="s">
        <v>20</v>
      </c>
      <c r="D291" s="38" t="s">
        <v>312</v>
      </c>
      <c r="E291" s="38" t="s">
        <v>497</v>
      </c>
      <c r="F291" s="38" t="s">
        <v>499</v>
      </c>
      <c r="G291" s="38" t="s">
        <v>312</v>
      </c>
      <c r="H291" s="39" t="s">
        <v>499</v>
      </c>
      <c r="I291" s="40">
        <v>2021</v>
      </c>
      <c r="J291" s="38">
        <v>1</v>
      </c>
      <c r="K291" s="24"/>
      <c r="L291" s="24"/>
      <c r="M291" s="24"/>
      <c r="N291" s="38" t="s">
        <v>48</v>
      </c>
      <c r="O291" t="s">
        <v>873</v>
      </c>
      <c r="P291" s="20"/>
      <c r="Q291" s="26">
        <f t="shared" si="8"/>
        <v>0</v>
      </c>
      <c r="R291" s="26">
        <f t="shared" si="9"/>
        <v>0</v>
      </c>
      <c r="S291" s="26">
        <f t="shared" si="9"/>
        <v>0</v>
      </c>
      <c r="T291" s="26">
        <f t="shared" si="9"/>
        <v>0</v>
      </c>
    </row>
    <row r="292" spans="1:20" x14ac:dyDescent="0.25">
      <c r="A292" s="24" t="s">
        <v>198</v>
      </c>
      <c r="B292" s="38" t="s">
        <v>276</v>
      </c>
      <c r="C292" s="24" t="s">
        <v>20</v>
      </c>
      <c r="D292" s="38" t="s">
        <v>312</v>
      </c>
      <c r="E292" s="38" t="s">
        <v>498</v>
      </c>
      <c r="F292" s="38" t="s">
        <v>499</v>
      </c>
      <c r="G292" s="38" t="s">
        <v>312</v>
      </c>
      <c r="H292" s="39" t="s">
        <v>499</v>
      </c>
      <c r="I292" s="40">
        <v>2021</v>
      </c>
      <c r="J292" s="38">
        <v>1</v>
      </c>
      <c r="K292" s="24"/>
      <c r="L292" s="24"/>
      <c r="M292" s="24"/>
      <c r="N292" s="38" t="s">
        <v>837</v>
      </c>
      <c r="O292" t="s">
        <v>873</v>
      </c>
      <c r="P292" s="20"/>
      <c r="Q292" s="26">
        <f t="shared" si="8"/>
        <v>0</v>
      </c>
      <c r="R292" s="26">
        <f t="shared" si="9"/>
        <v>0</v>
      </c>
      <c r="S292" s="26">
        <f t="shared" si="9"/>
        <v>0</v>
      </c>
      <c r="T292" s="26">
        <f t="shared" si="9"/>
        <v>0</v>
      </c>
    </row>
    <row r="293" spans="1:20" x14ac:dyDescent="0.25">
      <c r="A293" s="24" t="s">
        <v>199</v>
      </c>
      <c r="B293" s="38" t="s">
        <v>276</v>
      </c>
      <c r="C293" s="24" t="s">
        <v>20</v>
      </c>
      <c r="D293" s="38" t="s">
        <v>312</v>
      </c>
      <c r="E293" s="38" t="s">
        <v>498</v>
      </c>
      <c r="F293" s="38" t="s">
        <v>499</v>
      </c>
      <c r="G293" s="38" t="s">
        <v>312</v>
      </c>
      <c r="H293" s="39" t="s">
        <v>499</v>
      </c>
      <c r="I293" s="40">
        <v>2021</v>
      </c>
      <c r="J293" s="38">
        <v>1</v>
      </c>
      <c r="K293" s="24"/>
      <c r="L293" s="24"/>
      <c r="M293" s="24"/>
      <c r="N293" s="38" t="s">
        <v>776</v>
      </c>
      <c r="O293" t="s">
        <v>873</v>
      </c>
      <c r="P293" s="20"/>
      <c r="Q293" s="26">
        <f t="shared" si="8"/>
        <v>0</v>
      </c>
      <c r="R293" s="26">
        <f t="shared" si="9"/>
        <v>0</v>
      </c>
      <c r="S293" s="26">
        <f t="shared" si="9"/>
        <v>0</v>
      </c>
      <c r="T293" s="26">
        <f t="shared" si="9"/>
        <v>0</v>
      </c>
    </row>
    <row r="294" spans="1:20" x14ac:dyDescent="0.25">
      <c r="A294" s="24" t="s">
        <v>200</v>
      </c>
      <c r="B294" s="38" t="s">
        <v>276</v>
      </c>
      <c r="C294" s="24" t="s">
        <v>20</v>
      </c>
      <c r="D294" s="38" t="s">
        <v>312</v>
      </c>
      <c r="E294" s="38" t="s">
        <v>499</v>
      </c>
      <c r="F294" s="38" t="s">
        <v>499</v>
      </c>
      <c r="G294" s="38" t="s">
        <v>312</v>
      </c>
      <c r="H294" s="39" t="s">
        <v>499</v>
      </c>
      <c r="I294" s="40">
        <v>2021</v>
      </c>
      <c r="J294" s="38">
        <v>1</v>
      </c>
      <c r="K294" s="24"/>
      <c r="L294" s="24"/>
      <c r="M294" s="24"/>
      <c r="N294" s="38" t="s">
        <v>499</v>
      </c>
      <c r="O294" t="s">
        <v>873</v>
      </c>
      <c r="P294" s="20"/>
      <c r="Q294" s="26">
        <f t="shared" si="8"/>
        <v>0</v>
      </c>
      <c r="R294" s="26">
        <f t="shared" si="9"/>
        <v>0</v>
      </c>
      <c r="S294" s="26">
        <f t="shared" si="9"/>
        <v>0</v>
      </c>
      <c r="T294" s="26">
        <f t="shared" si="9"/>
        <v>0</v>
      </c>
    </row>
    <row r="295" spans="1:20" x14ac:dyDescent="0.25">
      <c r="A295" s="24" t="s">
        <v>201</v>
      </c>
      <c r="B295" s="38" t="s">
        <v>276</v>
      </c>
      <c r="C295" s="24" t="s">
        <v>20</v>
      </c>
      <c r="D295" s="38" t="s">
        <v>312</v>
      </c>
      <c r="E295" s="38" t="s">
        <v>499</v>
      </c>
      <c r="F295" s="38" t="s">
        <v>499</v>
      </c>
      <c r="G295" s="38" t="s">
        <v>312</v>
      </c>
      <c r="H295" s="39" t="s">
        <v>499</v>
      </c>
      <c r="I295" s="40">
        <v>2021</v>
      </c>
      <c r="J295" s="38">
        <v>1</v>
      </c>
      <c r="K295" s="24"/>
      <c r="L295" s="24"/>
      <c r="M295" s="24"/>
      <c r="N295" s="38" t="s">
        <v>499</v>
      </c>
      <c r="O295" t="s">
        <v>873</v>
      </c>
      <c r="P295" s="20"/>
      <c r="Q295" s="26">
        <f t="shared" si="8"/>
        <v>0</v>
      </c>
      <c r="R295" s="26">
        <f t="shared" si="9"/>
        <v>0</v>
      </c>
      <c r="S295" s="26">
        <f t="shared" si="9"/>
        <v>0</v>
      </c>
      <c r="T295" s="26">
        <f t="shared" si="9"/>
        <v>0</v>
      </c>
    </row>
    <row r="296" spans="1:20" x14ac:dyDescent="0.25">
      <c r="A296" s="24" t="s">
        <v>204</v>
      </c>
      <c r="B296" s="38" t="s">
        <v>276</v>
      </c>
      <c r="C296" s="24" t="s">
        <v>17</v>
      </c>
      <c r="D296" s="38" t="s">
        <v>314</v>
      </c>
      <c r="E296" s="38" t="s">
        <v>501</v>
      </c>
      <c r="F296" s="38" t="s">
        <v>499</v>
      </c>
      <c r="G296" s="38" t="s">
        <v>314</v>
      </c>
      <c r="H296" s="39" t="s">
        <v>499</v>
      </c>
      <c r="I296" s="40">
        <v>2021</v>
      </c>
      <c r="J296" s="38">
        <v>1</v>
      </c>
      <c r="K296" s="24"/>
      <c r="L296" s="24"/>
      <c r="M296" s="24"/>
      <c r="N296" s="38" t="s">
        <v>56</v>
      </c>
      <c r="O296" t="s">
        <v>873</v>
      </c>
      <c r="P296" s="20"/>
      <c r="Q296" s="26">
        <f t="shared" si="8"/>
        <v>0</v>
      </c>
      <c r="R296" s="26">
        <f t="shared" si="9"/>
        <v>0</v>
      </c>
      <c r="S296" s="26">
        <f t="shared" si="9"/>
        <v>0</v>
      </c>
      <c r="T296" s="26">
        <f t="shared" si="9"/>
        <v>0</v>
      </c>
    </row>
    <row r="297" spans="1:20" x14ac:dyDescent="0.25">
      <c r="A297" s="24" t="s">
        <v>205</v>
      </c>
      <c r="B297" s="38" t="s">
        <v>276</v>
      </c>
      <c r="C297" s="24" t="s">
        <v>17</v>
      </c>
      <c r="D297" s="38" t="s">
        <v>314</v>
      </c>
      <c r="E297" s="38" t="s">
        <v>501</v>
      </c>
      <c r="F297" s="38" t="s">
        <v>499</v>
      </c>
      <c r="G297" s="38" t="s">
        <v>314</v>
      </c>
      <c r="H297" s="39" t="s">
        <v>499</v>
      </c>
      <c r="I297" s="40">
        <v>2021</v>
      </c>
      <c r="J297" s="38">
        <v>1</v>
      </c>
      <c r="K297" s="24"/>
      <c r="L297" s="24"/>
      <c r="M297" s="24"/>
      <c r="N297" s="38" t="s">
        <v>56</v>
      </c>
      <c r="O297" t="s">
        <v>873</v>
      </c>
      <c r="P297" s="20"/>
      <c r="Q297" s="26">
        <f t="shared" ref="Q297:Q338" si="10">P297*J297</f>
        <v>0</v>
      </c>
      <c r="R297" s="26">
        <f t="shared" ref="R297:T338" si="11">Q297</f>
        <v>0</v>
      </c>
      <c r="S297" s="26">
        <f t="shared" si="11"/>
        <v>0</v>
      </c>
      <c r="T297" s="26">
        <f t="shared" si="11"/>
        <v>0</v>
      </c>
    </row>
    <row r="298" spans="1:20" x14ac:dyDescent="0.25">
      <c r="A298" s="24" t="s">
        <v>237</v>
      </c>
      <c r="B298" s="24" t="s">
        <v>276</v>
      </c>
      <c r="C298" s="24" t="s">
        <v>18</v>
      </c>
      <c r="D298" s="24" t="s">
        <v>18</v>
      </c>
      <c r="E298" s="24" t="s">
        <v>453</v>
      </c>
      <c r="F298" s="24" t="s">
        <v>610</v>
      </c>
      <c r="G298" s="24" t="s">
        <v>18</v>
      </c>
      <c r="H298" s="37"/>
      <c r="I298" s="25">
        <v>2025</v>
      </c>
      <c r="J298" s="24">
        <v>1</v>
      </c>
      <c r="K298" s="35">
        <v>45964</v>
      </c>
      <c r="L298" s="24"/>
      <c r="M298" s="24"/>
      <c r="N298" s="24" t="s">
        <v>45</v>
      </c>
      <c r="O298" t="s">
        <v>873</v>
      </c>
      <c r="P298" s="20"/>
      <c r="Q298" s="26">
        <f t="shared" si="10"/>
        <v>0</v>
      </c>
      <c r="R298" s="26">
        <f t="shared" si="11"/>
        <v>0</v>
      </c>
      <c r="S298" s="26">
        <f t="shared" si="11"/>
        <v>0</v>
      </c>
      <c r="T298" s="26">
        <f t="shared" si="11"/>
        <v>0</v>
      </c>
    </row>
    <row r="299" spans="1:20" x14ac:dyDescent="0.25">
      <c r="A299" s="24" t="s">
        <v>238</v>
      </c>
      <c r="B299" s="24" t="s">
        <v>276</v>
      </c>
      <c r="C299" s="24" t="s">
        <v>18</v>
      </c>
      <c r="D299" s="24" t="s">
        <v>18</v>
      </c>
      <c r="E299" s="24" t="s">
        <v>453</v>
      </c>
      <c r="F299" s="24" t="s">
        <v>610</v>
      </c>
      <c r="G299" s="24" t="s">
        <v>18</v>
      </c>
      <c r="H299" s="37"/>
      <c r="I299" s="25">
        <v>2025</v>
      </c>
      <c r="J299" s="24">
        <v>1</v>
      </c>
      <c r="K299" s="35">
        <v>45964</v>
      </c>
      <c r="L299" s="24"/>
      <c r="M299" s="24"/>
      <c r="N299" s="24" t="s">
        <v>45</v>
      </c>
      <c r="O299" t="s">
        <v>873</v>
      </c>
      <c r="P299" s="20"/>
      <c r="Q299" s="26">
        <f t="shared" si="10"/>
        <v>0</v>
      </c>
      <c r="R299" s="26">
        <f t="shared" si="11"/>
        <v>0</v>
      </c>
      <c r="S299" s="26">
        <f t="shared" si="11"/>
        <v>0</v>
      </c>
      <c r="T299" s="26">
        <f t="shared" si="11"/>
        <v>0</v>
      </c>
    </row>
    <row r="300" spans="1:20" x14ac:dyDescent="0.25">
      <c r="A300" s="24" t="s">
        <v>239</v>
      </c>
      <c r="B300" s="24" t="s">
        <v>276</v>
      </c>
      <c r="C300" s="24" t="s">
        <v>18</v>
      </c>
      <c r="D300" s="24" t="s">
        <v>18</v>
      </c>
      <c r="E300" s="24" t="s">
        <v>453</v>
      </c>
      <c r="F300" s="24" t="s">
        <v>622</v>
      </c>
      <c r="G300" s="24" t="s">
        <v>18</v>
      </c>
      <c r="H300" s="37"/>
      <c r="I300" s="25">
        <v>2025</v>
      </c>
      <c r="J300" s="24">
        <v>1</v>
      </c>
      <c r="K300" s="35">
        <v>45964</v>
      </c>
      <c r="L300" s="24"/>
      <c r="M300" s="24"/>
      <c r="N300" s="24" t="s">
        <v>850</v>
      </c>
      <c r="O300" t="s">
        <v>873</v>
      </c>
      <c r="P300" s="20"/>
      <c r="Q300" s="26">
        <f t="shared" si="10"/>
        <v>0</v>
      </c>
      <c r="R300" s="26">
        <f t="shared" si="11"/>
        <v>0</v>
      </c>
      <c r="S300" s="26">
        <f t="shared" si="11"/>
        <v>0</v>
      </c>
      <c r="T300" s="26">
        <f t="shared" si="11"/>
        <v>0</v>
      </c>
    </row>
    <row r="301" spans="1:20" x14ac:dyDescent="0.25">
      <c r="A301" s="24" t="s">
        <v>240</v>
      </c>
      <c r="B301" s="24" t="s">
        <v>276</v>
      </c>
      <c r="C301" s="24" t="s">
        <v>18</v>
      </c>
      <c r="D301" s="24" t="s">
        <v>18</v>
      </c>
      <c r="E301" s="24" t="s">
        <v>453</v>
      </c>
      <c r="F301" s="24" t="s">
        <v>622</v>
      </c>
      <c r="G301" s="24" t="s">
        <v>18</v>
      </c>
      <c r="H301" s="37"/>
      <c r="I301" s="25">
        <v>2025</v>
      </c>
      <c r="J301" s="24">
        <v>1</v>
      </c>
      <c r="K301" s="35">
        <v>45964</v>
      </c>
      <c r="L301" s="24"/>
      <c r="M301" s="24"/>
      <c r="N301" s="24" t="s">
        <v>850</v>
      </c>
      <c r="O301" t="s">
        <v>873</v>
      </c>
      <c r="P301" s="20"/>
      <c r="Q301" s="26">
        <f t="shared" si="10"/>
        <v>0</v>
      </c>
      <c r="R301" s="26">
        <f t="shared" si="11"/>
        <v>0</v>
      </c>
      <c r="S301" s="26">
        <f t="shared" si="11"/>
        <v>0</v>
      </c>
      <c r="T301" s="26">
        <f t="shared" si="11"/>
        <v>0</v>
      </c>
    </row>
    <row r="302" spans="1:20" x14ac:dyDescent="0.25">
      <c r="A302" s="24" t="s">
        <v>241</v>
      </c>
      <c r="B302" s="24" t="s">
        <v>276</v>
      </c>
      <c r="C302" s="24" t="s">
        <v>18</v>
      </c>
      <c r="D302" s="24" t="s">
        <v>18</v>
      </c>
      <c r="E302" s="24" t="s">
        <v>453</v>
      </c>
      <c r="F302" s="24" t="s">
        <v>622</v>
      </c>
      <c r="G302" s="24" t="s">
        <v>18</v>
      </c>
      <c r="H302" s="37"/>
      <c r="I302" s="25">
        <v>2025</v>
      </c>
      <c r="J302" s="24">
        <v>1</v>
      </c>
      <c r="K302" s="35">
        <v>45964</v>
      </c>
      <c r="L302" s="24"/>
      <c r="M302" s="24"/>
      <c r="N302" s="24" t="s">
        <v>851</v>
      </c>
      <c r="O302" t="s">
        <v>873</v>
      </c>
      <c r="P302" s="20"/>
      <c r="Q302" s="26">
        <f t="shared" si="10"/>
        <v>0</v>
      </c>
      <c r="R302" s="26">
        <f t="shared" si="11"/>
        <v>0</v>
      </c>
      <c r="S302" s="26">
        <f t="shared" si="11"/>
        <v>0</v>
      </c>
      <c r="T302" s="26">
        <f t="shared" si="11"/>
        <v>0</v>
      </c>
    </row>
    <row r="303" spans="1:20" x14ac:dyDescent="0.25">
      <c r="A303" s="24" t="s">
        <v>242</v>
      </c>
      <c r="B303" s="24" t="s">
        <v>276</v>
      </c>
      <c r="C303" s="24" t="s">
        <v>18</v>
      </c>
      <c r="D303" s="24" t="s">
        <v>18</v>
      </c>
      <c r="E303" s="24" t="s">
        <v>453</v>
      </c>
      <c r="F303" s="24" t="s">
        <v>622</v>
      </c>
      <c r="G303" s="24" t="s">
        <v>18</v>
      </c>
      <c r="H303" s="33"/>
      <c r="I303" s="25">
        <v>2025</v>
      </c>
      <c r="J303" s="24">
        <v>1</v>
      </c>
      <c r="K303" s="35">
        <v>45964</v>
      </c>
      <c r="L303" s="24"/>
      <c r="M303" s="24"/>
      <c r="N303" s="24" t="s">
        <v>851</v>
      </c>
      <c r="O303" t="s">
        <v>873</v>
      </c>
      <c r="P303" s="20"/>
      <c r="Q303" s="26">
        <f t="shared" si="10"/>
        <v>0</v>
      </c>
      <c r="R303" s="26">
        <f t="shared" si="11"/>
        <v>0</v>
      </c>
      <c r="S303" s="26">
        <f t="shared" si="11"/>
        <v>0</v>
      </c>
      <c r="T303" s="26">
        <f t="shared" si="11"/>
        <v>0</v>
      </c>
    </row>
    <row r="304" spans="1:20" x14ac:dyDescent="0.25">
      <c r="A304" s="24" t="s">
        <v>243</v>
      </c>
      <c r="B304" s="24" t="s">
        <v>276</v>
      </c>
      <c r="C304" s="24" t="s">
        <v>18</v>
      </c>
      <c r="D304" s="24" t="s">
        <v>18</v>
      </c>
      <c r="E304" s="24" t="s">
        <v>453</v>
      </c>
      <c r="F304" s="24" t="s">
        <v>622</v>
      </c>
      <c r="G304" s="24" t="s">
        <v>18</v>
      </c>
      <c r="H304" s="24"/>
      <c r="I304" s="25">
        <v>2025</v>
      </c>
      <c r="J304" s="24">
        <v>1</v>
      </c>
      <c r="K304" s="35">
        <v>45964</v>
      </c>
      <c r="L304" s="24"/>
      <c r="M304" s="24"/>
      <c r="N304" s="24" t="s">
        <v>852</v>
      </c>
      <c r="O304" t="s">
        <v>873</v>
      </c>
      <c r="P304" s="20"/>
      <c r="Q304" s="26">
        <f t="shared" si="10"/>
        <v>0</v>
      </c>
      <c r="R304" s="26">
        <f t="shared" si="11"/>
        <v>0</v>
      </c>
      <c r="S304" s="26">
        <f t="shared" si="11"/>
        <v>0</v>
      </c>
      <c r="T304" s="26">
        <f t="shared" si="11"/>
        <v>0</v>
      </c>
    </row>
    <row r="305" spans="1:20" x14ac:dyDescent="0.25">
      <c r="A305" s="24" t="s">
        <v>244</v>
      </c>
      <c r="B305" s="24" t="s">
        <v>276</v>
      </c>
      <c r="C305" s="24" t="s">
        <v>18</v>
      </c>
      <c r="D305" s="24" t="s">
        <v>18</v>
      </c>
      <c r="E305" s="24" t="s">
        <v>453</v>
      </c>
      <c r="F305" s="24" t="s">
        <v>622</v>
      </c>
      <c r="G305" s="24" t="s">
        <v>18</v>
      </c>
      <c r="H305" s="24"/>
      <c r="I305" s="25">
        <v>2025</v>
      </c>
      <c r="J305" s="24">
        <v>1</v>
      </c>
      <c r="K305" s="35">
        <v>45964</v>
      </c>
      <c r="L305" s="24"/>
      <c r="M305" s="24"/>
      <c r="N305" s="24" t="s">
        <v>853</v>
      </c>
      <c r="O305" t="s">
        <v>873</v>
      </c>
      <c r="P305" s="20"/>
      <c r="Q305" s="26">
        <f t="shared" si="10"/>
        <v>0</v>
      </c>
      <c r="R305" s="26">
        <f t="shared" si="11"/>
        <v>0</v>
      </c>
      <c r="S305" s="26">
        <f t="shared" si="11"/>
        <v>0</v>
      </c>
      <c r="T305" s="26">
        <f t="shared" si="11"/>
        <v>0</v>
      </c>
    </row>
    <row r="306" spans="1:20" x14ac:dyDescent="0.25">
      <c r="A306" s="24" t="s">
        <v>245</v>
      </c>
      <c r="B306" s="24" t="s">
        <v>276</v>
      </c>
      <c r="C306" s="24" t="s">
        <v>18</v>
      </c>
      <c r="D306" s="24" t="s">
        <v>18</v>
      </c>
      <c r="E306" s="24" t="s">
        <v>453</v>
      </c>
      <c r="F306" s="24" t="s">
        <v>610</v>
      </c>
      <c r="G306" s="24" t="s">
        <v>18</v>
      </c>
      <c r="H306" s="24"/>
      <c r="I306" s="25">
        <v>2025</v>
      </c>
      <c r="J306" s="24">
        <v>1</v>
      </c>
      <c r="K306" s="35">
        <v>45964</v>
      </c>
      <c r="L306" s="24"/>
      <c r="M306" s="24"/>
      <c r="N306" s="24" t="s">
        <v>853</v>
      </c>
      <c r="O306" t="s">
        <v>873</v>
      </c>
      <c r="P306" s="20"/>
      <c r="Q306" s="26">
        <f t="shared" si="10"/>
        <v>0</v>
      </c>
      <c r="R306" s="26">
        <f t="shared" si="11"/>
        <v>0</v>
      </c>
      <c r="S306" s="26">
        <f t="shared" si="11"/>
        <v>0</v>
      </c>
      <c r="T306" s="26">
        <f t="shared" si="11"/>
        <v>0</v>
      </c>
    </row>
    <row r="307" spans="1:20" x14ac:dyDescent="0.25">
      <c r="A307" s="24" t="s">
        <v>246</v>
      </c>
      <c r="B307" s="24" t="s">
        <v>276</v>
      </c>
      <c r="C307" s="24" t="s">
        <v>18</v>
      </c>
      <c r="D307" s="24" t="s">
        <v>18</v>
      </c>
      <c r="E307" s="24" t="s">
        <v>453</v>
      </c>
      <c r="F307" s="24" t="s">
        <v>610</v>
      </c>
      <c r="G307" s="24" t="s">
        <v>18</v>
      </c>
      <c r="H307" s="24"/>
      <c r="I307" s="25">
        <v>2025</v>
      </c>
      <c r="J307" s="24">
        <v>1</v>
      </c>
      <c r="K307" s="35">
        <v>45964</v>
      </c>
      <c r="L307" s="24"/>
      <c r="M307" s="24"/>
      <c r="N307" s="24" t="s">
        <v>854</v>
      </c>
      <c r="O307" t="s">
        <v>873</v>
      </c>
      <c r="P307" s="20"/>
      <c r="Q307" s="26">
        <f t="shared" si="10"/>
        <v>0</v>
      </c>
      <c r="R307" s="26">
        <f t="shared" si="11"/>
        <v>0</v>
      </c>
      <c r="S307" s="26">
        <f t="shared" si="11"/>
        <v>0</v>
      </c>
      <c r="T307" s="26">
        <f t="shared" si="11"/>
        <v>0</v>
      </c>
    </row>
    <row r="308" spans="1:20" x14ac:dyDescent="0.25">
      <c r="A308" s="24" t="s">
        <v>247</v>
      </c>
      <c r="B308" s="24" t="s">
        <v>276</v>
      </c>
      <c r="C308" s="24" t="s">
        <v>18</v>
      </c>
      <c r="D308" s="24" t="s">
        <v>18</v>
      </c>
      <c r="E308" s="24" t="s">
        <v>453</v>
      </c>
      <c r="F308" s="24" t="s">
        <v>610</v>
      </c>
      <c r="G308" s="24" t="s">
        <v>18</v>
      </c>
      <c r="H308" s="24"/>
      <c r="I308" s="25">
        <v>2025</v>
      </c>
      <c r="J308" s="24">
        <v>1</v>
      </c>
      <c r="K308" s="35">
        <v>45964</v>
      </c>
      <c r="L308" s="24"/>
      <c r="M308" s="24"/>
      <c r="N308" s="24" t="s">
        <v>855</v>
      </c>
      <c r="O308" t="s">
        <v>873</v>
      </c>
      <c r="P308" s="20"/>
      <c r="Q308" s="26">
        <f t="shared" si="10"/>
        <v>0</v>
      </c>
      <c r="R308" s="26">
        <f t="shared" si="11"/>
        <v>0</v>
      </c>
      <c r="S308" s="26">
        <f t="shared" si="11"/>
        <v>0</v>
      </c>
      <c r="T308" s="26">
        <f t="shared" si="11"/>
        <v>0</v>
      </c>
    </row>
    <row r="309" spans="1:20" x14ac:dyDescent="0.25">
      <c r="A309" s="24" t="s">
        <v>248</v>
      </c>
      <c r="B309" s="24" t="s">
        <v>276</v>
      </c>
      <c r="C309" s="24" t="s">
        <v>18</v>
      </c>
      <c r="D309" s="24" t="s">
        <v>18</v>
      </c>
      <c r="E309" s="24" t="s">
        <v>453</v>
      </c>
      <c r="F309" s="24" t="s">
        <v>610</v>
      </c>
      <c r="G309" s="24" t="s">
        <v>18</v>
      </c>
      <c r="H309" s="24"/>
      <c r="I309" s="25">
        <v>2025</v>
      </c>
      <c r="J309" s="24">
        <v>1</v>
      </c>
      <c r="K309" s="35">
        <v>45964</v>
      </c>
      <c r="L309" s="24"/>
      <c r="M309" s="24"/>
      <c r="N309" s="24" t="s">
        <v>856</v>
      </c>
      <c r="O309" t="s">
        <v>873</v>
      </c>
      <c r="P309" s="20"/>
      <c r="Q309" s="26">
        <f t="shared" si="10"/>
        <v>0</v>
      </c>
      <c r="R309" s="26">
        <f t="shared" si="11"/>
        <v>0</v>
      </c>
      <c r="S309" s="26">
        <f t="shared" si="11"/>
        <v>0</v>
      </c>
      <c r="T309" s="26">
        <f t="shared" si="11"/>
        <v>0</v>
      </c>
    </row>
    <row r="310" spans="1:20" x14ac:dyDescent="0.25">
      <c r="A310" s="24" t="s">
        <v>249</v>
      </c>
      <c r="B310" s="24" t="s">
        <v>276</v>
      </c>
      <c r="C310" s="24" t="s">
        <v>18</v>
      </c>
      <c r="D310" s="24" t="s">
        <v>18</v>
      </c>
      <c r="E310" s="24" t="s">
        <v>453</v>
      </c>
      <c r="F310" s="24" t="s">
        <v>610</v>
      </c>
      <c r="G310" s="24" t="s">
        <v>18</v>
      </c>
      <c r="H310" s="24"/>
      <c r="I310" s="25">
        <v>2025</v>
      </c>
      <c r="J310" s="24">
        <v>1</v>
      </c>
      <c r="K310" s="35">
        <v>45964</v>
      </c>
      <c r="L310" s="24"/>
      <c r="M310" s="24"/>
      <c r="N310" s="24" t="s">
        <v>856</v>
      </c>
      <c r="O310" t="s">
        <v>873</v>
      </c>
      <c r="P310" s="20"/>
      <c r="Q310" s="26">
        <f t="shared" si="10"/>
        <v>0</v>
      </c>
      <c r="R310" s="26">
        <f t="shared" si="11"/>
        <v>0</v>
      </c>
      <c r="S310" s="26">
        <f t="shared" si="11"/>
        <v>0</v>
      </c>
      <c r="T310" s="26">
        <f t="shared" si="11"/>
        <v>0</v>
      </c>
    </row>
    <row r="311" spans="1:20" x14ac:dyDescent="0.25">
      <c r="A311" s="24" t="s">
        <v>250</v>
      </c>
      <c r="B311" s="24" t="s">
        <v>276</v>
      </c>
      <c r="C311" s="24" t="s">
        <v>18</v>
      </c>
      <c r="D311" s="24" t="s">
        <v>18</v>
      </c>
      <c r="E311" s="24" t="s">
        <v>453</v>
      </c>
      <c r="F311" s="24" t="s">
        <v>623</v>
      </c>
      <c r="G311" s="24" t="s">
        <v>18</v>
      </c>
      <c r="H311" s="24"/>
      <c r="I311" s="25">
        <v>2025</v>
      </c>
      <c r="J311" s="24">
        <v>1</v>
      </c>
      <c r="K311" s="35">
        <v>45964</v>
      </c>
      <c r="L311" s="24"/>
      <c r="M311" s="24"/>
      <c r="N311" s="24" t="s">
        <v>856</v>
      </c>
      <c r="O311" t="s">
        <v>873</v>
      </c>
      <c r="P311" s="20"/>
      <c r="Q311" s="26">
        <f t="shared" si="10"/>
        <v>0</v>
      </c>
      <c r="R311" s="26">
        <f t="shared" si="11"/>
        <v>0</v>
      </c>
      <c r="S311" s="26">
        <f t="shared" si="11"/>
        <v>0</v>
      </c>
      <c r="T311" s="26">
        <f t="shared" si="11"/>
        <v>0</v>
      </c>
    </row>
    <row r="312" spans="1:20" x14ac:dyDescent="0.25">
      <c r="A312" s="24" t="s">
        <v>251</v>
      </c>
      <c r="B312" s="24" t="s">
        <v>276</v>
      </c>
      <c r="C312" s="24" t="s">
        <v>18</v>
      </c>
      <c r="D312" s="24" t="s">
        <v>18</v>
      </c>
      <c r="E312" s="24" t="s">
        <v>453</v>
      </c>
      <c r="F312" s="24" t="s">
        <v>623</v>
      </c>
      <c r="G312" s="24" t="s">
        <v>18</v>
      </c>
      <c r="H312" s="24"/>
      <c r="I312" s="25">
        <v>2025</v>
      </c>
      <c r="J312" s="24">
        <v>1</v>
      </c>
      <c r="K312" s="35">
        <v>45964</v>
      </c>
      <c r="L312" s="24"/>
      <c r="M312" s="24"/>
      <c r="N312" s="24" t="s">
        <v>856</v>
      </c>
      <c r="O312" t="s">
        <v>873</v>
      </c>
      <c r="P312" s="20"/>
      <c r="Q312" s="26">
        <f t="shared" si="10"/>
        <v>0</v>
      </c>
      <c r="R312" s="26">
        <f t="shared" si="11"/>
        <v>0</v>
      </c>
      <c r="S312" s="26">
        <f t="shared" si="11"/>
        <v>0</v>
      </c>
      <c r="T312" s="26">
        <f t="shared" si="11"/>
        <v>0</v>
      </c>
    </row>
    <row r="313" spans="1:20" x14ac:dyDescent="0.25">
      <c r="A313" s="24" t="s">
        <v>252</v>
      </c>
      <c r="B313" s="24" t="s">
        <v>276</v>
      </c>
      <c r="C313" s="24" t="s">
        <v>18</v>
      </c>
      <c r="D313" s="24" t="s">
        <v>18</v>
      </c>
      <c r="E313" s="24" t="s">
        <v>453</v>
      </c>
      <c r="F313" s="24" t="s">
        <v>623</v>
      </c>
      <c r="G313" s="24" t="s">
        <v>18</v>
      </c>
      <c r="H313" s="24"/>
      <c r="I313" s="25">
        <v>2025</v>
      </c>
      <c r="J313" s="24">
        <v>1</v>
      </c>
      <c r="K313" s="35">
        <v>45964</v>
      </c>
      <c r="L313" s="24"/>
      <c r="M313" s="24"/>
      <c r="N313" s="24" t="s">
        <v>856</v>
      </c>
      <c r="O313" t="s">
        <v>873</v>
      </c>
      <c r="P313" s="20"/>
      <c r="Q313" s="26">
        <f t="shared" si="10"/>
        <v>0</v>
      </c>
      <c r="R313" s="26">
        <f t="shared" si="11"/>
        <v>0</v>
      </c>
      <c r="S313" s="26">
        <f t="shared" si="11"/>
        <v>0</v>
      </c>
      <c r="T313" s="26">
        <f t="shared" si="11"/>
        <v>0</v>
      </c>
    </row>
    <row r="314" spans="1:20" x14ac:dyDescent="0.25">
      <c r="A314" s="24" t="s">
        <v>253</v>
      </c>
      <c r="B314" s="24" t="s">
        <v>276</v>
      </c>
      <c r="C314" s="24" t="s">
        <v>18</v>
      </c>
      <c r="D314" s="24" t="s">
        <v>18</v>
      </c>
      <c r="E314" s="24" t="s">
        <v>453</v>
      </c>
      <c r="F314" s="24" t="s">
        <v>623</v>
      </c>
      <c r="G314" s="24" t="s">
        <v>18</v>
      </c>
      <c r="H314" s="24"/>
      <c r="I314" s="25">
        <v>2025</v>
      </c>
      <c r="J314" s="24">
        <v>1</v>
      </c>
      <c r="K314" s="35">
        <v>45964</v>
      </c>
      <c r="L314" s="24"/>
      <c r="M314" s="24"/>
      <c r="N314" s="24" t="s">
        <v>856</v>
      </c>
      <c r="O314" t="s">
        <v>873</v>
      </c>
      <c r="P314" s="20"/>
      <c r="Q314" s="26">
        <f t="shared" si="10"/>
        <v>0</v>
      </c>
      <c r="R314" s="26">
        <f t="shared" si="11"/>
        <v>0</v>
      </c>
      <c r="S314" s="26">
        <f t="shared" si="11"/>
        <v>0</v>
      </c>
      <c r="T314" s="26">
        <f t="shared" si="11"/>
        <v>0</v>
      </c>
    </row>
    <row r="315" spans="1:20" x14ac:dyDescent="0.25">
      <c r="A315" s="24" t="s">
        <v>254</v>
      </c>
      <c r="B315" s="24" t="s">
        <v>276</v>
      </c>
      <c r="C315" s="24" t="s">
        <v>18</v>
      </c>
      <c r="D315" s="24" t="s">
        <v>18</v>
      </c>
      <c r="E315" s="24" t="s">
        <v>504</v>
      </c>
      <c r="F315" s="24" t="s">
        <v>624</v>
      </c>
      <c r="G315" s="24" t="s">
        <v>18</v>
      </c>
      <c r="H315" s="24"/>
      <c r="I315" s="25">
        <v>2025</v>
      </c>
      <c r="J315" s="24">
        <v>1</v>
      </c>
      <c r="K315" s="35">
        <v>45964</v>
      </c>
      <c r="L315" s="24"/>
      <c r="M315" s="24"/>
      <c r="N315" s="24" t="s">
        <v>856</v>
      </c>
      <c r="O315" t="s">
        <v>873</v>
      </c>
      <c r="P315" s="20"/>
      <c r="Q315" s="26">
        <f t="shared" si="10"/>
        <v>0</v>
      </c>
      <c r="R315" s="26">
        <f t="shared" si="11"/>
        <v>0</v>
      </c>
      <c r="S315" s="26">
        <f t="shared" si="11"/>
        <v>0</v>
      </c>
      <c r="T315" s="26">
        <f t="shared" si="11"/>
        <v>0</v>
      </c>
    </row>
    <row r="316" spans="1:20" ht="15.75" x14ac:dyDescent="0.25">
      <c r="A316" s="24" t="s">
        <v>221</v>
      </c>
      <c r="B316" s="24" t="s">
        <v>276</v>
      </c>
      <c r="C316" s="24" t="s">
        <v>316</v>
      </c>
      <c r="D316" s="24" t="s">
        <v>284</v>
      </c>
      <c r="E316" s="24"/>
      <c r="F316" s="24"/>
      <c r="G316" s="24" t="s">
        <v>632</v>
      </c>
      <c r="H316" s="41"/>
      <c r="I316" s="25">
        <v>2022</v>
      </c>
      <c r="J316" s="24">
        <v>1</v>
      </c>
      <c r="K316" s="35">
        <v>45964</v>
      </c>
      <c r="L316" s="24"/>
      <c r="M316" s="24"/>
      <c r="N316" s="24" t="s">
        <v>849</v>
      </c>
      <c r="O316" t="s">
        <v>873</v>
      </c>
      <c r="P316" s="20"/>
      <c r="Q316" s="26">
        <f t="shared" si="10"/>
        <v>0</v>
      </c>
      <c r="R316" s="26">
        <f t="shared" si="11"/>
        <v>0</v>
      </c>
      <c r="S316" s="26">
        <f t="shared" si="11"/>
        <v>0</v>
      </c>
      <c r="T316" s="26">
        <f t="shared" si="11"/>
        <v>0</v>
      </c>
    </row>
    <row r="317" spans="1:20" ht="15.75" x14ac:dyDescent="0.25">
      <c r="A317" s="24" t="s">
        <v>222</v>
      </c>
      <c r="B317" s="24" t="s">
        <v>276</v>
      </c>
      <c r="C317" s="24" t="s">
        <v>316</v>
      </c>
      <c r="D317" s="24" t="s">
        <v>284</v>
      </c>
      <c r="E317" s="24"/>
      <c r="F317" s="24"/>
      <c r="G317" s="24" t="s">
        <v>632</v>
      </c>
      <c r="H317" s="41"/>
      <c r="I317" s="25">
        <v>2022</v>
      </c>
      <c r="J317" s="24">
        <v>1</v>
      </c>
      <c r="K317" s="35">
        <v>45964</v>
      </c>
      <c r="L317" s="24"/>
      <c r="M317" s="24"/>
      <c r="N317" s="24" t="s">
        <v>849</v>
      </c>
      <c r="O317" t="s">
        <v>873</v>
      </c>
      <c r="P317" s="20"/>
      <c r="Q317" s="26">
        <f t="shared" si="10"/>
        <v>0</v>
      </c>
      <c r="R317" s="26">
        <f t="shared" si="11"/>
        <v>0</v>
      </c>
      <c r="S317" s="26">
        <f t="shared" si="11"/>
        <v>0</v>
      </c>
      <c r="T317" s="26">
        <f t="shared" si="11"/>
        <v>0</v>
      </c>
    </row>
    <row r="318" spans="1:20" ht="15.75" x14ac:dyDescent="0.25">
      <c r="A318" s="24" t="s">
        <v>223</v>
      </c>
      <c r="B318" s="24" t="s">
        <v>276</v>
      </c>
      <c r="C318" s="24" t="s">
        <v>316</v>
      </c>
      <c r="D318" s="24" t="s">
        <v>284</v>
      </c>
      <c r="E318" s="24"/>
      <c r="F318" s="24"/>
      <c r="G318" s="24" t="s">
        <v>632</v>
      </c>
      <c r="H318" s="41"/>
      <c r="I318" s="25">
        <v>2022</v>
      </c>
      <c r="J318" s="24">
        <v>1</v>
      </c>
      <c r="K318" s="35">
        <v>45964</v>
      </c>
      <c r="L318" s="24"/>
      <c r="M318" s="24"/>
      <c r="N318" s="24" t="s">
        <v>849</v>
      </c>
      <c r="O318" t="s">
        <v>873</v>
      </c>
      <c r="P318" s="20"/>
      <c r="Q318" s="26">
        <f t="shared" si="10"/>
        <v>0</v>
      </c>
      <c r="R318" s="26">
        <f t="shared" si="11"/>
        <v>0</v>
      </c>
      <c r="S318" s="26">
        <f t="shared" si="11"/>
        <v>0</v>
      </c>
      <c r="T318" s="26">
        <f t="shared" si="11"/>
        <v>0</v>
      </c>
    </row>
    <row r="319" spans="1:20" ht="15.75" x14ac:dyDescent="0.25">
      <c r="A319" s="24" t="s">
        <v>224</v>
      </c>
      <c r="B319" s="24" t="s">
        <v>276</v>
      </c>
      <c r="C319" s="24" t="s">
        <v>316</v>
      </c>
      <c r="D319" s="24" t="s">
        <v>284</v>
      </c>
      <c r="E319" s="24"/>
      <c r="F319" s="24"/>
      <c r="G319" s="24" t="s">
        <v>632</v>
      </c>
      <c r="H319" s="41"/>
      <c r="I319" s="25">
        <v>2022</v>
      </c>
      <c r="J319" s="24">
        <v>1</v>
      </c>
      <c r="K319" s="35">
        <v>45964</v>
      </c>
      <c r="L319" s="24"/>
      <c r="M319" s="24"/>
      <c r="N319" s="24" t="s">
        <v>849</v>
      </c>
      <c r="O319" t="s">
        <v>873</v>
      </c>
      <c r="P319" s="20"/>
      <c r="Q319" s="26">
        <f t="shared" si="10"/>
        <v>0</v>
      </c>
      <c r="R319" s="26">
        <f t="shared" si="11"/>
        <v>0</v>
      </c>
      <c r="S319" s="26">
        <f t="shared" si="11"/>
        <v>0</v>
      </c>
      <c r="T319" s="26">
        <f t="shared" si="11"/>
        <v>0</v>
      </c>
    </row>
    <row r="320" spans="1:20" ht="15.75" x14ac:dyDescent="0.25">
      <c r="A320" s="24" t="s">
        <v>225</v>
      </c>
      <c r="B320" s="24" t="s">
        <v>276</v>
      </c>
      <c r="C320" s="24" t="s">
        <v>316</v>
      </c>
      <c r="D320" s="24" t="s">
        <v>284</v>
      </c>
      <c r="E320" s="24"/>
      <c r="F320" s="24"/>
      <c r="G320" s="24" t="s">
        <v>632</v>
      </c>
      <c r="H320" s="41"/>
      <c r="I320" s="25">
        <v>2022</v>
      </c>
      <c r="J320" s="24">
        <v>1</v>
      </c>
      <c r="K320" s="35">
        <v>45964</v>
      </c>
      <c r="L320" s="24"/>
      <c r="M320" s="24"/>
      <c r="N320" s="24" t="s">
        <v>849</v>
      </c>
      <c r="O320" t="s">
        <v>873</v>
      </c>
      <c r="P320" s="20"/>
      <c r="Q320" s="26">
        <f t="shared" si="10"/>
        <v>0</v>
      </c>
      <c r="R320" s="26">
        <f t="shared" si="11"/>
        <v>0</v>
      </c>
      <c r="S320" s="26">
        <f t="shared" si="11"/>
        <v>0</v>
      </c>
      <c r="T320" s="26">
        <f t="shared" si="11"/>
        <v>0</v>
      </c>
    </row>
    <row r="321" spans="1:20" ht="15.75" x14ac:dyDescent="0.25">
      <c r="A321" s="24" t="s">
        <v>226</v>
      </c>
      <c r="B321" s="24" t="s">
        <v>276</v>
      </c>
      <c r="C321" s="24" t="s">
        <v>316</v>
      </c>
      <c r="D321" s="24" t="s">
        <v>284</v>
      </c>
      <c r="E321" s="24"/>
      <c r="F321" s="24"/>
      <c r="G321" s="24" t="s">
        <v>632</v>
      </c>
      <c r="H321" s="41"/>
      <c r="I321" s="25">
        <v>2022</v>
      </c>
      <c r="J321" s="24">
        <v>1</v>
      </c>
      <c r="K321" s="35">
        <v>45964</v>
      </c>
      <c r="L321" s="24"/>
      <c r="M321" s="24"/>
      <c r="N321" s="24" t="s">
        <v>849</v>
      </c>
      <c r="O321" t="s">
        <v>873</v>
      </c>
      <c r="P321" s="20"/>
      <c r="Q321" s="26">
        <f t="shared" si="10"/>
        <v>0</v>
      </c>
      <c r="R321" s="26">
        <f t="shared" si="11"/>
        <v>0</v>
      </c>
      <c r="S321" s="26">
        <f t="shared" si="11"/>
        <v>0</v>
      </c>
      <c r="T321" s="26">
        <f t="shared" si="11"/>
        <v>0</v>
      </c>
    </row>
    <row r="322" spans="1:20" ht="15.75" x14ac:dyDescent="0.25">
      <c r="A322" s="24" t="s">
        <v>227</v>
      </c>
      <c r="B322" s="24" t="s">
        <v>276</v>
      </c>
      <c r="C322" s="24" t="s">
        <v>316</v>
      </c>
      <c r="D322" s="24" t="s">
        <v>284</v>
      </c>
      <c r="E322" s="24"/>
      <c r="F322" s="24"/>
      <c r="G322" s="24" t="s">
        <v>632</v>
      </c>
      <c r="H322" s="41"/>
      <c r="I322" s="25">
        <v>2022</v>
      </c>
      <c r="J322" s="24">
        <v>1</v>
      </c>
      <c r="K322" s="35">
        <v>45964</v>
      </c>
      <c r="L322" s="24"/>
      <c r="M322" s="24"/>
      <c r="N322" s="24" t="s">
        <v>849</v>
      </c>
      <c r="O322" t="s">
        <v>873</v>
      </c>
      <c r="P322" s="20"/>
      <c r="Q322" s="26">
        <f t="shared" si="10"/>
        <v>0</v>
      </c>
      <c r="R322" s="26">
        <f t="shared" si="11"/>
        <v>0</v>
      </c>
      <c r="S322" s="26">
        <f t="shared" si="11"/>
        <v>0</v>
      </c>
      <c r="T322" s="26">
        <f t="shared" si="11"/>
        <v>0</v>
      </c>
    </row>
    <row r="323" spans="1:20" ht="15.75" x14ac:dyDescent="0.25">
      <c r="A323" s="24" t="s">
        <v>228</v>
      </c>
      <c r="B323" s="24" t="s">
        <v>276</v>
      </c>
      <c r="C323" s="24" t="s">
        <v>316</v>
      </c>
      <c r="D323" s="24" t="s">
        <v>284</v>
      </c>
      <c r="E323" s="24"/>
      <c r="F323" s="24"/>
      <c r="G323" s="24" t="s">
        <v>632</v>
      </c>
      <c r="H323" s="41"/>
      <c r="I323" s="25">
        <v>2022</v>
      </c>
      <c r="J323" s="24">
        <v>1</v>
      </c>
      <c r="K323" s="35">
        <v>45964</v>
      </c>
      <c r="L323" s="24"/>
      <c r="M323" s="24"/>
      <c r="N323" s="24" t="s">
        <v>849</v>
      </c>
      <c r="O323" t="s">
        <v>873</v>
      </c>
      <c r="P323" s="20"/>
      <c r="Q323" s="26">
        <f t="shared" si="10"/>
        <v>0</v>
      </c>
      <c r="R323" s="26">
        <f t="shared" si="11"/>
        <v>0</v>
      </c>
      <c r="S323" s="26">
        <f t="shared" si="11"/>
        <v>0</v>
      </c>
      <c r="T323" s="26">
        <f t="shared" si="11"/>
        <v>0</v>
      </c>
    </row>
    <row r="324" spans="1:20" ht="15.75" x14ac:dyDescent="0.25">
      <c r="A324" s="24" t="s">
        <v>229</v>
      </c>
      <c r="B324" s="24" t="s">
        <v>276</v>
      </c>
      <c r="C324" s="24" t="s">
        <v>316</v>
      </c>
      <c r="D324" s="24" t="s">
        <v>284</v>
      </c>
      <c r="E324" s="24"/>
      <c r="F324" s="24"/>
      <c r="G324" s="24" t="s">
        <v>632</v>
      </c>
      <c r="H324" s="41"/>
      <c r="I324" s="25">
        <v>2022</v>
      </c>
      <c r="J324" s="24">
        <v>1</v>
      </c>
      <c r="K324" s="35">
        <v>45964</v>
      </c>
      <c r="L324" s="28"/>
      <c r="M324" s="24"/>
      <c r="N324" s="24" t="s">
        <v>849</v>
      </c>
      <c r="O324" t="s">
        <v>873</v>
      </c>
      <c r="P324" s="20"/>
      <c r="Q324" s="26">
        <f t="shared" si="10"/>
        <v>0</v>
      </c>
      <c r="R324" s="26">
        <f t="shared" si="11"/>
        <v>0</v>
      </c>
      <c r="S324" s="26">
        <f t="shared" si="11"/>
        <v>0</v>
      </c>
      <c r="T324" s="26">
        <f t="shared" si="11"/>
        <v>0</v>
      </c>
    </row>
    <row r="325" spans="1:20" ht="15.75" x14ac:dyDescent="0.25">
      <c r="A325" s="24" t="s">
        <v>230</v>
      </c>
      <c r="B325" s="24" t="s">
        <v>276</v>
      </c>
      <c r="C325" s="24" t="s">
        <v>316</v>
      </c>
      <c r="D325" s="24" t="s">
        <v>284</v>
      </c>
      <c r="E325" s="24"/>
      <c r="F325" s="24"/>
      <c r="G325" s="24" t="s">
        <v>632</v>
      </c>
      <c r="H325" s="41"/>
      <c r="I325" s="25">
        <v>2022</v>
      </c>
      <c r="J325" s="24">
        <v>1</v>
      </c>
      <c r="K325" s="35">
        <v>45964</v>
      </c>
      <c r="L325" s="28"/>
      <c r="M325" s="24"/>
      <c r="N325" s="24" t="s">
        <v>849</v>
      </c>
      <c r="O325" t="s">
        <v>873</v>
      </c>
      <c r="P325" s="20"/>
      <c r="Q325" s="26">
        <f t="shared" si="10"/>
        <v>0</v>
      </c>
      <c r="R325" s="26">
        <f t="shared" si="11"/>
        <v>0</v>
      </c>
      <c r="S325" s="26">
        <f t="shared" si="11"/>
        <v>0</v>
      </c>
      <c r="T325" s="26">
        <f t="shared" si="11"/>
        <v>0</v>
      </c>
    </row>
    <row r="326" spans="1:20" ht="15.75" x14ac:dyDescent="0.25">
      <c r="A326" s="24" t="s">
        <v>231</v>
      </c>
      <c r="B326" s="24" t="s">
        <v>276</v>
      </c>
      <c r="C326" s="24" t="s">
        <v>316</v>
      </c>
      <c r="D326" s="24" t="s">
        <v>284</v>
      </c>
      <c r="E326" s="24"/>
      <c r="F326" s="24"/>
      <c r="G326" s="24" t="s">
        <v>632</v>
      </c>
      <c r="H326" s="41"/>
      <c r="I326" s="25">
        <v>2022</v>
      </c>
      <c r="J326" s="24">
        <v>1</v>
      </c>
      <c r="K326" s="35">
        <v>45964</v>
      </c>
      <c r="L326" s="28"/>
      <c r="M326" s="24"/>
      <c r="N326" s="24" t="s">
        <v>849</v>
      </c>
      <c r="O326" t="s">
        <v>873</v>
      </c>
      <c r="P326" s="20"/>
      <c r="Q326" s="26">
        <f t="shared" si="10"/>
        <v>0</v>
      </c>
      <c r="R326" s="26">
        <f t="shared" si="11"/>
        <v>0</v>
      </c>
      <c r="S326" s="26">
        <f t="shared" si="11"/>
        <v>0</v>
      </c>
      <c r="T326" s="26">
        <f t="shared" si="11"/>
        <v>0</v>
      </c>
    </row>
    <row r="327" spans="1:20" ht="15.75" x14ac:dyDescent="0.25">
      <c r="A327" s="24" t="s">
        <v>232</v>
      </c>
      <c r="B327" s="24" t="s">
        <v>276</v>
      </c>
      <c r="C327" s="24" t="s">
        <v>316</v>
      </c>
      <c r="D327" s="24" t="s">
        <v>284</v>
      </c>
      <c r="E327" s="24"/>
      <c r="F327" s="24"/>
      <c r="G327" s="24" t="s">
        <v>632</v>
      </c>
      <c r="H327" s="41"/>
      <c r="I327" s="25">
        <v>2022</v>
      </c>
      <c r="J327" s="24">
        <v>1</v>
      </c>
      <c r="K327" s="35">
        <v>45964</v>
      </c>
      <c r="L327" s="24"/>
      <c r="M327" s="24"/>
      <c r="N327" s="24" t="s">
        <v>849</v>
      </c>
      <c r="O327" t="s">
        <v>873</v>
      </c>
      <c r="P327" s="20"/>
      <c r="Q327" s="26">
        <f t="shared" si="10"/>
        <v>0</v>
      </c>
      <c r="R327" s="26">
        <f t="shared" si="11"/>
        <v>0</v>
      </c>
      <c r="S327" s="26">
        <f t="shared" si="11"/>
        <v>0</v>
      </c>
      <c r="T327" s="26">
        <f t="shared" si="11"/>
        <v>0</v>
      </c>
    </row>
    <row r="328" spans="1:20" ht="15.75" x14ac:dyDescent="0.25">
      <c r="A328" s="24" t="s">
        <v>233</v>
      </c>
      <c r="B328" s="24" t="s">
        <v>276</v>
      </c>
      <c r="C328" s="24" t="s">
        <v>316</v>
      </c>
      <c r="D328" s="24" t="s">
        <v>284</v>
      </c>
      <c r="E328" s="24"/>
      <c r="F328" s="24"/>
      <c r="G328" s="24" t="s">
        <v>632</v>
      </c>
      <c r="H328" s="41"/>
      <c r="I328" s="25">
        <v>2022</v>
      </c>
      <c r="J328" s="24">
        <v>1</v>
      </c>
      <c r="K328" s="35">
        <v>45964</v>
      </c>
      <c r="L328" s="24"/>
      <c r="M328" s="24"/>
      <c r="N328" s="24" t="s">
        <v>849</v>
      </c>
      <c r="O328" t="s">
        <v>873</v>
      </c>
      <c r="P328" s="20"/>
      <c r="Q328" s="26">
        <f t="shared" si="10"/>
        <v>0</v>
      </c>
      <c r="R328" s="26">
        <f t="shared" si="11"/>
        <v>0</v>
      </c>
      <c r="S328" s="26">
        <f t="shared" si="11"/>
        <v>0</v>
      </c>
      <c r="T328" s="26">
        <f t="shared" si="11"/>
        <v>0</v>
      </c>
    </row>
    <row r="329" spans="1:20" ht="15.75" x14ac:dyDescent="0.25">
      <c r="A329" s="24" t="s">
        <v>234</v>
      </c>
      <c r="B329" s="24" t="s">
        <v>276</v>
      </c>
      <c r="C329" s="24" t="s">
        <v>316</v>
      </c>
      <c r="D329" s="24" t="s">
        <v>284</v>
      </c>
      <c r="E329" s="24"/>
      <c r="F329" s="24"/>
      <c r="G329" s="24" t="s">
        <v>632</v>
      </c>
      <c r="H329" s="41"/>
      <c r="I329" s="25">
        <v>2022</v>
      </c>
      <c r="J329" s="24">
        <v>1</v>
      </c>
      <c r="K329" s="35">
        <v>45964</v>
      </c>
      <c r="L329" s="24"/>
      <c r="M329" s="24"/>
      <c r="N329" s="24" t="s">
        <v>849</v>
      </c>
      <c r="O329" t="s">
        <v>873</v>
      </c>
      <c r="P329" s="20"/>
      <c r="Q329" s="26">
        <f t="shared" si="10"/>
        <v>0</v>
      </c>
      <c r="R329" s="26">
        <f t="shared" si="11"/>
        <v>0</v>
      </c>
      <c r="S329" s="26">
        <f t="shared" si="11"/>
        <v>0</v>
      </c>
      <c r="T329" s="26">
        <f t="shared" si="11"/>
        <v>0</v>
      </c>
    </row>
    <row r="330" spans="1:20" ht="15.75" x14ac:dyDescent="0.25">
      <c r="A330" s="24" t="s">
        <v>235</v>
      </c>
      <c r="B330" s="24" t="s">
        <v>276</v>
      </c>
      <c r="C330" s="24" t="s">
        <v>316</v>
      </c>
      <c r="D330" s="24" t="s">
        <v>284</v>
      </c>
      <c r="E330" s="24"/>
      <c r="F330" s="24"/>
      <c r="G330" s="24" t="s">
        <v>632</v>
      </c>
      <c r="H330" s="41"/>
      <c r="I330" s="25">
        <v>2022</v>
      </c>
      <c r="J330" s="24">
        <v>1</v>
      </c>
      <c r="K330" s="35">
        <v>45964</v>
      </c>
      <c r="L330" s="24"/>
      <c r="M330" s="24"/>
      <c r="N330" s="24" t="s">
        <v>849</v>
      </c>
      <c r="O330" t="s">
        <v>873</v>
      </c>
      <c r="P330" s="20"/>
      <c r="Q330" s="26">
        <f t="shared" si="10"/>
        <v>0</v>
      </c>
      <c r="R330" s="26">
        <f t="shared" si="11"/>
        <v>0</v>
      </c>
      <c r="S330" s="26">
        <f t="shared" si="11"/>
        <v>0</v>
      </c>
      <c r="T330" s="26">
        <f t="shared" si="11"/>
        <v>0</v>
      </c>
    </row>
    <row r="331" spans="1:20" ht="15.75" x14ac:dyDescent="0.25">
      <c r="A331" s="24" t="s">
        <v>236</v>
      </c>
      <c r="B331" s="24" t="s">
        <v>276</v>
      </c>
      <c r="C331" s="24" t="s">
        <v>316</v>
      </c>
      <c r="D331" s="24" t="s">
        <v>284</v>
      </c>
      <c r="E331" s="24"/>
      <c r="F331" s="24"/>
      <c r="G331" s="24" t="s">
        <v>632</v>
      </c>
      <c r="H331" s="41"/>
      <c r="I331" s="25">
        <v>2022</v>
      </c>
      <c r="J331" s="24">
        <v>1</v>
      </c>
      <c r="K331" s="35">
        <v>45964</v>
      </c>
      <c r="L331" s="24"/>
      <c r="M331" s="24"/>
      <c r="N331" s="24" t="s">
        <v>849</v>
      </c>
      <c r="O331" t="s">
        <v>873</v>
      </c>
      <c r="P331" s="20"/>
      <c r="Q331" s="26">
        <f t="shared" si="10"/>
        <v>0</v>
      </c>
      <c r="R331" s="26">
        <f t="shared" si="11"/>
        <v>0</v>
      </c>
      <c r="S331" s="26">
        <f t="shared" si="11"/>
        <v>0</v>
      </c>
      <c r="T331" s="26">
        <f t="shared" si="11"/>
        <v>0</v>
      </c>
    </row>
    <row r="332" spans="1:20" x14ac:dyDescent="0.25">
      <c r="A332" s="24" t="s">
        <v>194</v>
      </c>
      <c r="B332" s="38" t="s">
        <v>276</v>
      </c>
      <c r="C332" s="24" t="s">
        <v>12</v>
      </c>
      <c r="D332" s="38" t="s">
        <v>311</v>
      </c>
      <c r="E332" s="38" t="s">
        <v>30</v>
      </c>
      <c r="F332" s="38" t="s">
        <v>499</v>
      </c>
      <c r="G332" s="38" t="s">
        <v>311</v>
      </c>
      <c r="H332" s="38" t="s">
        <v>499</v>
      </c>
      <c r="I332" s="40">
        <v>2021</v>
      </c>
      <c r="J332" s="38">
        <v>1</v>
      </c>
      <c r="K332" s="24"/>
      <c r="L332" s="24"/>
      <c r="M332" s="24"/>
      <c r="N332" s="38" t="s">
        <v>499</v>
      </c>
      <c r="O332" t="s">
        <v>873</v>
      </c>
      <c r="P332" s="20"/>
      <c r="Q332" s="26">
        <f t="shared" si="10"/>
        <v>0</v>
      </c>
      <c r="R332" s="26">
        <f t="shared" si="11"/>
        <v>0</v>
      </c>
      <c r="S332" s="26">
        <f t="shared" si="11"/>
        <v>0</v>
      </c>
      <c r="T332" s="26">
        <f t="shared" si="11"/>
        <v>0</v>
      </c>
    </row>
    <row r="333" spans="1:20" x14ac:dyDescent="0.25">
      <c r="A333" s="24" t="s">
        <v>202</v>
      </c>
      <c r="B333" s="38" t="s">
        <v>276</v>
      </c>
      <c r="C333" s="24" t="s">
        <v>12</v>
      </c>
      <c r="D333" s="38" t="s">
        <v>313</v>
      </c>
      <c r="E333" s="38" t="s">
        <v>500</v>
      </c>
      <c r="F333" s="38" t="s">
        <v>499</v>
      </c>
      <c r="G333" s="38" t="s">
        <v>313</v>
      </c>
      <c r="H333" s="38" t="s">
        <v>499</v>
      </c>
      <c r="I333" s="40">
        <v>2021</v>
      </c>
      <c r="J333" s="38">
        <v>1</v>
      </c>
      <c r="K333" s="24"/>
      <c r="L333" s="24"/>
      <c r="M333" s="24"/>
      <c r="N333" s="38" t="s">
        <v>49</v>
      </c>
      <c r="O333" t="s">
        <v>873</v>
      </c>
      <c r="P333" s="20"/>
      <c r="Q333" s="26">
        <f t="shared" si="10"/>
        <v>0</v>
      </c>
      <c r="R333" s="26">
        <f t="shared" si="11"/>
        <v>0</v>
      </c>
      <c r="S333" s="26">
        <f t="shared" si="11"/>
        <v>0</v>
      </c>
      <c r="T333" s="26">
        <f t="shared" si="11"/>
        <v>0</v>
      </c>
    </row>
    <row r="334" spans="1:20" x14ac:dyDescent="0.25">
      <c r="A334" s="24" t="s">
        <v>203</v>
      </c>
      <c r="B334" s="38" t="s">
        <v>276</v>
      </c>
      <c r="C334" s="24" t="s">
        <v>12</v>
      </c>
      <c r="D334" s="38" t="s">
        <v>313</v>
      </c>
      <c r="E334" s="38" t="s">
        <v>500</v>
      </c>
      <c r="F334" s="38" t="s">
        <v>499</v>
      </c>
      <c r="G334" s="38" t="s">
        <v>313</v>
      </c>
      <c r="H334" s="38" t="s">
        <v>499</v>
      </c>
      <c r="I334" s="40">
        <v>2021</v>
      </c>
      <c r="J334" s="38">
        <v>1</v>
      </c>
      <c r="K334" s="24"/>
      <c r="L334" s="24"/>
      <c r="M334" s="24"/>
      <c r="N334" s="38" t="s">
        <v>838</v>
      </c>
      <c r="O334" t="s">
        <v>873</v>
      </c>
      <c r="P334" s="20"/>
      <c r="Q334" s="26">
        <f t="shared" si="10"/>
        <v>0</v>
      </c>
      <c r="R334" s="26">
        <f t="shared" si="11"/>
        <v>0</v>
      </c>
      <c r="S334" s="26">
        <f t="shared" si="11"/>
        <v>0</v>
      </c>
      <c r="T334" s="26">
        <f t="shared" si="11"/>
        <v>0</v>
      </c>
    </row>
    <row r="335" spans="1:20" x14ac:dyDescent="0.25">
      <c r="A335" s="24" t="s">
        <v>206</v>
      </c>
      <c r="B335" s="38" t="s">
        <v>276</v>
      </c>
      <c r="C335" s="24" t="s">
        <v>12</v>
      </c>
      <c r="D335" s="24" t="s">
        <v>22</v>
      </c>
      <c r="E335" s="38" t="s">
        <v>502</v>
      </c>
      <c r="F335" s="38" t="s">
        <v>499</v>
      </c>
      <c r="G335" s="38" t="s">
        <v>644</v>
      </c>
      <c r="H335" s="38" t="s">
        <v>499</v>
      </c>
      <c r="I335" s="40">
        <v>2025</v>
      </c>
      <c r="J335" s="38">
        <v>1</v>
      </c>
      <c r="K335" s="24"/>
      <c r="L335" s="24"/>
      <c r="M335" s="24"/>
      <c r="N335" s="38" t="s">
        <v>53</v>
      </c>
      <c r="O335" t="s">
        <v>873</v>
      </c>
      <c r="P335" s="20"/>
      <c r="Q335" s="26">
        <f t="shared" si="10"/>
        <v>0</v>
      </c>
      <c r="R335" s="26">
        <f t="shared" si="11"/>
        <v>0</v>
      </c>
      <c r="S335" s="26">
        <f t="shared" si="11"/>
        <v>0</v>
      </c>
      <c r="T335" s="26">
        <f t="shared" si="11"/>
        <v>0</v>
      </c>
    </row>
    <row r="336" spans="1:20" x14ac:dyDescent="0.25">
      <c r="A336" s="24" t="s">
        <v>207</v>
      </c>
      <c r="B336" s="38" t="s">
        <v>276</v>
      </c>
      <c r="C336" s="24" t="s">
        <v>12</v>
      </c>
      <c r="D336" s="24" t="s">
        <v>22</v>
      </c>
      <c r="E336" s="38" t="s">
        <v>502</v>
      </c>
      <c r="F336" s="38" t="s">
        <v>499</v>
      </c>
      <c r="G336" s="38" t="s">
        <v>645</v>
      </c>
      <c r="H336" s="38" t="s">
        <v>499</v>
      </c>
      <c r="I336" s="40">
        <v>2025</v>
      </c>
      <c r="J336" s="38">
        <v>1</v>
      </c>
      <c r="K336" s="24"/>
      <c r="L336" s="24"/>
      <c r="M336" s="24"/>
      <c r="N336" s="38" t="s">
        <v>839</v>
      </c>
      <c r="O336" t="s">
        <v>873</v>
      </c>
      <c r="P336" s="20"/>
      <c r="Q336" s="26">
        <f t="shared" si="10"/>
        <v>0</v>
      </c>
      <c r="R336" s="26">
        <f t="shared" si="11"/>
        <v>0</v>
      </c>
      <c r="S336" s="26">
        <f t="shared" si="11"/>
        <v>0</v>
      </c>
      <c r="T336" s="26">
        <f t="shared" si="11"/>
        <v>0</v>
      </c>
    </row>
    <row r="337" spans="1:20" x14ac:dyDescent="0.25">
      <c r="A337" s="24" t="s">
        <v>208</v>
      </c>
      <c r="B337" s="38" t="s">
        <v>276</v>
      </c>
      <c r="C337" s="24" t="s">
        <v>12</v>
      </c>
      <c r="D337" s="24" t="s">
        <v>22</v>
      </c>
      <c r="E337" s="38" t="s">
        <v>502</v>
      </c>
      <c r="F337" s="38" t="s">
        <v>499</v>
      </c>
      <c r="G337" s="38" t="s">
        <v>644</v>
      </c>
      <c r="H337" s="38" t="s">
        <v>499</v>
      </c>
      <c r="I337" s="40">
        <v>2021</v>
      </c>
      <c r="J337" s="38">
        <v>1</v>
      </c>
      <c r="K337" s="24"/>
      <c r="L337" s="24"/>
      <c r="M337" s="24"/>
      <c r="N337" s="38" t="s">
        <v>48</v>
      </c>
      <c r="O337" t="s">
        <v>873</v>
      </c>
      <c r="P337" s="20"/>
      <c r="Q337" s="26">
        <f t="shared" si="10"/>
        <v>0</v>
      </c>
      <c r="R337" s="26">
        <f t="shared" si="11"/>
        <v>0</v>
      </c>
      <c r="S337" s="26">
        <f t="shared" si="11"/>
        <v>0</v>
      </c>
      <c r="T337" s="26">
        <f t="shared" si="11"/>
        <v>0</v>
      </c>
    </row>
    <row r="338" spans="1:20" x14ac:dyDescent="0.25">
      <c r="A338" s="24" t="s">
        <v>209</v>
      </c>
      <c r="B338" s="38" t="s">
        <v>276</v>
      </c>
      <c r="C338" s="24" t="s">
        <v>12</v>
      </c>
      <c r="D338" s="24" t="s">
        <v>22</v>
      </c>
      <c r="E338" s="38" t="s">
        <v>502</v>
      </c>
      <c r="F338" s="38" t="s">
        <v>499</v>
      </c>
      <c r="G338" s="38" t="s">
        <v>644</v>
      </c>
      <c r="H338" s="38" t="s">
        <v>499</v>
      </c>
      <c r="I338" s="40">
        <v>2021</v>
      </c>
      <c r="J338" s="38">
        <v>1</v>
      </c>
      <c r="K338" s="24"/>
      <c r="L338" s="24"/>
      <c r="M338" s="24"/>
      <c r="N338" s="38" t="s">
        <v>840</v>
      </c>
      <c r="O338" t="s">
        <v>873</v>
      </c>
      <c r="P338" s="20"/>
      <c r="Q338" s="26">
        <f t="shared" si="10"/>
        <v>0</v>
      </c>
      <c r="R338" s="26">
        <f t="shared" si="11"/>
        <v>0</v>
      </c>
      <c r="S338" s="26">
        <f t="shared" si="11"/>
        <v>0</v>
      </c>
      <c r="T338" s="26">
        <f t="shared" si="11"/>
        <v>0</v>
      </c>
    </row>
    <row r="339" spans="1:20" x14ac:dyDescent="0.25">
      <c r="A339" s="24" t="s">
        <v>210</v>
      </c>
      <c r="B339" s="38" t="s">
        <v>276</v>
      </c>
      <c r="C339" s="24" t="s">
        <v>12</v>
      </c>
      <c r="D339" s="24" t="s">
        <v>22</v>
      </c>
      <c r="E339" s="38" t="s">
        <v>502</v>
      </c>
      <c r="F339" s="38" t="s">
        <v>499</v>
      </c>
      <c r="G339" s="38" t="s">
        <v>644</v>
      </c>
      <c r="H339" s="38" t="s">
        <v>499</v>
      </c>
      <c r="I339" s="40">
        <v>2021</v>
      </c>
      <c r="J339" s="38">
        <v>1</v>
      </c>
      <c r="K339" s="24"/>
      <c r="L339" s="24"/>
      <c r="M339" s="24"/>
      <c r="N339" s="38" t="s">
        <v>841</v>
      </c>
      <c r="O339" t="s">
        <v>873</v>
      </c>
      <c r="P339" s="20"/>
      <c r="Q339" s="26">
        <f t="shared" ref="Q339:Q344" si="12">P339*J339</f>
        <v>0</v>
      </c>
      <c r="R339" s="26">
        <f t="shared" ref="R339:R344" si="13">Q339</f>
        <v>0</v>
      </c>
      <c r="S339" s="26">
        <f t="shared" ref="S339:S344" si="14">R339</f>
        <v>0</v>
      </c>
      <c r="T339" s="26">
        <f t="shared" ref="T339:T344" si="15">S339</f>
        <v>0</v>
      </c>
    </row>
    <row r="340" spans="1:20" x14ac:dyDescent="0.25">
      <c r="A340" s="24" t="s">
        <v>211</v>
      </c>
      <c r="B340" s="38" t="s">
        <v>276</v>
      </c>
      <c r="C340" s="24" t="s">
        <v>12</v>
      </c>
      <c r="D340" s="24" t="s">
        <v>22</v>
      </c>
      <c r="E340" s="38" t="s">
        <v>502</v>
      </c>
      <c r="F340" s="38" t="s">
        <v>499</v>
      </c>
      <c r="G340" s="38" t="s">
        <v>644</v>
      </c>
      <c r="H340" s="38" t="s">
        <v>499</v>
      </c>
      <c r="I340" s="40">
        <v>2021</v>
      </c>
      <c r="J340" s="38">
        <v>1</v>
      </c>
      <c r="K340" s="24"/>
      <c r="L340" s="24"/>
      <c r="M340" s="24"/>
      <c r="N340" s="38" t="s">
        <v>842</v>
      </c>
      <c r="O340" t="s">
        <v>873</v>
      </c>
      <c r="P340" s="20"/>
      <c r="Q340" s="26">
        <f t="shared" si="12"/>
        <v>0</v>
      </c>
      <c r="R340" s="26">
        <f t="shared" si="13"/>
        <v>0</v>
      </c>
      <c r="S340" s="26">
        <f t="shared" si="14"/>
        <v>0</v>
      </c>
      <c r="T340" s="26">
        <f t="shared" si="15"/>
        <v>0</v>
      </c>
    </row>
    <row r="341" spans="1:20" x14ac:dyDescent="0.25">
      <c r="A341" s="24" t="s">
        <v>212</v>
      </c>
      <c r="B341" s="38" t="s">
        <v>276</v>
      </c>
      <c r="C341" s="24" t="s">
        <v>12</v>
      </c>
      <c r="D341" s="24" t="s">
        <v>22</v>
      </c>
      <c r="E341" s="38" t="s">
        <v>502</v>
      </c>
      <c r="F341" s="38" t="s">
        <v>499</v>
      </c>
      <c r="G341" s="38" t="s">
        <v>644</v>
      </c>
      <c r="H341" s="38" t="s">
        <v>499</v>
      </c>
      <c r="I341" s="40">
        <v>2021</v>
      </c>
      <c r="J341" s="38">
        <v>1</v>
      </c>
      <c r="K341" s="24"/>
      <c r="L341" s="24"/>
      <c r="M341" s="24"/>
      <c r="N341" s="38" t="s">
        <v>843</v>
      </c>
      <c r="O341" t="s">
        <v>873</v>
      </c>
      <c r="P341" s="20"/>
      <c r="Q341" s="26">
        <f t="shared" si="12"/>
        <v>0</v>
      </c>
      <c r="R341" s="26">
        <f t="shared" si="13"/>
        <v>0</v>
      </c>
      <c r="S341" s="26">
        <f t="shared" si="14"/>
        <v>0</v>
      </c>
      <c r="T341" s="26">
        <f t="shared" si="15"/>
        <v>0</v>
      </c>
    </row>
    <row r="342" spans="1:20" x14ac:dyDescent="0.25">
      <c r="A342" s="24" t="s">
        <v>213</v>
      </c>
      <c r="B342" s="38" t="s">
        <v>276</v>
      </c>
      <c r="C342" s="24" t="s">
        <v>12</v>
      </c>
      <c r="D342" s="24" t="s">
        <v>22</v>
      </c>
      <c r="E342" s="38" t="s">
        <v>502</v>
      </c>
      <c r="F342" s="38" t="s">
        <v>499</v>
      </c>
      <c r="G342" s="38" t="s">
        <v>645</v>
      </c>
      <c r="H342" s="38" t="s">
        <v>499</v>
      </c>
      <c r="I342" s="40">
        <v>2025</v>
      </c>
      <c r="J342" s="38">
        <v>1</v>
      </c>
      <c r="K342" s="24"/>
      <c r="L342" s="24"/>
      <c r="M342" s="24"/>
      <c r="N342" s="38" t="s">
        <v>839</v>
      </c>
      <c r="O342" t="s">
        <v>873</v>
      </c>
      <c r="P342" s="20"/>
      <c r="Q342" s="26">
        <f t="shared" si="12"/>
        <v>0</v>
      </c>
      <c r="R342" s="26">
        <f t="shared" si="13"/>
        <v>0</v>
      </c>
      <c r="S342" s="26">
        <f t="shared" si="14"/>
        <v>0</v>
      </c>
      <c r="T342" s="26">
        <f t="shared" si="15"/>
        <v>0</v>
      </c>
    </row>
    <row r="343" spans="1:20" x14ac:dyDescent="0.25">
      <c r="A343" s="24" t="s">
        <v>214</v>
      </c>
      <c r="B343" s="38" t="s">
        <v>276</v>
      </c>
      <c r="C343" s="24" t="s">
        <v>14</v>
      </c>
      <c r="D343" s="38" t="s">
        <v>61</v>
      </c>
      <c r="E343" s="38" t="s">
        <v>499</v>
      </c>
      <c r="F343" s="38" t="s">
        <v>499</v>
      </c>
      <c r="G343" s="38" t="s">
        <v>61</v>
      </c>
      <c r="H343" s="38" t="s">
        <v>499</v>
      </c>
      <c r="I343" s="40" t="s">
        <v>748</v>
      </c>
      <c r="J343" s="38">
        <v>80</v>
      </c>
      <c r="K343" s="24"/>
      <c r="L343" s="24"/>
      <c r="M343" s="24"/>
      <c r="N343" s="38" t="s">
        <v>844</v>
      </c>
      <c r="O343" t="s">
        <v>873</v>
      </c>
      <c r="P343" s="20"/>
      <c r="Q343" s="26">
        <f t="shared" si="12"/>
        <v>0</v>
      </c>
      <c r="R343" s="26">
        <f t="shared" si="13"/>
        <v>0</v>
      </c>
      <c r="S343" s="26">
        <f t="shared" si="14"/>
        <v>0</v>
      </c>
      <c r="T343" s="26">
        <f t="shared" si="15"/>
        <v>0</v>
      </c>
    </row>
    <row r="344" spans="1:20" x14ac:dyDescent="0.25">
      <c r="A344" s="24" t="s">
        <v>215</v>
      </c>
      <c r="B344" s="38" t="s">
        <v>276</v>
      </c>
      <c r="C344" s="24" t="s">
        <v>14</v>
      </c>
      <c r="D344" s="38" t="s">
        <v>23</v>
      </c>
      <c r="E344" s="38" t="s">
        <v>503</v>
      </c>
      <c r="F344" s="38" t="s">
        <v>499</v>
      </c>
      <c r="G344" s="38" t="s">
        <v>23</v>
      </c>
      <c r="H344" s="38" t="s">
        <v>499</v>
      </c>
      <c r="I344" s="40">
        <v>2021</v>
      </c>
      <c r="J344" s="38">
        <v>1</v>
      </c>
      <c r="K344" s="24"/>
      <c r="L344" s="24"/>
      <c r="M344" s="24"/>
      <c r="N344" s="38" t="s">
        <v>56</v>
      </c>
      <c r="O344" t="s">
        <v>873</v>
      </c>
      <c r="P344" s="20"/>
      <c r="Q344" s="26">
        <f t="shared" si="12"/>
        <v>0</v>
      </c>
      <c r="R344" s="26">
        <f t="shared" si="13"/>
        <v>0</v>
      </c>
      <c r="S344" s="26">
        <f t="shared" si="14"/>
        <v>0</v>
      </c>
      <c r="T344" s="26">
        <f t="shared" si="15"/>
        <v>0</v>
      </c>
    </row>
  </sheetData>
  <sheetProtection algorithmName="SHA-512" hashValue="tu7DNDHwqPq+HqbdeUNzadMARUV4rRHWWKOWhC+a+1xvdBu2er6UXPjLmeGQ8iH/4MuXJ30Fsjog+0KkwNNvXg==" saltValue="1P/InxoNSvw9Fzmx3RYkVw==" spinCount="100000" sheet="1" objects="1" scenarios="1" selectLockedCells="1"/>
  <autoFilter ref="A2:N344" xr:uid="{00000000-0001-0000-0000-000000000000}">
    <sortState xmlns:xlrd2="http://schemas.microsoft.com/office/spreadsheetml/2017/richdata2" ref="A3:N344">
      <sortCondition ref="B2:B344"/>
    </sortState>
  </autoFilter>
  <dataValidations count="1">
    <dataValidation type="decimal" operator="greaterThan" allowBlank="1" showInputMessage="1" showErrorMessage="1" error="Alleen getallen invullen of een bedrag groter dan 1 cent" sqref="V3:V6 P3:P344 Y3" xr:uid="{5BD53967-6955-4D4D-BFBB-3BBBD6D25916}">
      <formula1>0.01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D6CC-5ABA-45B3-8537-946E4CC4FD1E}">
  <dimension ref="A1:P29"/>
  <sheetViews>
    <sheetView zoomScaleNormal="100" workbookViewId="0">
      <selection activeCell="C3" sqref="C3"/>
    </sheetView>
  </sheetViews>
  <sheetFormatPr defaultRowHeight="15" x14ac:dyDescent="0.25"/>
  <cols>
    <col min="1" max="1" width="21.28515625" customWidth="1"/>
    <col min="2" max="2" width="12.42578125" bestFit="1" customWidth="1"/>
    <col min="3" max="3" width="14.28515625" customWidth="1"/>
    <col min="4" max="4" width="20.28515625" customWidth="1"/>
    <col min="5" max="5" width="14.140625" bestFit="1" customWidth="1"/>
    <col min="6" max="6" width="15.5703125" customWidth="1"/>
    <col min="7" max="7" width="17.85546875" customWidth="1"/>
    <col min="8" max="8" width="15.28515625" customWidth="1"/>
    <col min="9" max="9" width="13.85546875" customWidth="1"/>
    <col min="10" max="10" width="12.42578125" customWidth="1"/>
    <col min="11" max="11" width="12.85546875" customWidth="1"/>
    <col min="12" max="12" width="13.140625" customWidth="1"/>
    <col min="13" max="13" width="11.140625" customWidth="1"/>
    <col min="14" max="14" width="13.140625" customWidth="1"/>
    <col min="15" max="15" width="14.140625" bestFit="1" customWidth="1"/>
  </cols>
  <sheetData>
    <row r="1" spans="1:15" x14ac:dyDescent="0.25">
      <c r="B1" s="73" t="s">
        <v>913</v>
      </c>
      <c r="C1" s="73"/>
      <c r="D1" s="73"/>
      <c r="E1" s="73"/>
    </row>
    <row r="2" spans="1:15" x14ac:dyDescent="0.25">
      <c r="B2" s="73" t="s">
        <v>914</v>
      </c>
      <c r="C2" s="73"/>
      <c r="D2" s="73"/>
      <c r="F2" t="s">
        <v>955</v>
      </c>
    </row>
    <row r="3" spans="1:15" x14ac:dyDescent="0.25">
      <c r="B3" t="s">
        <v>915</v>
      </c>
      <c r="C3" s="71"/>
      <c r="F3" s="4"/>
      <c r="G3" s="5"/>
    </row>
    <row r="4" spans="1:15" x14ac:dyDescent="0.25">
      <c r="B4" t="s">
        <v>916</v>
      </c>
      <c r="C4" s="71"/>
      <c r="F4" s="6"/>
      <c r="G4" s="7"/>
    </row>
    <row r="6" spans="1:15" x14ac:dyDescent="0.25">
      <c r="A6" s="8" t="s">
        <v>924</v>
      </c>
    </row>
    <row r="7" spans="1:15" x14ac:dyDescent="0.25">
      <c r="B7" t="s">
        <v>2</v>
      </c>
    </row>
    <row r="8" spans="1:15" ht="96" customHeight="1" x14ac:dyDescent="0.25">
      <c r="A8" s="9" t="s">
        <v>1</v>
      </c>
      <c r="B8" s="10" t="s">
        <v>16</v>
      </c>
      <c r="C8" s="10" t="s">
        <v>13</v>
      </c>
      <c r="D8" s="10" t="s">
        <v>19</v>
      </c>
      <c r="E8" s="10" t="s">
        <v>20</v>
      </c>
      <c r="F8" s="10" t="s">
        <v>291</v>
      </c>
      <c r="G8" s="10" t="s">
        <v>18</v>
      </c>
      <c r="H8" s="10" t="s">
        <v>14</v>
      </c>
      <c r="I8" s="10" t="s">
        <v>316</v>
      </c>
      <c r="J8" s="10" t="s">
        <v>299</v>
      </c>
      <c r="K8" s="10" t="s">
        <v>12</v>
      </c>
      <c r="L8" s="10" t="s">
        <v>15</v>
      </c>
      <c r="M8" s="10" t="s">
        <v>26</v>
      </c>
      <c r="N8" s="10" t="s">
        <v>315</v>
      </c>
      <c r="O8" s="10" t="s">
        <v>876</v>
      </c>
    </row>
    <row r="9" spans="1:15" x14ac:dyDescent="0.25">
      <c r="A9" s="11" t="s">
        <v>271</v>
      </c>
      <c r="B9" s="12">
        <f>SUMIFS(Installatieoverzicht!$Q$3:$Q$344,Installatieoverzicht!$B$3:$B$344,$A9,Installatieoverzicht!$C$3:$C$344,B$8)</f>
        <v>0</v>
      </c>
      <c r="C9" s="12">
        <f>SUMIFS(Installatieoverzicht!$Q$3:$Q$344,Installatieoverzicht!$B$3:$B$344,$A9,Installatieoverzicht!$C$3:$C$344,C$8)</f>
        <v>0</v>
      </c>
      <c r="D9" s="12">
        <f>SUMIFS(Installatieoverzicht!$Q$3:$Q$344,Installatieoverzicht!$B$3:$B$344,$A9,Installatieoverzicht!$C$3:$C$344,D$8)</f>
        <v>0</v>
      </c>
      <c r="E9" s="12">
        <f>SUMIFS(Installatieoverzicht!$Q$3:$Q$344,Installatieoverzicht!$B$3:$B$344,$A9,Installatieoverzicht!$C$3:$C$344,E$8)</f>
        <v>0</v>
      </c>
      <c r="F9" s="12">
        <f>SUMIFS(Installatieoverzicht!$Q$3:$Q$344,Installatieoverzicht!$B$3:$B$344,$A9,Installatieoverzicht!$C$3:$C$344,F$8)</f>
        <v>0</v>
      </c>
      <c r="G9" s="12">
        <f>SUMIFS(Installatieoverzicht!$Q$3:$Q$344,Installatieoverzicht!$B$3:$B$344,$A9,Installatieoverzicht!$C$3:$C$344,G$8)</f>
        <v>0</v>
      </c>
      <c r="H9" s="12">
        <f>SUMIFS(Installatieoverzicht!$Q$3:$Q$344,Installatieoverzicht!$B$3:$B$344,$A9,Installatieoverzicht!$C$3:$C$344,H$8)</f>
        <v>0</v>
      </c>
      <c r="I9" s="12">
        <f>SUMIFS(Installatieoverzicht!$Q$3:$Q$344,Installatieoverzicht!$B$3:$B$344,$A9,Installatieoverzicht!$C$3:$C$344,I$8)</f>
        <v>0</v>
      </c>
      <c r="J9" s="12">
        <f>SUMIFS(Installatieoverzicht!$Q$3:$Q$344,Installatieoverzicht!$B$3:$B$344,$A9,Installatieoverzicht!$C$3:$C$344,J$8)</f>
        <v>0</v>
      </c>
      <c r="K9" s="12">
        <f>SUMIFS(Installatieoverzicht!$Q$3:$Q$344,Installatieoverzicht!$B$3:$B$344,$A9,Installatieoverzicht!$C$3:$C$344,K$8)</f>
        <v>0</v>
      </c>
      <c r="L9" s="12">
        <f>SUMIFS(Installatieoverzicht!$Q$3:$Q$344,Installatieoverzicht!$B$3:$B$344,$A9,Installatieoverzicht!$C$3:$C$344,L$8)</f>
        <v>0</v>
      </c>
      <c r="M9" s="12">
        <f>SUMIFS(Installatieoverzicht!$Q$3:$Q$344,Installatieoverzicht!$B$3:$B$344,$A9,Installatieoverzicht!$C$3:$C$344,M$8)</f>
        <v>0</v>
      </c>
      <c r="N9" s="12">
        <f>SUMIFS(Installatieoverzicht!$Q$3:$Q$344,Installatieoverzicht!$B$3:$B$344,$A9,Installatieoverzicht!$C$3:$C$344,N$8)</f>
        <v>0</v>
      </c>
      <c r="O9" s="13">
        <f t="shared" ref="O9:O19" si="0">SUM(B9:N9)</f>
        <v>0</v>
      </c>
    </row>
    <row r="10" spans="1:15" x14ac:dyDescent="0.25">
      <c r="A10" s="11" t="s">
        <v>269</v>
      </c>
      <c r="B10" s="12">
        <f>SUMIFS(Installatieoverzicht!$Q$3:$Q$344,Installatieoverzicht!$B$3:$B$344,$A10,Installatieoverzicht!$C$3:$C$344,B$8)</f>
        <v>0</v>
      </c>
      <c r="C10" s="12">
        <f>SUMIFS(Installatieoverzicht!$Q$3:$Q$344,Installatieoverzicht!$B$3:$B$344,$A10,Installatieoverzicht!$C$3:$C$344,C$8)</f>
        <v>0</v>
      </c>
      <c r="D10" s="12">
        <f>SUMIFS(Installatieoverzicht!$Q$3:$Q$344,Installatieoverzicht!$B$3:$B$344,$A10,Installatieoverzicht!$C$3:$C$344,D$8)</f>
        <v>0</v>
      </c>
      <c r="E10" s="12">
        <f>SUMIFS(Installatieoverzicht!$Q$3:$Q$344,Installatieoverzicht!$B$3:$B$344,$A10,Installatieoverzicht!$C$3:$C$344,E$8)</f>
        <v>0</v>
      </c>
      <c r="F10" s="12">
        <f>SUMIFS(Installatieoverzicht!$Q$3:$Q$344,Installatieoverzicht!$B$3:$B$344,$A10,Installatieoverzicht!$C$3:$C$344,F$8)</f>
        <v>0</v>
      </c>
      <c r="G10" s="12">
        <f>SUMIFS(Installatieoverzicht!$Q$3:$Q$344,Installatieoverzicht!$B$3:$B$344,$A10,Installatieoverzicht!$C$3:$C$344,G$8)</f>
        <v>0</v>
      </c>
      <c r="H10" s="12">
        <f>SUMIFS(Installatieoverzicht!$Q$3:$Q$344,Installatieoverzicht!$B$3:$B$344,$A10,Installatieoverzicht!$C$3:$C$344,H$8)</f>
        <v>0</v>
      </c>
      <c r="I10" s="12">
        <f>SUMIFS(Installatieoverzicht!$Q$3:$Q$344,Installatieoverzicht!$B$3:$B$344,$A10,Installatieoverzicht!$C$3:$C$344,I$8)</f>
        <v>0</v>
      </c>
      <c r="J10" s="12">
        <f>SUMIFS(Installatieoverzicht!$Q$3:$Q$344,Installatieoverzicht!$B$3:$B$344,$A10,Installatieoverzicht!$C$3:$C$344,J$8)</f>
        <v>0</v>
      </c>
      <c r="K10" s="12">
        <f>SUMIFS(Installatieoverzicht!$Q$3:$Q$344,Installatieoverzicht!$B$3:$B$344,$A10,Installatieoverzicht!$C$3:$C$344,K$8)</f>
        <v>0</v>
      </c>
      <c r="L10" s="12">
        <f>SUMIFS(Installatieoverzicht!$Q$3:$Q$344,Installatieoverzicht!$B$3:$B$344,$A10,Installatieoverzicht!$C$3:$C$344,L$8)</f>
        <v>0</v>
      </c>
      <c r="M10" s="12">
        <f>SUMIFS(Installatieoverzicht!$Q$3:$Q$344,Installatieoverzicht!$B$3:$B$344,$A10,Installatieoverzicht!$C$3:$C$344,M$8)</f>
        <v>0</v>
      </c>
      <c r="N10" s="12">
        <f>SUMIFS(Installatieoverzicht!$Q$3:$Q$344,Installatieoverzicht!$B$3:$B$344,$A10,Installatieoverzicht!$C$3:$C$344,N$8)</f>
        <v>0</v>
      </c>
      <c r="O10" s="14">
        <f t="shared" si="0"/>
        <v>0</v>
      </c>
    </row>
    <row r="11" spans="1:15" x14ac:dyDescent="0.25">
      <c r="A11" s="11" t="s">
        <v>268</v>
      </c>
      <c r="B11" s="12">
        <f>SUMIFS(Installatieoverzicht!$Q$3:$Q$344,Installatieoverzicht!$B$3:$B$344,$A11,Installatieoverzicht!$C$3:$C$344,B$8)</f>
        <v>0</v>
      </c>
      <c r="C11" s="12">
        <f>SUMIFS(Installatieoverzicht!$Q$3:$Q$344,Installatieoverzicht!$B$3:$B$344,$A11,Installatieoverzicht!$C$3:$C$344,C$8)</f>
        <v>0</v>
      </c>
      <c r="D11" s="12">
        <f>SUMIFS(Installatieoverzicht!$Q$3:$Q$344,Installatieoverzicht!$B$3:$B$344,$A11,Installatieoverzicht!$C$3:$C$344,D$8)</f>
        <v>0</v>
      </c>
      <c r="E11" s="12">
        <f>SUMIFS(Installatieoverzicht!$Q$3:$Q$344,Installatieoverzicht!$B$3:$B$344,$A11,Installatieoverzicht!$C$3:$C$344,E$8)</f>
        <v>0</v>
      </c>
      <c r="F11" s="12">
        <f>SUMIFS(Installatieoverzicht!$Q$3:$Q$344,Installatieoverzicht!$B$3:$B$344,$A11,Installatieoverzicht!$C$3:$C$344,F$8)</f>
        <v>0</v>
      </c>
      <c r="G11" s="12">
        <f>SUMIFS(Installatieoverzicht!$Q$3:$Q$344,Installatieoverzicht!$B$3:$B$344,$A11,Installatieoverzicht!$C$3:$C$344,G$8)</f>
        <v>0</v>
      </c>
      <c r="H11" s="12">
        <f>SUMIFS(Installatieoverzicht!$Q$3:$Q$344,Installatieoverzicht!$B$3:$B$344,$A11,Installatieoverzicht!$C$3:$C$344,H$8)</f>
        <v>0</v>
      </c>
      <c r="I11" s="12">
        <f>SUMIFS(Installatieoverzicht!$Q$3:$Q$344,Installatieoverzicht!$B$3:$B$344,$A11,Installatieoverzicht!$C$3:$C$344,I$8)</f>
        <v>0</v>
      </c>
      <c r="J11" s="12">
        <f>SUMIFS(Installatieoverzicht!$Q$3:$Q$344,Installatieoverzicht!$B$3:$B$344,$A11,Installatieoverzicht!$C$3:$C$344,J$8)</f>
        <v>0</v>
      </c>
      <c r="K11" s="12">
        <f>SUMIFS(Installatieoverzicht!$Q$3:$Q$344,Installatieoverzicht!$B$3:$B$344,$A11,Installatieoverzicht!$C$3:$C$344,K$8)</f>
        <v>0</v>
      </c>
      <c r="L11" s="12">
        <f>SUMIFS(Installatieoverzicht!$Q$3:$Q$344,Installatieoverzicht!$B$3:$B$344,$A11,Installatieoverzicht!$C$3:$C$344,L$8)</f>
        <v>0</v>
      </c>
      <c r="M11" s="12">
        <f>SUMIFS(Installatieoverzicht!$Q$3:$Q$344,Installatieoverzicht!$B$3:$B$344,$A11,Installatieoverzicht!$C$3:$C$344,M$8)</f>
        <v>0</v>
      </c>
      <c r="N11" s="12">
        <f>SUMIFS(Installatieoverzicht!$Q$3:$Q$344,Installatieoverzicht!$B$3:$B$344,$A11,Installatieoverzicht!$C$3:$C$344,N$8)</f>
        <v>0</v>
      </c>
      <c r="O11" s="14">
        <f t="shared" si="0"/>
        <v>0</v>
      </c>
    </row>
    <row r="12" spans="1:15" x14ac:dyDescent="0.25">
      <c r="A12" s="11" t="s">
        <v>270</v>
      </c>
      <c r="B12" s="12">
        <f>SUMIFS(Installatieoverzicht!$Q$3:$Q$344,Installatieoverzicht!$B$3:$B$344,$A12,Installatieoverzicht!$C$3:$C$344,B$8)</f>
        <v>0</v>
      </c>
      <c r="C12" s="12">
        <f>SUMIFS(Installatieoverzicht!$Q$3:$Q$344,Installatieoverzicht!$B$3:$B$344,$A12,Installatieoverzicht!$C$3:$C$344,C$8)</f>
        <v>0</v>
      </c>
      <c r="D12" s="12">
        <f>SUMIFS(Installatieoverzicht!$Q$3:$Q$344,Installatieoverzicht!$B$3:$B$344,$A12,Installatieoverzicht!$C$3:$C$344,D$8)</f>
        <v>0</v>
      </c>
      <c r="E12" s="12">
        <f>SUMIFS(Installatieoverzicht!$Q$3:$Q$344,Installatieoverzicht!$B$3:$B$344,$A12,Installatieoverzicht!$C$3:$C$344,E$8)</f>
        <v>0</v>
      </c>
      <c r="F12" s="12">
        <f>SUMIFS(Installatieoverzicht!$Q$3:$Q$344,Installatieoverzicht!$B$3:$B$344,$A12,Installatieoverzicht!$C$3:$C$344,F$8)</f>
        <v>0</v>
      </c>
      <c r="G12" s="12">
        <f>SUMIFS(Installatieoverzicht!$Q$3:$Q$344,Installatieoverzicht!$B$3:$B$344,$A12,Installatieoverzicht!$C$3:$C$344,G$8)</f>
        <v>0</v>
      </c>
      <c r="H12" s="12">
        <f>SUMIFS(Installatieoverzicht!$Q$3:$Q$344,Installatieoverzicht!$B$3:$B$344,$A12,Installatieoverzicht!$C$3:$C$344,H$8)</f>
        <v>0</v>
      </c>
      <c r="I12" s="12">
        <f>SUMIFS(Installatieoverzicht!$Q$3:$Q$344,Installatieoverzicht!$B$3:$B$344,$A12,Installatieoverzicht!$C$3:$C$344,I$8)</f>
        <v>0</v>
      </c>
      <c r="J12" s="12">
        <f>SUMIFS(Installatieoverzicht!$Q$3:$Q$344,Installatieoverzicht!$B$3:$B$344,$A12,Installatieoverzicht!$C$3:$C$344,J$8)</f>
        <v>0</v>
      </c>
      <c r="K12" s="12">
        <f>SUMIFS(Installatieoverzicht!$Q$3:$Q$344,Installatieoverzicht!$B$3:$B$344,$A12,Installatieoverzicht!$C$3:$C$344,K$8)</f>
        <v>0</v>
      </c>
      <c r="L12" s="12">
        <f>SUMIFS(Installatieoverzicht!$Q$3:$Q$344,Installatieoverzicht!$B$3:$B$344,$A12,Installatieoverzicht!$C$3:$C$344,L$8)</f>
        <v>0</v>
      </c>
      <c r="M12" s="12">
        <f>SUMIFS(Installatieoverzicht!$Q$3:$Q$344,Installatieoverzicht!$B$3:$B$344,$A12,Installatieoverzicht!$C$3:$C$344,M$8)</f>
        <v>0</v>
      </c>
      <c r="N12" s="12">
        <f>SUMIFS(Installatieoverzicht!$Q$3:$Q$344,Installatieoverzicht!$B$3:$B$344,$A12,Installatieoverzicht!$C$3:$C$344,N$8)</f>
        <v>0</v>
      </c>
      <c r="O12" s="14">
        <f t="shared" si="0"/>
        <v>0</v>
      </c>
    </row>
    <row r="13" spans="1:15" x14ac:dyDescent="0.25">
      <c r="A13" s="11" t="s">
        <v>273</v>
      </c>
      <c r="B13" s="12">
        <f>SUMIFS(Installatieoverzicht!$Q$3:$Q$344,Installatieoverzicht!$B$3:$B$344,$A13,Installatieoverzicht!$C$3:$C$344,B$8)</f>
        <v>0</v>
      </c>
      <c r="C13" s="12">
        <f>SUMIFS(Installatieoverzicht!$Q$3:$Q$344,Installatieoverzicht!$B$3:$B$344,$A13,Installatieoverzicht!$C$3:$C$344,C$8)</f>
        <v>0</v>
      </c>
      <c r="D13" s="12">
        <f>SUMIFS(Installatieoverzicht!$Q$3:$Q$344,Installatieoverzicht!$B$3:$B$344,$A13,Installatieoverzicht!$C$3:$C$344,D$8)</f>
        <v>0</v>
      </c>
      <c r="E13" s="12">
        <f>SUMIFS(Installatieoverzicht!$Q$3:$Q$344,Installatieoverzicht!$B$3:$B$344,$A13,Installatieoverzicht!$C$3:$C$344,E$8)</f>
        <v>0</v>
      </c>
      <c r="F13" s="12">
        <f>SUMIFS(Installatieoverzicht!$Q$3:$Q$344,Installatieoverzicht!$B$3:$B$344,$A13,Installatieoverzicht!$C$3:$C$344,F$8)</f>
        <v>0</v>
      </c>
      <c r="G13" s="12">
        <f>SUMIFS(Installatieoverzicht!$Q$3:$Q$344,Installatieoverzicht!$B$3:$B$344,$A13,Installatieoverzicht!$C$3:$C$344,G$8)</f>
        <v>0</v>
      </c>
      <c r="H13" s="12">
        <f>SUMIFS(Installatieoverzicht!$Q$3:$Q$344,Installatieoverzicht!$B$3:$B$344,$A13,Installatieoverzicht!$C$3:$C$344,H$8)</f>
        <v>0</v>
      </c>
      <c r="I13" s="12">
        <f>SUMIFS(Installatieoverzicht!$Q$3:$Q$344,Installatieoverzicht!$B$3:$B$344,$A13,Installatieoverzicht!$C$3:$C$344,I$8)</f>
        <v>0</v>
      </c>
      <c r="J13" s="12">
        <f>SUMIFS(Installatieoverzicht!$Q$3:$Q$344,Installatieoverzicht!$B$3:$B$344,$A13,Installatieoverzicht!$C$3:$C$344,J$8)</f>
        <v>0</v>
      </c>
      <c r="K13" s="12">
        <f>SUMIFS(Installatieoverzicht!$Q$3:$Q$344,Installatieoverzicht!$B$3:$B$344,$A13,Installatieoverzicht!$C$3:$C$344,K$8)</f>
        <v>0</v>
      </c>
      <c r="L13" s="12">
        <f>SUMIFS(Installatieoverzicht!$Q$3:$Q$344,Installatieoverzicht!$B$3:$B$344,$A13,Installatieoverzicht!$C$3:$C$344,L$8)</f>
        <v>0</v>
      </c>
      <c r="M13" s="12">
        <f>SUMIFS(Installatieoverzicht!$Q$3:$Q$344,Installatieoverzicht!$B$3:$B$344,$A13,Installatieoverzicht!$C$3:$C$344,M$8)</f>
        <v>0</v>
      </c>
      <c r="N13" s="12">
        <f>SUMIFS(Installatieoverzicht!$Q$3:$Q$344,Installatieoverzicht!$B$3:$B$344,$A13,Installatieoverzicht!$C$3:$C$344,N$8)</f>
        <v>0</v>
      </c>
      <c r="O13" s="14">
        <f t="shared" si="0"/>
        <v>0</v>
      </c>
    </row>
    <row r="14" spans="1:15" x14ac:dyDescent="0.25">
      <c r="A14" s="11" t="s">
        <v>275</v>
      </c>
      <c r="B14" s="12">
        <f>SUMIFS(Installatieoverzicht!$Q$3:$Q$344,Installatieoverzicht!$B$3:$B$344,$A14,Installatieoverzicht!$C$3:$C$344,B$8)</f>
        <v>0</v>
      </c>
      <c r="C14" s="12">
        <f>SUMIFS(Installatieoverzicht!$Q$3:$Q$344,Installatieoverzicht!$B$3:$B$344,$A14,Installatieoverzicht!$C$3:$C$344,C$8)</f>
        <v>0</v>
      </c>
      <c r="D14" s="12">
        <f>SUMIFS(Installatieoverzicht!$Q$3:$Q$344,Installatieoverzicht!$B$3:$B$344,$A14,Installatieoverzicht!$C$3:$C$344,D$8)</f>
        <v>0</v>
      </c>
      <c r="E14" s="12">
        <f>SUMIFS(Installatieoverzicht!$Q$3:$Q$344,Installatieoverzicht!$B$3:$B$344,$A14,Installatieoverzicht!$C$3:$C$344,E$8)</f>
        <v>0</v>
      </c>
      <c r="F14" s="12">
        <f>SUMIFS(Installatieoverzicht!$Q$3:$Q$344,Installatieoverzicht!$B$3:$B$344,$A14,Installatieoverzicht!$C$3:$C$344,F$8)</f>
        <v>0</v>
      </c>
      <c r="G14" s="12">
        <f>SUMIFS(Installatieoverzicht!$Q$3:$Q$344,Installatieoverzicht!$B$3:$B$344,$A14,Installatieoverzicht!$C$3:$C$344,G$8)</f>
        <v>0</v>
      </c>
      <c r="H14" s="12">
        <f>SUMIFS(Installatieoverzicht!$Q$3:$Q$344,Installatieoverzicht!$B$3:$B$344,$A14,Installatieoverzicht!$C$3:$C$344,H$8)</f>
        <v>0</v>
      </c>
      <c r="I14" s="12">
        <f>SUMIFS(Installatieoverzicht!$Q$3:$Q$344,Installatieoverzicht!$B$3:$B$344,$A14,Installatieoverzicht!$C$3:$C$344,I$8)</f>
        <v>0</v>
      </c>
      <c r="J14" s="12">
        <f>SUMIFS(Installatieoverzicht!$Q$3:$Q$344,Installatieoverzicht!$B$3:$B$344,$A14,Installatieoverzicht!$C$3:$C$344,J$8)</f>
        <v>0</v>
      </c>
      <c r="K14" s="12">
        <f>SUMIFS(Installatieoverzicht!$Q$3:$Q$344,Installatieoverzicht!$B$3:$B$344,$A14,Installatieoverzicht!$C$3:$C$344,K$8)</f>
        <v>0</v>
      </c>
      <c r="L14" s="12">
        <f>SUMIFS(Installatieoverzicht!$Q$3:$Q$344,Installatieoverzicht!$B$3:$B$344,$A14,Installatieoverzicht!$C$3:$C$344,L$8)</f>
        <v>0</v>
      </c>
      <c r="M14" s="12">
        <f>SUMIFS(Installatieoverzicht!$Q$3:$Q$344,Installatieoverzicht!$B$3:$B$344,$A14,Installatieoverzicht!$C$3:$C$344,M$8)</f>
        <v>0</v>
      </c>
      <c r="N14" s="12">
        <f>SUMIFS(Installatieoverzicht!$Q$3:$Q$344,Installatieoverzicht!$B$3:$B$344,$A14,Installatieoverzicht!$C$3:$C$344,N$8)</f>
        <v>0</v>
      </c>
      <c r="O14" s="14">
        <f t="shared" si="0"/>
        <v>0</v>
      </c>
    </row>
    <row r="15" spans="1:15" x14ac:dyDescent="0.25">
      <c r="A15" s="11" t="s">
        <v>277</v>
      </c>
      <c r="B15" s="12">
        <f>SUMIFS(Installatieoverzicht!$Q$3:$Q$344,Installatieoverzicht!$B$3:$B$344,$A15,Installatieoverzicht!$C$3:$C$344,B$8)</f>
        <v>0</v>
      </c>
      <c r="C15" s="12">
        <f>SUMIFS(Installatieoverzicht!$Q$3:$Q$344,Installatieoverzicht!$B$3:$B$344,$A15,Installatieoverzicht!$C$3:$C$344,C$8)</f>
        <v>0</v>
      </c>
      <c r="D15" s="12">
        <f>SUMIFS(Installatieoverzicht!$Q$3:$Q$344,Installatieoverzicht!$B$3:$B$344,$A15,Installatieoverzicht!$C$3:$C$344,D$8)</f>
        <v>0</v>
      </c>
      <c r="E15" s="12">
        <f>SUMIFS(Installatieoverzicht!$Q$3:$Q$344,Installatieoverzicht!$B$3:$B$344,$A15,Installatieoverzicht!$C$3:$C$344,E$8)</f>
        <v>0</v>
      </c>
      <c r="F15" s="12">
        <f>SUMIFS(Installatieoverzicht!$Q$3:$Q$344,Installatieoverzicht!$B$3:$B$344,$A15,Installatieoverzicht!$C$3:$C$344,F$8)</f>
        <v>0</v>
      </c>
      <c r="G15" s="12">
        <f>SUMIFS(Installatieoverzicht!$Q$3:$Q$344,Installatieoverzicht!$B$3:$B$344,$A15,Installatieoverzicht!$C$3:$C$344,G$8)</f>
        <v>0</v>
      </c>
      <c r="H15" s="12">
        <f>SUMIFS(Installatieoverzicht!$Q$3:$Q$344,Installatieoverzicht!$B$3:$B$344,$A15,Installatieoverzicht!$C$3:$C$344,H$8)</f>
        <v>0</v>
      </c>
      <c r="I15" s="12">
        <f>SUMIFS(Installatieoverzicht!$Q$3:$Q$344,Installatieoverzicht!$B$3:$B$344,$A15,Installatieoverzicht!$C$3:$C$344,I$8)</f>
        <v>0</v>
      </c>
      <c r="J15" s="12">
        <f>SUMIFS(Installatieoverzicht!$Q$3:$Q$344,Installatieoverzicht!$B$3:$B$344,$A15,Installatieoverzicht!$C$3:$C$344,J$8)</f>
        <v>0</v>
      </c>
      <c r="K15" s="12">
        <f>SUMIFS(Installatieoverzicht!$Q$3:$Q$344,Installatieoverzicht!$B$3:$B$344,$A15,Installatieoverzicht!$C$3:$C$344,K$8)</f>
        <v>0</v>
      </c>
      <c r="L15" s="12">
        <f>SUMIFS(Installatieoverzicht!$Q$3:$Q$344,Installatieoverzicht!$B$3:$B$344,$A15,Installatieoverzicht!$C$3:$C$344,L$8)</f>
        <v>0</v>
      </c>
      <c r="M15" s="12">
        <f>SUMIFS(Installatieoverzicht!$Q$3:$Q$344,Installatieoverzicht!$B$3:$B$344,$A15,Installatieoverzicht!$C$3:$C$344,M$8)</f>
        <v>0</v>
      </c>
      <c r="N15" s="12">
        <f>SUMIFS(Installatieoverzicht!$Q$3:$Q$344,Installatieoverzicht!$B$3:$B$344,$A15,Installatieoverzicht!$C$3:$C$344,N$8)</f>
        <v>0</v>
      </c>
      <c r="O15" s="14">
        <f t="shared" si="0"/>
        <v>0</v>
      </c>
    </row>
    <row r="16" spans="1:15" x14ac:dyDescent="0.25">
      <c r="A16" s="11" t="s">
        <v>274</v>
      </c>
      <c r="B16" s="12">
        <f>SUMIFS(Installatieoverzicht!$Q$3:$Q$344,Installatieoverzicht!$B$3:$B$344,$A16,Installatieoverzicht!$C$3:$C$344,B$8)</f>
        <v>0</v>
      </c>
      <c r="C16" s="12">
        <f>SUMIFS(Installatieoverzicht!$Q$3:$Q$344,Installatieoverzicht!$B$3:$B$344,$A16,Installatieoverzicht!$C$3:$C$344,C$8)</f>
        <v>0</v>
      </c>
      <c r="D16" s="12">
        <f>SUMIFS(Installatieoverzicht!$Q$3:$Q$344,Installatieoverzicht!$B$3:$B$344,$A16,Installatieoverzicht!$C$3:$C$344,D$8)</f>
        <v>0</v>
      </c>
      <c r="E16" s="12">
        <f>SUMIFS(Installatieoverzicht!$Q$3:$Q$344,Installatieoverzicht!$B$3:$B$344,$A16,Installatieoverzicht!$C$3:$C$344,E$8)</f>
        <v>0</v>
      </c>
      <c r="F16" s="12">
        <f>SUMIFS(Installatieoverzicht!$Q$3:$Q$344,Installatieoverzicht!$B$3:$B$344,$A16,Installatieoverzicht!$C$3:$C$344,F$8)</f>
        <v>0</v>
      </c>
      <c r="G16" s="12">
        <f>SUMIFS(Installatieoverzicht!$Q$3:$Q$344,Installatieoverzicht!$B$3:$B$344,$A16,Installatieoverzicht!$C$3:$C$344,G$8)</f>
        <v>0</v>
      </c>
      <c r="H16" s="12">
        <f>SUMIFS(Installatieoverzicht!$Q$3:$Q$344,Installatieoverzicht!$B$3:$B$344,$A16,Installatieoverzicht!$C$3:$C$344,H$8)</f>
        <v>0</v>
      </c>
      <c r="I16" s="12">
        <f>SUMIFS(Installatieoverzicht!$Q$3:$Q$344,Installatieoverzicht!$B$3:$B$344,$A16,Installatieoverzicht!$C$3:$C$344,I$8)</f>
        <v>0</v>
      </c>
      <c r="J16" s="12">
        <f>SUMIFS(Installatieoverzicht!$Q$3:$Q$344,Installatieoverzicht!$B$3:$B$344,$A16,Installatieoverzicht!$C$3:$C$344,J$8)</f>
        <v>0</v>
      </c>
      <c r="K16" s="12">
        <f>SUMIFS(Installatieoverzicht!$Q$3:$Q$344,Installatieoverzicht!$B$3:$B$344,$A16,Installatieoverzicht!$C$3:$C$344,K$8)</f>
        <v>0</v>
      </c>
      <c r="L16" s="12">
        <f>SUMIFS(Installatieoverzicht!$Q$3:$Q$344,Installatieoverzicht!$B$3:$B$344,$A16,Installatieoverzicht!$C$3:$C$344,L$8)</f>
        <v>0</v>
      </c>
      <c r="M16" s="12">
        <f>SUMIFS(Installatieoverzicht!$Q$3:$Q$344,Installatieoverzicht!$B$3:$B$344,$A16,Installatieoverzicht!$C$3:$C$344,M$8)</f>
        <v>0</v>
      </c>
      <c r="N16" s="12">
        <f>SUMIFS(Installatieoverzicht!$Q$3:$Q$344,Installatieoverzicht!$B$3:$B$344,$A16,Installatieoverzicht!$C$3:$C$344,N$8)</f>
        <v>0</v>
      </c>
      <c r="O16" s="14">
        <f t="shared" si="0"/>
        <v>0</v>
      </c>
    </row>
    <row r="17" spans="1:16" x14ac:dyDescent="0.25">
      <c r="A17" s="11" t="s">
        <v>272</v>
      </c>
      <c r="B17" s="12">
        <f>SUMIFS(Installatieoverzicht!$Q$3:$Q$344,Installatieoverzicht!$B$3:$B$344,$A17,Installatieoverzicht!$C$3:$C$344,B$8)</f>
        <v>0</v>
      </c>
      <c r="C17" s="12">
        <f>SUMIFS(Installatieoverzicht!$Q$3:$Q$344,Installatieoverzicht!$B$3:$B$344,$A17,Installatieoverzicht!$C$3:$C$344,C$8)</f>
        <v>0</v>
      </c>
      <c r="D17" s="12">
        <f>SUMIFS(Installatieoverzicht!$Q$3:$Q$344,Installatieoverzicht!$B$3:$B$344,$A17,Installatieoverzicht!$C$3:$C$344,D$8)</f>
        <v>0</v>
      </c>
      <c r="E17" s="12">
        <f>SUMIFS(Installatieoverzicht!$Q$3:$Q$344,Installatieoverzicht!$B$3:$B$344,$A17,Installatieoverzicht!$C$3:$C$344,E$8)</f>
        <v>0</v>
      </c>
      <c r="F17" s="12">
        <f>SUMIFS(Installatieoverzicht!$Q$3:$Q$344,Installatieoverzicht!$B$3:$B$344,$A17,Installatieoverzicht!$C$3:$C$344,F$8)</f>
        <v>0</v>
      </c>
      <c r="G17" s="12">
        <f>SUMIFS(Installatieoverzicht!$Q$3:$Q$344,Installatieoverzicht!$B$3:$B$344,$A17,Installatieoverzicht!$C$3:$C$344,G$8)</f>
        <v>0</v>
      </c>
      <c r="H17" s="12">
        <f>SUMIFS(Installatieoverzicht!$Q$3:$Q$344,Installatieoverzicht!$B$3:$B$344,$A17,Installatieoverzicht!$C$3:$C$344,H$8)</f>
        <v>0</v>
      </c>
      <c r="I17" s="12">
        <f>SUMIFS(Installatieoverzicht!$Q$3:$Q$344,Installatieoverzicht!$B$3:$B$344,$A17,Installatieoverzicht!$C$3:$C$344,I$8)</f>
        <v>0</v>
      </c>
      <c r="J17" s="12">
        <f>SUMIFS(Installatieoverzicht!$Q$3:$Q$344,Installatieoverzicht!$B$3:$B$344,$A17,Installatieoverzicht!$C$3:$C$344,J$8)</f>
        <v>0</v>
      </c>
      <c r="K17" s="12">
        <f>SUMIFS(Installatieoverzicht!$Q$3:$Q$344,Installatieoverzicht!$B$3:$B$344,$A17,Installatieoverzicht!$C$3:$C$344,K$8)</f>
        <v>0</v>
      </c>
      <c r="L17" s="12">
        <f>SUMIFS(Installatieoverzicht!$Q$3:$Q$344,Installatieoverzicht!$B$3:$B$344,$A17,Installatieoverzicht!$C$3:$C$344,L$8)</f>
        <v>0</v>
      </c>
      <c r="M17" s="12">
        <f>SUMIFS(Installatieoverzicht!$Q$3:$Q$344,Installatieoverzicht!$B$3:$B$344,$A17,Installatieoverzicht!$C$3:$C$344,M$8)</f>
        <v>0</v>
      </c>
      <c r="N17" s="12">
        <f>SUMIFS(Installatieoverzicht!$Q$3:$Q$344,Installatieoverzicht!$B$3:$B$344,$A17,Installatieoverzicht!$C$3:$C$344,N$8)</f>
        <v>0</v>
      </c>
      <c r="O17" s="14">
        <f t="shared" si="0"/>
        <v>0</v>
      </c>
    </row>
    <row r="18" spans="1:16" x14ac:dyDescent="0.25">
      <c r="A18" s="11" t="s">
        <v>874</v>
      </c>
      <c r="B18" s="12">
        <f>SUMIFS(Installatieoverzicht!$Q$3:$Q$344,Installatieoverzicht!$B$3:$B$344,$A18,Installatieoverzicht!$C$3:$C$344,B$8)</f>
        <v>0</v>
      </c>
      <c r="C18" s="12">
        <f>SUMIFS(Installatieoverzicht!$Q$3:$Q$344,Installatieoverzicht!$B$3:$B$344,$A18,Installatieoverzicht!$C$3:$C$344,C$8)</f>
        <v>0</v>
      </c>
      <c r="D18" s="12">
        <f>SUMIFS(Installatieoverzicht!$Q$3:$Q$344,Installatieoverzicht!$B$3:$B$344,$A18,Installatieoverzicht!$C$3:$C$344,D$8)</f>
        <v>0</v>
      </c>
      <c r="E18" s="12">
        <f>SUMIFS(Installatieoverzicht!$Q$3:$Q$344,Installatieoverzicht!$B$3:$B$344,$A18,Installatieoverzicht!$C$3:$C$344,E$8)</f>
        <v>0</v>
      </c>
      <c r="F18" s="12">
        <f>SUMIFS(Installatieoverzicht!$Q$3:$Q$344,Installatieoverzicht!$B$3:$B$344,$A18,Installatieoverzicht!$C$3:$C$344,F$8)</f>
        <v>0</v>
      </c>
      <c r="G18" s="12">
        <f>SUMIFS(Installatieoverzicht!$Q$3:$Q$344,Installatieoverzicht!$B$3:$B$344,$A18,Installatieoverzicht!$C$3:$C$344,G$8)</f>
        <v>0</v>
      </c>
      <c r="H18" s="12">
        <f>SUMIFS(Installatieoverzicht!$Q$3:$Q$344,Installatieoverzicht!$B$3:$B$344,$A18,Installatieoverzicht!$C$3:$C$344,H$8)</f>
        <v>0</v>
      </c>
      <c r="I18" s="12">
        <f>SUMIFS(Installatieoverzicht!$Q$3:$Q$344,Installatieoverzicht!$B$3:$B$344,$A18,Installatieoverzicht!$C$3:$C$344,I$8)</f>
        <v>0</v>
      </c>
      <c r="J18" s="12">
        <f>SUMIFS(Installatieoverzicht!$Q$3:$Q$344,Installatieoverzicht!$B$3:$B$344,$A18,Installatieoverzicht!$C$3:$C$344,J$8)</f>
        <v>0</v>
      </c>
      <c r="K18" s="12">
        <f>SUMIFS(Installatieoverzicht!$Q$3:$Q$344,Installatieoverzicht!$B$3:$B$344,$A18,Installatieoverzicht!$C$3:$C$344,K$8)</f>
        <v>0</v>
      </c>
      <c r="L18" s="12">
        <f>SUMIFS(Installatieoverzicht!$Q$3:$Q$344,Installatieoverzicht!$B$3:$B$344,$A18,Installatieoverzicht!$C$3:$C$344,L$8)</f>
        <v>0</v>
      </c>
      <c r="M18" s="12">
        <f>SUMIFS(Installatieoverzicht!$Q$3:$Q$344,Installatieoverzicht!$B$3:$B$344,$A18,Installatieoverzicht!$C$3:$C$344,M$8)</f>
        <v>0</v>
      </c>
      <c r="N18" s="12">
        <f>SUMIFS(Installatieoverzicht!$Q$3:$Q$344,Installatieoverzicht!$B$3:$B$344,$A18,Installatieoverzicht!$C$3:$C$344,N$8)</f>
        <v>0</v>
      </c>
      <c r="O18" s="14">
        <f t="shared" si="0"/>
        <v>0</v>
      </c>
    </row>
    <row r="19" spans="1:16" x14ac:dyDescent="0.25">
      <c r="A19" s="11" t="s">
        <v>276</v>
      </c>
      <c r="B19" s="12">
        <f>SUMIFS(Installatieoverzicht!$Q$3:$Q$344,Installatieoverzicht!$B$3:$B$344,$A19,Installatieoverzicht!$C$3:$C$344,B$8)</f>
        <v>0</v>
      </c>
      <c r="C19" s="12">
        <f>SUMIFS(Installatieoverzicht!$Q$3:$Q$344,Installatieoverzicht!$B$3:$B$344,$A19,Installatieoverzicht!$C$3:$C$344,C$8)</f>
        <v>0</v>
      </c>
      <c r="D19" s="12">
        <f>SUMIFS(Installatieoverzicht!$Q$3:$Q$344,Installatieoverzicht!$B$3:$B$344,$A19,Installatieoverzicht!$C$3:$C$344,D$8)</f>
        <v>0</v>
      </c>
      <c r="E19" s="12">
        <f>SUMIFS(Installatieoverzicht!$Q$3:$Q$344,Installatieoverzicht!$B$3:$B$344,$A19,Installatieoverzicht!$C$3:$C$344,E$8)</f>
        <v>0</v>
      </c>
      <c r="F19" s="12">
        <f>SUMIFS(Installatieoverzicht!$Q$3:$Q$344,Installatieoverzicht!$B$3:$B$344,$A19,Installatieoverzicht!$C$3:$C$344,F$8)</f>
        <v>0</v>
      </c>
      <c r="G19" s="12">
        <f>SUMIFS(Installatieoverzicht!$Q$3:$Q$344,Installatieoverzicht!$B$3:$B$344,$A19,Installatieoverzicht!$C$3:$C$344,G$8)</f>
        <v>0</v>
      </c>
      <c r="H19" s="12">
        <f>SUMIFS(Installatieoverzicht!$Q$3:$Q$344,Installatieoverzicht!$B$3:$B$344,$A19,Installatieoverzicht!$C$3:$C$344,H$8)</f>
        <v>0</v>
      </c>
      <c r="I19" s="12">
        <f>SUMIFS(Installatieoverzicht!$Q$3:$Q$344,Installatieoverzicht!$B$3:$B$344,$A19,Installatieoverzicht!$C$3:$C$344,I$8)</f>
        <v>0</v>
      </c>
      <c r="J19" s="12">
        <f>SUMIFS(Installatieoverzicht!$Q$3:$Q$344,Installatieoverzicht!$B$3:$B$344,$A19,Installatieoverzicht!$C$3:$C$344,J$8)</f>
        <v>0</v>
      </c>
      <c r="K19" s="12">
        <f>SUMIFS(Installatieoverzicht!$Q$3:$Q$344,Installatieoverzicht!$B$3:$B$344,$A19,Installatieoverzicht!$C$3:$C$344,K$8)</f>
        <v>0</v>
      </c>
      <c r="L19" s="12">
        <f>SUMIFS(Installatieoverzicht!$Q$3:$Q$344,Installatieoverzicht!$B$3:$B$344,$A19,Installatieoverzicht!$C$3:$C$344,L$8)</f>
        <v>0</v>
      </c>
      <c r="M19" s="12">
        <f>SUMIFS(Installatieoverzicht!$Q$3:$Q$344,Installatieoverzicht!$B$3:$B$344,$A19,Installatieoverzicht!$C$3:$C$344,M$8)</f>
        <v>0</v>
      </c>
      <c r="N19" s="12">
        <f>SUMIFS(Installatieoverzicht!$Q$3:$Q$344,Installatieoverzicht!$B$3:$B$344,$A19,Installatieoverzicht!$C$3:$C$344,N$8)</f>
        <v>0</v>
      </c>
      <c r="O19" s="14">
        <f t="shared" si="0"/>
        <v>0</v>
      </c>
    </row>
    <row r="20" spans="1:16" x14ac:dyDescent="0.25">
      <c r="A20" t="s">
        <v>876</v>
      </c>
      <c r="B20" s="15">
        <f>SUM(B9:B19)</f>
        <v>0</v>
      </c>
      <c r="C20" s="15">
        <f t="shared" ref="C20:N20" si="1">SUM(C9:C19)</f>
        <v>0</v>
      </c>
      <c r="D20" s="15">
        <f t="shared" si="1"/>
        <v>0</v>
      </c>
      <c r="E20" s="15">
        <f t="shared" si="1"/>
        <v>0</v>
      </c>
      <c r="F20" s="15">
        <f t="shared" si="1"/>
        <v>0</v>
      </c>
      <c r="G20" s="15">
        <f t="shared" si="1"/>
        <v>0</v>
      </c>
      <c r="H20" s="15">
        <f t="shared" si="1"/>
        <v>0</v>
      </c>
      <c r="I20" s="15">
        <f t="shared" si="1"/>
        <v>0</v>
      </c>
      <c r="J20" s="15">
        <f t="shared" si="1"/>
        <v>0</v>
      </c>
      <c r="K20" s="15">
        <f t="shared" si="1"/>
        <v>0</v>
      </c>
      <c r="L20" s="15">
        <f t="shared" si="1"/>
        <v>0</v>
      </c>
      <c r="M20" s="15">
        <f t="shared" si="1"/>
        <v>0</v>
      </c>
      <c r="N20" s="15">
        <f t="shared" si="1"/>
        <v>0</v>
      </c>
      <c r="O20" s="16">
        <f>SUM(O9:O19)</f>
        <v>0</v>
      </c>
      <c r="P20" s="8" t="s">
        <v>927</v>
      </c>
    </row>
    <row r="23" spans="1:16" x14ac:dyDescent="0.25">
      <c r="A23" s="8" t="s">
        <v>917</v>
      </c>
      <c r="D23" s="8" t="s">
        <v>950</v>
      </c>
    </row>
    <row r="24" spans="1:16" x14ac:dyDescent="0.25">
      <c r="A24" t="s">
        <v>918</v>
      </c>
    </row>
    <row r="25" spans="1:16" x14ac:dyDescent="0.25">
      <c r="A25" s="11" t="s">
        <v>919</v>
      </c>
      <c r="B25" s="17">
        <f>Installatieoverzicht!V3</f>
        <v>0</v>
      </c>
      <c r="D25" s="11" t="s">
        <v>952</v>
      </c>
      <c r="E25" s="17">
        <f>Installatieoverzicht!Y3</f>
        <v>0</v>
      </c>
    </row>
    <row r="26" spans="1:16" x14ac:dyDescent="0.25">
      <c r="A26" s="11" t="s">
        <v>920</v>
      </c>
      <c r="B26" s="17">
        <f>Installatieoverzicht!V4</f>
        <v>0</v>
      </c>
      <c r="D26" s="11" t="s">
        <v>953</v>
      </c>
      <c r="E26" s="16">
        <f>E25</f>
        <v>0</v>
      </c>
    </row>
    <row r="27" spans="1:16" x14ac:dyDescent="0.25">
      <c r="A27" s="11" t="s">
        <v>921</v>
      </c>
      <c r="B27" s="17">
        <f>Installatieoverzicht!V5</f>
        <v>0</v>
      </c>
    </row>
    <row r="28" spans="1:16" x14ac:dyDescent="0.25">
      <c r="A28" s="11" t="s">
        <v>922</v>
      </c>
      <c r="B28" s="17">
        <f>Installatieoverzicht!V6</f>
        <v>0</v>
      </c>
    </row>
    <row r="29" spans="1:16" x14ac:dyDescent="0.25">
      <c r="A29" s="18" t="s">
        <v>926</v>
      </c>
      <c r="B29" s="19">
        <f>SUM(B25:B28)</f>
        <v>0</v>
      </c>
    </row>
  </sheetData>
  <sheetProtection algorithmName="SHA-512" hashValue="dkwXPVgVHVaHE5Fr4k6l4IJRVhhFH3kMwE4Umbot9DYEa0z+COEiyNsP8wt+Wdzp9IHOWtGH0P56trG1G5SorA==" saltValue="jKeo3xUH4CkjhaUKZQas6A==" spinCount="100000" sheet="1" objects="1" scenarios="1" selectLockedCells="1"/>
  <mergeCells count="2">
    <mergeCell ref="B1:E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9" ma:contentTypeDescription="Een nieuw document maken." ma:contentTypeScope="" ma:versionID="294144352c9ba12e1bc76322135f7b1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85640556fb3befbe7dd47d7cafe00e9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F5849-7332-41C0-9F19-3BB8E9949556}"/>
</file>

<file path=customXml/itemProps2.xml><?xml version="1.0" encoding="utf-8"?>
<ds:datastoreItem xmlns:ds="http://schemas.openxmlformats.org/officeDocument/2006/customXml" ds:itemID="{CFD9FA61-35D0-434A-81D2-A626EA041A4B}">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EFCCC2AD-DD9D-4049-A465-40D10B584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Installatieoverzicht</vt:lpstr>
      <vt:lpstr>Inschrijfformulier 2027-2030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Marnix Bruin</dc:creator>
  <cp:lastModifiedBy>Marnix Bruin - Flott inkoop- en interim-management</cp:lastModifiedBy>
  <dcterms:created xsi:type="dcterms:W3CDTF">2015-06-05T18:17:20Z</dcterms:created>
  <dcterms:modified xsi:type="dcterms:W3CDTF">2026-08-17T14:05:59Z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