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mcgonline-my.sharepoint.com/personal/b_h_j_gringhuis_umcg_nl/Documents/Desktop/Alle aanbestedingen/2. Levering medische gassen/Aanbesteding/Aanbestedingsstukken/"/>
    </mc:Choice>
  </mc:AlternateContent>
  <xr:revisionPtr revIDLastSave="326" documentId="8_{92283255-EF15-47F1-A917-6CD3ABC9347A}" xr6:coauthVersionLast="47" xr6:coauthVersionMax="47" xr10:uidLastSave="{4DED15D4-DFE4-4D11-AEC9-6D0DAD35052A}"/>
  <bookViews>
    <workbookView xWindow="-110" yWindow="-110" windowWidth="19420" windowHeight="11500" xr2:uid="{42FFDF81-7D8E-4928-BE0A-118EEE118ED1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24" i="1" l="1"/>
  <c r="H24" i="1" s="1"/>
  <c r="G100" i="1"/>
  <c r="G99" i="1"/>
  <c r="G18" i="1"/>
  <c r="D15" i="1" s="1"/>
  <c r="F15" i="1" s="1"/>
  <c r="G26" i="1"/>
  <c r="H26" i="1" s="1"/>
  <c r="G25" i="1"/>
  <c r="H25" i="1" s="1"/>
  <c r="G20" i="1"/>
  <c r="D14" i="1" s="1"/>
  <c r="F14" i="1" s="1"/>
  <c r="D13" i="1" l="1"/>
  <c r="F13" i="1" s="1"/>
  <c r="G30" i="1"/>
  <c r="H30" i="1" s="1"/>
  <c r="G31" i="1"/>
  <c r="H31" i="1" s="1"/>
  <c r="G32" i="1"/>
  <c r="H32" i="1" s="1"/>
  <c r="G33" i="1"/>
  <c r="H33" i="1" s="1"/>
  <c r="G34" i="1"/>
  <c r="H34" i="1" s="1"/>
  <c r="G35" i="1"/>
  <c r="H35" i="1" s="1"/>
  <c r="G36" i="1"/>
  <c r="H36" i="1" s="1"/>
  <c r="G37" i="1"/>
  <c r="H37" i="1" s="1"/>
  <c r="G38" i="1"/>
  <c r="H38" i="1" s="1"/>
  <c r="G39" i="1"/>
  <c r="H39" i="1" s="1"/>
  <c r="G40" i="1"/>
  <c r="H40" i="1" s="1"/>
  <c r="G41" i="1"/>
  <c r="H41" i="1" s="1"/>
  <c r="G42" i="1"/>
  <c r="H42" i="1" s="1"/>
  <c r="G43" i="1"/>
  <c r="H43" i="1" s="1"/>
  <c r="G44" i="1"/>
  <c r="H44" i="1" s="1"/>
  <c r="G45" i="1"/>
  <c r="H45" i="1" s="1"/>
  <c r="G46" i="1"/>
  <c r="H46" i="1" s="1"/>
  <c r="G47" i="1"/>
  <c r="H47" i="1" s="1"/>
  <c r="G48" i="1"/>
  <c r="H48" i="1" s="1"/>
  <c r="G49" i="1"/>
  <c r="H49" i="1" s="1"/>
  <c r="G50" i="1"/>
  <c r="H50" i="1" s="1"/>
  <c r="G51" i="1"/>
  <c r="H51" i="1" s="1"/>
  <c r="G52" i="1"/>
  <c r="H52" i="1" s="1"/>
  <c r="G53" i="1"/>
  <c r="H53" i="1" s="1"/>
  <c r="G54" i="1"/>
  <c r="H54" i="1" s="1"/>
  <c r="G55" i="1"/>
  <c r="H55" i="1" s="1"/>
  <c r="G56" i="1"/>
  <c r="H56" i="1" s="1"/>
  <c r="G57" i="1"/>
  <c r="H57" i="1" s="1"/>
  <c r="G58" i="1"/>
  <c r="H58" i="1" s="1"/>
  <c r="G59" i="1"/>
  <c r="H59" i="1" s="1"/>
  <c r="G60" i="1"/>
  <c r="H60" i="1" s="1"/>
  <c r="G61" i="1"/>
  <c r="H61" i="1" s="1"/>
  <c r="G62" i="1"/>
  <c r="H62" i="1" s="1"/>
  <c r="G63" i="1"/>
  <c r="H63" i="1" s="1"/>
  <c r="G64" i="1"/>
  <c r="H64" i="1" s="1"/>
  <c r="G65" i="1"/>
  <c r="H65" i="1" s="1"/>
  <c r="G66" i="1"/>
  <c r="H66" i="1" s="1"/>
  <c r="G67" i="1"/>
  <c r="H67" i="1" s="1"/>
  <c r="G68" i="1"/>
  <c r="H68" i="1" s="1"/>
  <c r="G69" i="1"/>
  <c r="H69" i="1" s="1"/>
  <c r="G70" i="1"/>
  <c r="H70" i="1" s="1"/>
  <c r="G71" i="1"/>
  <c r="H71" i="1" s="1"/>
  <c r="G72" i="1"/>
  <c r="H72" i="1" s="1"/>
  <c r="G73" i="1"/>
  <c r="H73" i="1" s="1"/>
  <c r="G74" i="1"/>
  <c r="H74" i="1" s="1"/>
  <c r="G75" i="1"/>
  <c r="H75" i="1" s="1"/>
  <c r="G76" i="1"/>
  <c r="H76" i="1" s="1"/>
  <c r="G77" i="1"/>
  <c r="H77" i="1" s="1"/>
  <c r="G78" i="1"/>
  <c r="H78" i="1" s="1"/>
  <c r="G79" i="1"/>
  <c r="H79" i="1" s="1"/>
  <c r="G80" i="1"/>
  <c r="H80" i="1" s="1"/>
  <c r="G81" i="1"/>
  <c r="H81" i="1" s="1"/>
  <c r="G82" i="1"/>
  <c r="H82" i="1" s="1"/>
  <c r="G83" i="1"/>
  <c r="H83" i="1" s="1"/>
  <c r="G84" i="1"/>
  <c r="H84" i="1" s="1"/>
  <c r="G85" i="1"/>
  <c r="H85" i="1" s="1"/>
  <c r="G86" i="1"/>
  <c r="H86" i="1" s="1"/>
  <c r="G87" i="1"/>
  <c r="H87" i="1" s="1"/>
  <c r="G88" i="1"/>
  <c r="H88" i="1" s="1"/>
  <c r="G89" i="1"/>
  <c r="H89" i="1" s="1"/>
  <c r="G90" i="1"/>
  <c r="H90" i="1" s="1"/>
  <c r="G91" i="1"/>
  <c r="H91" i="1" s="1"/>
  <c r="G92" i="1"/>
  <c r="H92" i="1" s="1"/>
  <c r="G93" i="1"/>
  <c r="H93" i="1" s="1"/>
  <c r="G94" i="1"/>
  <c r="H94" i="1" s="1"/>
  <c r="G95" i="1"/>
  <c r="H95" i="1" s="1"/>
  <c r="G96" i="1"/>
  <c r="H96" i="1" s="1"/>
  <c r="G97" i="1"/>
  <c r="H97" i="1" s="1"/>
  <c r="G98" i="1"/>
  <c r="H98" i="1" s="1"/>
  <c r="H99" i="1"/>
  <c r="H100" i="1"/>
  <c r="G101" i="1"/>
  <c r="H101" i="1" s="1"/>
  <c r="G102" i="1"/>
  <c r="H102" i="1" s="1"/>
  <c r="G103" i="1"/>
  <c r="H103" i="1" s="1"/>
  <c r="G104" i="1"/>
  <c r="H104" i="1" s="1"/>
  <c r="G105" i="1"/>
  <c r="H105" i="1" s="1"/>
  <c r="G106" i="1"/>
  <c r="H106" i="1" s="1"/>
  <c r="G107" i="1"/>
  <c r="H107" i="1" s="1"/>
  <c r="G29" i="1"/>
  <c r="H29" i="1" s="1"/>
  <c r="H108" i="1" l="1"/>
  <c r="G108" i="1"/>
  <c r="D12" i="1" s="1"/>
  <c r="F12" i="1" s="1"/>
  <c r="F16" i="1" s="1"/>
</calcChain>
</file>

<file path=xl/sharedStrings.xml><?xml version="1.0" encoding="utf-8"?>
<sst xmlns="http://schemas.openxmlformats.org/spreadsheetml/2006/main" count="126" uniqueCount="119">
  <si>
    <t>Invuldocument voor prijsopgave.</t>
  </si>
  <si>
    <t>Naam</t>
  </si>
  <si>
    <t>Belangrijke opmerkingen:</t>
  </si>
  <si>
    <t xml:space="preserve">Functie: </t>
  </si>
  <si>
    <t xml:space="preserve">De inschrijver dient in alle licht gele cellen een prijsopgave te doen (in euro's excl. BTW). </t>
  </si>
  <si>
    <t>Onderneming:</t>
  </si>
  <si>
    <t>Aantallen zijn gebaseerd op de verwachte afnames per contractjaar. Hier kunnen geen rechten aan worden ontleent.</t>
  </si>
  <si>
    <t>Plaats en Datum:</t>
  </si>
  <si>
    <t>De inschrijver dient een totaalprijs af te geven conform het Programma van Eisen.</t>
  </si>
  <si>
    <t>Handtekening:</t>
  </si>
  <si>
    <t>Prijspeil 2027 dient als uitgangspunt te worden gehanteerd.</t>
  </si>
  <si>
    <t>De inschrijver dient bij zowel de bulk- als cilindergassen een percentage van de prijs op te geven die afhankelijk is van de energieprijzen.</t>
  </si>
  <si>
    <t>Totaal</t>
  </si>
  <si>
    <t>UMCG</t>
  </si>
  <si>
    <t>Totale inkoopwaarde exclusief btw</t>
  </si>
  <si>
    <t>Inschrijfprijs exclusief btw</t>
  </si>
  <si>
    <t>Cilindergassen</t>
  </si>
  <si>
    <t>Bulkgassen</t>
  </si>
  <si>
    <t>Co makersfuncties</t>
  </si>
  <si>
    <t>Totale inschrijfprijs excl. btw</t>
  </si>
  <si>
    <t>Omschrijving</t>
  </si>
  <si>
    <t>Totaalprijs</t>
  </si>
  <si>
    <t>Inhoud (kg)</t>
  </si>
  <si>
    <t>Eenheidsprijs</t>
  </si>
  <si>
    <t xml:space="preserve">Aandeel energieprijs </t>
  </si>
  <si>
    <t>Zuurstof medicinaal vloeibaar bulk</t>
  </si>
  <si>
    <t>Kooldioxide bulk</t>
  </si>
  <si>
    <t>Stikstof medisch bulk</t>
  </si>
  <si>
    <t>Inhoud (liter)</t>
  </si>
  <si>
    <t>Zuurstof Medicinaal Gasv. SOL act. geint. (2L)</t>
  </si>
  <si>
    <t>Zuurstof Medicinaal Gasv. SOL act. geint. (5L)</t>
  </si>
  <si>
    <t>Propaan Alu (11 kg)</t>
  </si>
  <si>
    <t>Zuurstof Medicinaal Gasv. SOL Alu (2L)</t>
  </si>
  <si>
    <t>Stikstof 5.0 (50L)</t>
  </si>
  <si>
    <t>10% CO2 + 10% H2 in N2 (50L)</t>
  </si>
  <si>
    <t>Lucht Synth. Medicinaal Gasv. SOL Act. Geint. (2L)</t>
  </si>
  <si>
    <t>Zuurstof Medicinaal Gasv. SOL Alu (5L)</t>
  </si>
  <si>
    <t>Lucht Synth. Medicinaal Gasv. SOL Act. Geint. (5L)</t>
  </si>
  <si>
    <t>Lucht Synth. Medicinaal Gasv. SOL Alu P.I. (5L)</t>
  </si>
  <si>
    <t>Neophyr 1000ppm NO (10L)</t>
  </si>
  <si>
    <t>Carbogeen 5 (50L)</t>
  </si>
  <si>
    <t>5% O2 + 6% CO2 in N2 GMP (50L)</t>
  </si>
  <si>
    <t>Kooldioxide E.P. (40L)</t>
  </si>
  <si>
    <t>Stikstof 5.0 (10L)</t>
  </si>
  <si>
    <t>Argon MD APC (5L)</t>
  </si>
  <si>
    <t>0,3% CO + 0,3% CH4 + 0,3% C2H2, in Lucht (10L)</t>
  </si>
  <si>
    <t>5% CO2 + 10% H2 in N2 (50L)</t>
  </si>
  <si>
    <t>Kooldioxide Stijgbuis (40L)</t>
  </si>
  <si>
    <t>Lucht Synth. Medicinaal Gasv. P.I. (10L)</t>
  </si>
  <si>
    <t>Lucht Synth. Medicinaal Gasv. SOL Alu P.I. (2L)</t>
  </si>
  <si>
    <t>Zuurstof Medicinaal Gasv. SOL (1L)</t>
  </si>
  <si>
    <t>Argon 5.0 (50L)</t>
  </si>
  <si>
    <t>Waterstof 5.0 (50L)</t>
  </si>
  <si>
    <t>Helium 5.0 (50L)</t>
  </si>
  <si>
    <t>Kooldioxide E.P. Alu P.I. (5L)</t>
  </si>
  <si>
    <t>Lucht (10L)</t>
  </si>
  <si>
    <t>Argon 5.0 (10L)</t>
  </si>
  <si>
    <t>Argon 5.0  300bar (50L)</t>
  </si>
  <si>
    <t>Kooldioxide E.P. P.I. (10L)</t>
  </si>
  <si>
    <t>Carbogeen 5 Medisch (10L)</t>
  </si>
  <si>
    <t>9% HE in Lucht (10L)</t>
  </si>
  <si>
    <t>Zuurstof Medicinaal Gasv. SOL (50L)</t>
  </si>
  <si>
    <t>Lucht Synth. Medicinaal Gasv. SOL (50L)</t>
  </si>
  <si>
    <t>Pakket Argon 5.0 (16X50L)</t>
  </si>
  <si>
    <t>Argon 4.8 (20L)</t>
  </si>
  <si>
    <t>Pakket Helium 5.0 (16x50L)</t>
  </si>
  <si>
    <t>21% O2 in HE GMP (10L)</t>
  </si>
  <si>
    <t>40% O2 in HE GMP (10L)</t>
  </si>
  <si>
    <t>Distikstofoxide Medicinaal SOL P.I. (10L)</t>
  </si>
  <si>
    <t>Helium 5.0 (10L)</t>
  </si>
  <si>
    <t>Lucht Synth. Medicinaal Gasv. SOL Act. Geint. (10L)</t>
  </si>
  <si>
    <t>Lucht Synth. Medicinaal Gasv. (10L)</t>
  </si>
  <si>
    <t>Zuurstof Medicinaal Gasv. SOL P.I. (10L)</t>
  </si>
  <si>
    <t>6% O2 + 8% CO2 in N2 (10L)</t>
  </si>
  <si>
    <t>6% O2 + 8% CO2 in N2 GMP (20L)</t>
  </si>
  <si>
    <t>Kooldioxide E.P. Alu P.I. (2L)</t>
  </si>
  <si>
    <t>Zuurstof Medicinaal Gasv. SOL act. geint. (10L)</t>
  </si>
  <si>
    <t>Zuurstof Medicinaal Gasv. SOL Alu. (10L)</t>
  </si>
  <si>
    <t>10% Methaan in Argon (10L)</t>
  </si>
  <si>
    <t>10% Methaan in Argon (50L)</t>
  </si>
  <si>
    <t>15% O2 in N2 GMP (10L)</t>
  </si>
  <si>
    <t>4% SF6 21% O2 in N2 (10L)</t>
  </si>
  <si>
    <t>Acetyleen (10L)</t>
  </si>
  <si>
    <t>Helium 5.0 (0,6L)</t>
  </si>
  <si>
    <t>Kooldioxide E.P. (40L) met certificaat</t>
  </si>
  <si>
    <t>Pakket Zuurstof Medicinaal Gasv. SOL (16X50L)</t>
  </si>
  <si>
    <t>Stikstof 5.0 (5L)</t>
  </si>
  <si>
    <t>Weldmix 91/8/1 (20L)</t>
  </si>
  <si>
    <t>0,08% CO + 0,22% CH4 + 5% CO2 + 17% O2 in Stikstof (10L)</t>
  </si>
  <si>
    <t>0,1% CO + 0,2% CH4 + 5% CO2 + 17% O2 in Stikstof (10L)</t>
  </si>
  <si>
    <t>0,5% O2 in N2 (50L)</t>
  </si>
  <si>
    <t>1% O2 + 5% CO2 in N2 (50L)</t>
  </si>
  <si>
    <t>2% O2 + 5% CO2 in N2 (50L)</t>
  </si>
  <si>
    <t>5% CO2 + 16% O2 in N2 (10L)</t>
  </si>
  <si>
    <t>5% CO2 + 5% O2 in N2 (50L)</t>
  </si>
  <si>
    <t>5% H2 in N2 (10L)</t>
  </si>
  <si>
    <t>8,7% Waterstof in Helium (10L)</t>
  </si>
  <si>
    <t>Helium 6.0 (10L)</t>
  </si>
  <si>
    <t>Helium 6.0 (50L)</t>
  </si>
  <si>
    <t>Kooldioxide 4.0 (30L)</t>
  </si>
  <si>
    <t>Kooldioxide Stijgbuis (10L)</t>
  </si>
  <si>
    <t>Lucht Droog (50L)</t>
  </si>
  <si>
    <t>Methaan 5.5 (50L)</t>
  </si>
  <si>
    <t>Stikstof 6.0 (50L)</t>
  </si>
  <si>
    <t>Waterstof 5.0 (10L)</t>
  </si>
  <si>
    <t>Waterstof 6.0 (10L)</t>
  </si>
  <si>
    <t>Zuurstof (10L)</t>
  </si>
  <si>
    <t>Zwavelhexafluoride (10L)</t>
  </si>
  <si>
    <t>Subtotaal gassen</t>
  </si>
  <si>
    <t>Beschrijving</t>
  </si>
  <si>
    <t>Percentage</t>
  </si>
  <si>
    <t>Percentage energieprijzen Bulkgassen</t>
  </si>
  <si>
    <t>Percentage energieprijzen Cilindergassen</t>
  </si>
  <si>
    <t>Implementatiekosten</t>
  </si>
  <si>
    <t>2  Co- makers (Fulltime dienstverband)</t>
  </si>
  <si>
    <t>Per jaar</t>
  </si>
  <si>
    <t>Eenmalig</t>
  </si>
  <si>
    <t>Implementatie</t>
  </si>
  <si>
    <t>Indien er implementatiekosten van toepassing zijn, kunnen deze worden ingevuld in cel F18. Zijn er geen implementatiekosten, dan kan in deze cel – in tegenstelling tot de overige invoercellen – een bedrag van € 0 worden ingevuld. Hiermee wordt aangegeven dat er geen implementatiekosten van toepassing zijn.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</si>
</sst>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9"/>
      <name val="Aptos Narrow"/>
      <family val="2"/>
      <scheme val="minor"/>
    </font>
    <font>
      <b/>
      <u/>
      <sz val="9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0"/>
      <color rgb="FF000000"/>
      <name val="Arial"/>
      <family val="2"/>
    </font>
    <font>
      <sz val="1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7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left" vertical="top"/>
    </xf>
    <xf numFmtId="0" fontId="3" fillId="2" borderId="2" xfId="0" applyFont="1" applyFill="1" applyBorder="1" applyAlignment="1" applyProtection="1">
      <alignment horizontal="center" vertical="top"/>
      <protection locked="0"/>
    </xf>
    <xf numFmtId="0" fontId="3" fillId="0" borderId="3" xfId="0" applyFont="1" applyBorder="1" applyAlignment="1">
      <alignment horizontal="left" vertical="top"/>
    </xf>
    <xf numFmtId="0" fontId="3" fillId="2" borderId="2" xfId="0" applyFont="1" applyFill="1" applyBorder="1" applyAlignment="1" applyProtection="1">
      <alignment horizontal="left" vertical="top"/>
      <protection locked="0"/>
    </xf>
    <xf numFmtId="0" fontId="3" fillId="0" borderId="2" xfId="0" applyFont="1" applyBorder="1" applyAlignment="1">
      <alignment horizontal="left" vertical="top"/>
    </xf>
    <xf numFmtId="0" fontId="1" fillId="0" borderId="0" xfId="0" applyFont="1"/>
    <xf numFmtId="0" fontId="1" fillId="0" borderId="2" xfId="0" applyFont="1" applyBorder="1"/>
    <xf numFmtId="0" fontId="7" fillId="0" borderId="2" xfId="0" applyFont="1" applyBorder="1"/>
    <xf numFmtId="3" fontId="7" fillId="0" borderId="2" xfId="0" applyNumberFormat="1" applyFont="1" applyBorder="1"/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7" fillId="0" borderId="5" xfId="0" applyFont="1" applyBorder="1"/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3" borderId="2" xfId="0" applyFont="1" applyFill="1" applyBorder="1" applyAlignment="1">
      <alignment horizontal="left"/>
    </xf>
    <xf numFmtId="44" fontId="9" fillId="4" borderId="2" xfId="1" applyNumberFormat="1" applyFont="1" applyFill="1" applyBorder="1" applyAlignment="1">
      <alignment horizontal="left"/>
    </xf>
    <xf numFmtId="0" fontId="7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7" fillId="0" borderId="2" xfId="0" applyFont="1" applyBorder="1" applyProtection="1">
      <protection locked="0"/>
    </xf>
    <xf numFmtId="0" fontId="0" fillId="0" borderId="3" xfId="0" applyBorder="1"/>
    <xf numFmtId="0" fontId="1" fillId="0" borderId="0" xfId="0" applyFont="1" applyAlignment="1">
      <alignment horizontal="center"/>
    </xf>
    <xf numFmtId="164" fontId="1" fillId="0" borderId="0" xfId="0" applyNumberFormat="1" applyFont="1"/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164" fontId="0" fillId="0" borderId="9" xfId="0" applyNumberFormat="1" applyBorder="1"/>
    <xf numFmtId="0" fontId="1" fillId="0" borderId="9" xfId="0" applyFont="1" applyBorder="1"/>
    <xf numFmtId="0" fontId="1" fillId="0" borderId="7" xfId="0" applyFont="1" applyBorder="1"/>
    <xf numFmtId="164" fontId="0" fillId="0" borderId="10" xfId="0" applyNumberFormat="1" applyBorder="1"/>
    <xf numFmtId="0" fontId="3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0" fillId="0" borderId="11" xfId="0" applyFont="1" applyBorder="1" applyProtection="1">
      <protection locked="0"/>
    </xf>
    <xf numFmtId="0" fontId="7" fillId="0" borderId="12" xfId="0" applyFont="1" applyBorder="1" applyProtection="1">
      <protection locked="0"/>
    </xf>
    <xf numFmtId="0" fontId="0" fillId="0" borderId="13" xfId="0" applyBorder="1"/>
    <xf numFmtId="0" fontId="10" fillId="0" borderId="14" xfId="0" applyFont="1" applyBorder="1" applyProtection="1">
      <protection locked="0"/>
    </xf>
    <xf numFmtId="0" fontId="7" fillId="0" borderId="15" xfId="0" applyFont="1" applyBorder="1" applyProtection="1">
      <protection locked="0"/>
    </xf>
    <xf numFmtId="0" fontId="1" fillId="0" borderId="14" xfId="0" applyFont="1" applyBorder="1" applyAlignment="1">
      <alignment horizontal="left"/>
    </xf>
    <xf numFmtId="0" fontId="1" fillId="0" borderId="15" xfId="0" applyFont="1" applyBorder="1"/>
    <xf numFmtId="0" fontId="7" fillId="0" borderId="15" xfId="0" applyFont="1" applyBorder="1"/>
    <xf numFmtId="0" fontId="7" fillId="0" borderId="16" xfId="0" applyFont="1" applyBorder="1"/>
    <xf numFmtId="0" fontId="7" fillId="0" borderId="17" xfId="0" applyFont="1" applyBorder="1"/>
    <xf numFmtId="0" fontId="7" fillId="0" borderId="18" xfId="0" applyFont="1" applyBorder="1"/>
    <xf numFmtId="164" fontId="1" fillId="0" borderId="19" xfId="0" applyNumberFormat="1" applyFont="1" applyBorder="1"/>
    <xf numFmtId="164" fontId="1" fillId="0" borderId="12" xfId="0" applyNumberFormat="1" applyFont="1" applyBorder="1"/>
    <xf numFmtId="164" fontId="3" fillId="2" borderId="20" xfId="0" applyNumberFormat="1" applyFont="1" applyFill="1" applyBorder="1" applyAlignment="1" applyProtection="1">
      <alignment horizontal="center" vertical="center"/>
      <protection locked="0"/>
    </xf>
    <xf numFmtId="0" fontId="1" fillId="0" borderId="19" xfId="0" applyFont="1" applyBorder="1" applyAlignment="1">
      <alignment horizontal="right"/>
    </xf>
    <xf numFmtId="0" fontId="0" fillId="0" borderId="15" xfId="0" applyBorder="1"/>
    <xf numFmtId="0" fontId="6" fillId="3" borderId="0" xfId="0" applyFont="1" applyFill="1" applyAlignment="1">
      <alignment horizontal="left"/>
    </xf>
    <xf numFmtId="0" fontId="7" fillId="5" borderId="21" xfId="0" applyFont="1" applyFill="1" applyBorder="1" applyProtection="1">
      <protection locked="0"/>
    </xf>
    <xf numFmtId="0" fontId="10" fillId="5" borderId="22" xfId="0" applyFont="1" applyFill="1" applyBorder="1" applyAlignment="1">
      <alignment horizontal="right"/>
    </xf>
    <xf numFmtId="44" fontId="10" fillId="5" borderId="23" xfId="0" applyNumberFormat="1" applyFont="1" applyFill="1" applyBorder="1"/>
    <xf numFmtId="0" fontId="0" fillId="0" borderId="2" xfId="0" applyBorder="1"/>
    <xf numFmtId="164" fontId="7" fillId="0" borderId="2" xfId="0" applyNumberFormat="1" applyFont="1" applyBorder="1" applyAlignment="1">
      <alignment horizont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164" fontId="7" fillId="0" borderId="7" xfId="0" applyNumberFormat="1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164" fontId="7" fillId="0" borderId="6" xfId="0" applyNumberFormat="1" applyFont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9" fontId="1" fillId="2" borderId="2" xfId="0" applyNumberFormat="1" applyFont="1" applyFill="1" applyBorder="1" applyAlignment="1" applyProtection="1">
      <alignment horizontal="center"/>
      <protection locked="0"/>
    </xf>
    <xf numFmtId="164" fontId="3" fillId="0" borderId="7" xfId="0" applyNumberFormat="1" applyFont="1" applyBorder="1" applyAlignment="1" applyProtection="1">
      <alignment horizontal="center" vertical="top"/>
    </xf>
    <xf numFmtId="164" fontId="3" fillId="0" borderId="1" xfId="0" applyNumberFormat="1" applyFont="1" applyBorder="1" applyAlignment="1" applyProtection="1">
      <alignment horizontal="center" vertical="top"/>
    </xf>
    <xf numFmtId="164" fontId="7" fillId="0" borderId="7" xfId="0" applyNumberFormat="1" applyFont="1" applyBorder="1" applyProtection="1"/>
    <xf numFmtId="164" fontId="0" fillId="0" borderId="2" xfId="0" applyNumberFormat="1" applyBorder="1" applyProtection="1"/>
  </cellXfs>
  <cellStyles count="2">
    <cellStyle name="Standaard" xfId="0" builtinId="0"/>
    <cellStyle name="Standaard 2" xfId="1" xr:uid="{5A2407BC-27E9-444D-826E-31C15CD121CC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0E858-1CBA-40ED-B4B8-D4994370EA8C}">
  <dimension ref="C2:N112"/>
  <sheetViews>
    <sheetView tabSelected="1" workbookViewId="0">
      <selection activeCell="G7" sqref="G7"/>
    </sheetView>
  </sheetViews>
  <sheetFormatPr defaultRowHeight="14.5" x14ac:dyDescent="0.35"/>
  <cols>
    <col min="3" max="3" width="20" style="13" customWidth="1"/>
    <col min="4" max="4" width="39.26953125" customWidth="1"/>
    <col min="5" max="5" width="19.1796875" customWidth="1"/>
    <col min="6" max="6" width="27.26953125" customWidth="1"/>
    <col min="7" max="7" width="15.81640625" customWidth="1"/>
    <col min="8" max="8" width="17.81640625" customWidth="1"/>
    <col min="9" max="9" width="12" customWidth="1"/>
    <col min="10" max="10" width="8.7265625" customWidth="1"/>
    <col min="11" max="11" width="12.453125" customWidth="1"/>
    <col min="12" max="12" width="11.1796875" customWidth="1"/>
  </cols>
  <sheetData>
    <row r="2" spans="3:14" ht="21" x14ac:dyDescent="0.5">
      <c r="C2" s="14" t="s">
        <v>0</v>
      </c>
      <c r="D2" s="1"/>
      <c r="E2" s="2"/>
      <c r="H2" s="16" t="s">
        <v>2</v>
      </c>
    </row>
    <row r="3" spans="3:14" ht="14.5" customHeight="1" x14ac:dyDescent="0.35">
      <c r="C3" s="15"/>
      <c r="D3" s="2"/>
      <c r="E3" s="2"/>
      <c r="H3" s="59" t="s">
        <v>4</v>
      </c>
      <c r="I3" s="59"/>
      <c r="J3" s="59"/>
      <c r="K3" s="59"/>
      <c r="L3" s="59"/>
      <c r="M3" s="59"/>
      <c r="N3" s="13"/>
    </row>
    <row r="4" spans="3:14" ht="27" customHeight="1" x14ac:dyDescent="0.35">
      <c r="C4" s="3" t="s">
        <v>1</v>
      </c>
      <c r="D4" s="3"/>
      <c r="E4" s="4"/>
      <c r="G4" s="16"/>
      <c r="H4" s="59" t="s">
        <v>6</v>
      </c>
      <c r="I4" s="59"/>
      <c r="J4" s="59"/>
      <c r="K4" s="59"/>
      <c r="L4" s="59"/>
      <c r="M4" s="13"/>
      <c r="N4" s="13"/>
    </row>
    <row r="5" spans="3:14" ht="27.75" customHeight="1" x14ac:dyDescent="0.35">
      <c r="C5" s="5" t="s">
        <v>3</v>
      </c>
      <c r="D5" s="5"/>
      <c r="E5" s="4"/>
      <c r="H5" s="59" t="s">
        <v>6</v>
      </c>
      <c r="I5" s="59"/>
      <c r="J5" s="59"/>
      <c r="K5" s="59"/>
      <c r="L5" s="59"/>
      <c r="M5" s="13"/>
      <c r="N5" s="13"/>
    </row>
    <row r="6" spans="3:14" ht="16" customHeight="1" x14ac:dyDescent="0.35">
      <c r="C6" s="5" t="s">
        <v>5</v>
      </c>
      <c r="D6" s="5"/>
      <c r="E6" s="4"/>
      <c r="H6" s="59" t="s">
        <v>8</v>
      </c>
      <c r="I6" s="59"/>
      <c r="J6" s="59"/>
      <c r="K6" s="59"/>
      <c r="L6" s="59"/>
      <c r="M6" s="13"/>
      <c r="N6" s="13"/>
    </row>
    <row r="7" spans="3:14" ht="17.5" customHeight="1" x14ac:dyDescent="0.35">
      <c r="C7" s="5" t="s">
        <v>7</v>
      </c>
      <c r="D7" s="5"/>
      <c r="E7" s="6"/>
      <c r="H7" s="60" t="s">
        <v>10</v>
      </c>
      <c r="I7" s="60"/>
      <c r="J7" s="60"/>
      <c r="K7" s="60"/>
      <c r="L7" s="60"/>
      <c r="M7" s="13"/>
      <c r="N7" s="13"/>
    </row>
    <row r="8" spans="3:14" ht="26" customHeight="1" x14ac:dyDescent="0.35">
      <c r="C8" s="7" t="s">
        <v>9</v>
      </c>
      <c r="D8" s="7"/>
      <c r="E8" s="6"/>
      <c r="G8" s="34"/>
      <c r="H8" s="59" t="s">
        <v>11</v>
      </c>
      <c r="I8" s="59"/>
      <c r="J8" s="59"/>
      <c r="K8" s="59"/>
      <c r="L8" s="59"/>
      <c r="M8" s="13"/>
      <c r="N8" s="13"/>
    </row>
    <row r="9" spans="3:14" ht="41.25" customHeight="1" x14ac:dyDescent="0.35">
      <c r="H9" s="59" t="s">
        <v>118</v>
      </c>
      <c r="I9" s="59"/>
      <c r="J9" s="59"/>
      <c r="K9" s="59"/>
      <c r="L9" s="59"/>
      <c r="M9" s="59"/>
      <c r="N9" s="59"/>
    </row>
    <row r="10" spans="3:14" ht="42" customHeight="1" x14ac:dyDescent="0.35">
      <c r="C10" s="65" t="s">
        <v>12</v>
      </c>
      <c r="D10" s="67"/>
      <c r="E10" s="67"/>
      <c r="F10" s="67"/>
    </row>
    <row r="11" spans="3:14" x14ac:dyDescent="0.35">
      <c r="C11" s="20" t="s">
        <v>13</v>
      </c>
      <c r="D11" s="65" t="s">
        <v>14</v>
      </c>
      <c r="E11" s="66"/>
      <c r="F11" s="20" t="s">
        <v>15</v>
      </c>
    </row>
    <row r="12" spans="3:14" ht="14.5" customHeight="1" x14ac:dyDescent="0.35">
      <c r="C12" s="20" t="s">
        <v>16</v>
      </c>
      <c r="D12" s="61">
        <f>G108</f>
        <v>0</v>
      </c>
      <c r="E12" s="62"/>
      <c r="F12" s="21">
        <f>D12*(1+E12)</f>
        <v>0</v>
      </c>
    </row>
    <row r="13" spans="3:14" x14ac:dyDescent="0.35">
      <c r="C13" s="20" t="s">
        <v>17</v>
      </c>
      <c r="D13" s="61">
        <f>G24</f>
        <v>0</v>
      </c>
      <c r="E13" s="62"/>
      <c r="F13" s="21">
        <f t="shared" ref="F13:F14" si="0">D13*(1+E13)</f>
        <v>0</v>
      </c>
    </row>
    <row r="14" spans="3:14" x14ac:dyDescent="0.35">
      <c r="C14" s="20" t="s">
        <v>18</v>
      </c>
      <c r="D14" s="63">
        <f>G20</f>
        <v>0</v>
      </c>
      <c r="E14" s="64"/>
      <c r="F14" s="21">
        <f t="shared" si="0"/>
        <v>0</v>
      </c>
    </row>
    <row r="15" spans="3:14" x14ac:dyDescent="0.35">
      <c r="C15" s="53" t="s">
        <v>117</v>
      </c>
      <c r="D15" s="58">
        <f>G18</f>
        <v>0</v>
      </c>
      <c r="E15" s="58"/>
      <c r="F15" s="21">
        <f>D15*(1+E15)</f>
        <v>0</v>
      </c>
    </row>
    <row r="16" spans="3:14" ht="15" thickBot="1" x14ac:dyDescent="0.4">
      <c r="C16" s="22"/>
      <c r="D16" s="54"/>
      <c r="E16" s="55" t="s">
        <v>19</v>
      </c>
      <c r="F16" s="56">
        <f>SUM(F12:F15)</f>
        <v>0</v>
      </c>
    </row>
    <row r="17" spans="3:8" x14ac:dyDescent="0.35">
      <c r="C17" s="22"/>
      <c r="D17" s="22"/>
      <c r="E17" s="22"/>
      <c r="F17" s="22"/>
      <c r="G17" s="22"/>
    </row>
    <row r="18" spans="3:8" x14ac:dyDescent="0.35">
      <c r="C18" s="22"/>
      <c r="D18" s="24" t="s">
        <v>113</v>
      </c>
      <c r="E18" s="24" t="s">
        <v>116</v>
      </c>
      <c r="F18" s="12">
        <v>0</v>
      </c>
      <c r="G18" s="72">
        <f>F18</f>
        <v>0</v>
      </c>
    </row>
    <row r="19" spans="3:8" x14ac:dyDescent="0.35">
      <c r="C19" s="23"/>
      <c r="D19" s="23"/>
      <c r="E19" s="23"/>
      <c r="F19" s="23"/>
      <c r="G19" s="23"/>
      <c r="H19" s="23"/>
    </row>
    <row r="20" spans="3:8" ht="14.5" customHeight="1" x14ac:dyDescent="0.35">
      <c r="C20" s="22"/>
      <c r="D20" s="24" t="s">
        <v>114</v>
      </c>
      <c r="E20" s="24" t="s">
        <v>115</v>
      </c>
      <c r="F20" s="12">
        <v>0</v>
      </c>
      <c r="G20" s="72">
        <f>F20</f>
        <v>0</v>
      </c>
      <c r="H20" s="25"/>
    </row>
    <row r="21" spans="3:8" x14ac:dyDescent="0.35">
      <c r="C21" s="22"/>
      <c r="D21" s="22"/>
      <c r="E21" s="22"/>
      <c r="F21" s="22"/>
      <c r="G21" s="22"/>
    </row>
    <row r="22" spans="3:8" x14ac:dyDescent="0.35">
      <c r="C22" s="23"/>
      <c r="D22" s="37" t="s">
        <v>17</v>
      </c>
      <c r="E22" s="38"/>
      <c r="F22" s="38"/>
      <c r="G22" s="38"/>
      <c r="H22" s="39"/>
    </row>
    <row r="23" spans="3:8" x14ac:dyDescent="0.35">
      <c r="C23" s="23"/>
      <c r="D23" s="40" t="s">
        <v>20</v>
      </c>
      <c r="E23" s="23" t="s">
        <v>22</v>
      </c>
      <c r="F23" s="23" t="s">
        <v>23</v>
      </c>
      <c r="G23" s="23" t="s">
        <v>21</v>
      </c>
      <c r="H23" s="8" t="s">
        <v>24</v>
      </c>
    </row>
    <row r="24" spans="3:8" x14ac:dyDescent="0.35">
      <c r="C24" s="22"/>
      <c r="D24" s="41" t="s">
        <v>25</v>
      </c>
      <c r="E24" s="24">
        <v>603191</v>
      </c>
      <c r="F24" s="12">
        <v>0</v>
      </c>
      <c r="G24" s="71">
        <f>E24*F24</f>
        <v>0</v>
      </c>
      <c r="H24" s="30">
        <f>G24*$E$111</f>
        <v>0</v>
      </c>
    </row>
    <row r="25" spans="3:8" x14ac:dyDescent="0.35">
      <c r="C25" s="22"/>
      <c r="D25" s="41" t="s">
        <v>26</v>
      </c>
      <c r="E25" s="24">
        <v>28808</v>
      </c>
      <c r="F25" s="12">
        <v>0</v>
      </c>
      <c r="G25" s="71">
        <f t="shared" ref="G25:G26" si="1">E25*F25</f>
        <v>0</v>
      </c>
      <c r="H25" s="30">
        <f t="shared" ref="H25:H26" si="2">G25*$E$111</f>
        <v>0</v>
      </c>
    </row>
    <row r="26" spans="3:8" x14ac:dyDescent="0.35">
      <c r="C26" s="22"/>
      <c r="D26" s="41" t="s">
        <v>27</v>
      </c>
      <c r="E26" s="24">
        <v>447395</v>
      </c>
      <c r="F26" s="12">
        <v>0</v>
      </c>
      <c r="G26" s="71">
        <f t="shared" si="1"/>
        <v>0</v>
      </c>
      <c r="H26" s="30">
        <f t="shared" si="2"/>
        <v>0</v>
      </c>
    </row>
    <row r="27" spans="3:8" x14ac:dyDescent="0.35">
      <c r="C27" s="17"/>
      <c r="D27" s="42" t="s">
        <v>16</v>
      </c>
    </row>
    <row r="28" spans="3:8" x14ac:dyDescent="0.35">
      <c r="C28" s="17"/>
      <c r="D28" s="43" t="s">
        <v>20</v>
      </c>
      <c r="E28" s="9" t="s">
        <v>28</v>
      </c>
      <c r="F28" s="9" t="s">
        <v>23</v>
      </c>
      <c r="G28" s="32" t="s">
        <v>21</v>
      </c>
      <c r="H28" s="31" t="s">
        <v>24</v>
      </c>
    </row>
    <row r="29" spans="3:8" ht="15.65" customHeight="1" x14ac:dyDescent="0.35">
      <c r="C29" s="35"/>
      <c r="D29" s="44" t="s">
        <v>29</v>
      </c>
      <c r="E29" s="11">
        <v>5104</v>
      </c>
      <c r="F29" s="12">
        <v>0</v>
      </c>
      <c r="G29" s="69">
        <f>E29*F29</f>
        <v>0</v>
      </c>
      <c r="H29" s="30">
        <f>G29*$E$112</f>
        <v>0</v>
      </c>
    </row>
    <row r="30" spans="3:8" ht="16" customHeight="1" x14ac:dyDescent="0.35">
      <c r="C30" s="35"/>
      <c r="D30" s="44" t="s">
        <v>30</v>
      </c>
      <c r="E30" s="10">
        <v>428</v>
      </c>
      <c r="F30" s="12">
        <v>0</v>
      </c>
      <c r="G30" s="69">
        <f t="shared" ref="G30:G93" si="3">E30*F30</f>
        <v>0</v>
      </c>
      <c r="H30" s="30">
        <f t="shared" ref="H30:H93" si="4">G30*$E$112</f>
        <v>0</v>
      </c>
    </row>
    <row r="31" spans="3:8" ht="24" customHeight="1" x14ac:dyDescent="0.35">
      <c r="C31" s="35"/>
      <c r="D31" s="44" t="s">
        <v>31</v>
      </c>
      <c r="E31" s="10">
        <v>169</v>
      </c>
      <c r="F31" s="12">
        <v>0</v>
      </c>
      <c r="G31" s="69">
        <f t="shared" si="3"/>
        <v>0</v>
      </c>
      <c r="H31" s="30">
        <f t="shared" si="4"/>
        <v>0</v>
      </c>
    </row>
    <row r="32" spans="3:8" ht="18.649999999999999" customHeight="1" x14ac:dyDescent="0.35">
      <c r="C32" s="35"/>
      <c r="D32" s="44" t="s">
        <v>32</v>
      </c>
      <c r="E32" s="10">
        <v>121</v>
      </c>
      <c r="F32" s="12">
        <v>0</v>
      </c>
      <c r="G32" s="69">
        <f t="shared" si="3"/>
        <v>0</v>
      </c>
      <c r="H32" s="30">
        <f t="shared" si="4"/>
        <v>0</v>
      </c>
    </row>
    <row r="33" spans="3:8" ht="17.5" customHeight="1" x14ac:dyDescent="0.35">
      <c r="C33" s="35"/>
      <c r="D33" s="44" t="s">
        <v>33</v>
      </c>
      <c r="E33" s="10">
        <v>100</v>
      </c>
      <c r="F33" s="12">
        <v>0</v>
      </c>
      <c r="G33" s="69">
        <f t="shared" si="3"/>
        <v>0</v>
      </c>
      <c r="H33" s="30">
        <f t="shared" si="4"/>
        <v>0</v>
      </c>
    </row>
    <row r="34" spans="3:8" ht="14.5" customHeight="1" x14ac:dyDescent="0.35">
      <c r="C34" s="35"/>
      <c r="D34" s="44" t="s">
        <v>34</v>
      </c>
      <c r="E34" s="10">
        <v>86</v>
      </c>
      <c r="F34" s="12">
        <v>0</v>
      </c>
      <c r="G34" s="69">
        <f t="shared" si="3"/>
        <v>0</v>
      </c>
      <c r="H34" s="30">
        <f t="shared" si="4"/>
        <v>0</v>
      </c>
    </row>
    <row r="35" spans="3:8" ht="17.5" customHeight="1" x14ac:dyDescent="0.35">
      <c r="C35" s="35"/>
      <c r="D35" s="44" t="s">
        <v>35</v>
      </c>
      <c r="E35" s="10">
        <v>85</v>
      </c>
      <c r="F35" s="12">
        <v>0</v>
      </c>
      <c r="G35" s="69">
        <f t="shared" si="3"/>
        <v>0</v>
      </c>
      <c r="H35" s="30">
        <f t="shared" si="4"/>
        <v>0</v>
      </c>
    </row>
    <row r="36" spans="3:8" ht="15" customHeight="1" x14ac:dyDescent="0.35">
      <c r="C36" s="35"/>
      <c r="D36" s="44" t="s">
        <v>36</v>
      </c>
      <c r="E36" s="10">
        <v>58</v>
      </c>
      <c r="F36" s="12">
        <v>0</v>
      </c>
      <c r="G36" s="69">
        <f t="shared" si="3"/>
        <v>0</v>
      </c>
      <c r="H36" s="30">
        <f t="shared" si="4"/>
        <v>0</v>
      </c>
    </row>
    <row r="37" spans="3:8" ht="13.5" customHeight="1" x14ac:dyDescent="0.35">
      <c r="C37" s="35"/>
      <c r="D37" s="44" t="s">
        <v>37</v>
      </c>
      <c r="E37" s="10">
        <v>49</v>
      </c>
      <c r="F37" s="12">
        <v>0</v>
      </c>
      <c r="G37" s="69">
        <f t="shared" si="3"/>
        <v>0</v>
      </c>
      <c r="H37" s="30">
        <f t="shared" si="4"/>
        <v>0</v>
      </c>
    </row>
    <row r="38" spans="3:8" x14ac:dyDescent="0.35">
      <c r="C38" s="35"/>
      <c r="D38" s="44" t="s">
        <v>38</v>
      </c>
      <c r="E38" s="10">
        <v>41</v>
      </c>
      <c r="F38" s="12">
        <v>0</v>
      </c>
      <c r="G38" s="69">
        <f t="shared" si="3"/>
        <v>0</v>
      </c>
      <c r="H38" s="30">
        <f t="shared" si="4"/>
        <v>0</v>
      </c>
    </row>
    <row r="39" spans="3:8" x14ac:dyDescent="0.35">
      <c r="C39" s="35"/>
      <c r="D39" s="44" t="s">
        <v>39</v>
      </c>
      <c r="E39" s="10">
        <v>40</v>
      </c>
      <c r="F39" s="12">
        <v>0</v>
      </c>
      <c r="G39" s="69">
        <f t="shared" si="3"/>
        <v>0</v>
      </c>
      <c r="H39" s="30">
        <f t="shared" si="4"/>
        <v>0</v>
      </c>
    </row>
    <row r="40" spans="3:8" x14ac:dyDescent="0.35">
      <c r="C40" s="35"/>
      <c r="D40" s="44" t="s">
        <v>40</v>
      </c>
      <c r="E40" s="10">
        <v>35</v>
      </c>
      <c r="F40" s="12">
        <v>0</v>
      </c>
      <c r="G40" s="69">
        <f t="shared" si="3"/>
        <v>0</v>
      </c>
      <c r="H40" s="30">
        <f t="shared" si="4"/>
        <v>0</v>
      </c>
    </row>
    <row r="41" spans="3:8" x14ac:dyDescent="0.35">
      <c r="C41" s="35"/>
      <c r="D41" s="44" t="s">
        <v>41</v>
      </c>
      <c r="E41" s="10">
        <v>33</v>
      </c>
      <c r="F41" s="12">
        <v>0</v>
      </c>
      <c r="G41" s="69">
        <f t="shared" si="3"/>
        <v>0</v>
      </c>
      <c r="H41" s="30">
        <f t="shared" si="4"/>
        <v>0</v>
      </c>
    </row>
    <row r="42" spans="3:8" x14ac:dyDescent="0.35">
      <c r="C42" s="35"/>
      <c r="D42" s="44" t="s">
        <v>42</v>
      </c>
      <c r="E42" s="10">
        <v>33</v>
      </c>
      <c r="F42" s="12">
        <v>0</v>
      </c>
      <c r="G42" s="69">
        <f t="shared" si="3"/>
        <v>0</v>
      </c>
      <c r="H42" s="30">
        <f t="shared" si="4"/>
        <v>0</v>
      </c>
    </row>
    <row r="43" spans="3:8" x14ac:dyDescent="0.35">
      <c r="C43" s="35"/>
      <c r="D43" s="44" t="s">
        <v>43</v>
      </c>
      <c r="E43" s="10">
        <v>32</v>
      </c>
      <c r="F43" s="12">
        <v>0</v>
      </c>
      <c r="G43" s="69">
        <f t="shared" si="3"/>
        <v>0</v>
      </c>
      <c r="H43" s="30">
        <f t="shared" si="4"/>
        <v>0</v>
      </c>
    </row>
    <row r="44" spans="3:8" x14ac:dyDescent="0.35">
      <c r="C44" s="35"/>
      <c r="D44" s="44" t="s">
        <v>44</v>
      </c>
      <c r="E44" s="10">
        <v>31</v>
      </c>
      <c r="F44" s="12">
        <v>0</v>
      </c>
      <c r="G44" s="69">
        <f t="shared" si="3"/>
        <v>0</v>
      </c>
      <c r="H44" s="30">
        <f t="shared" si="4"/>
        <v>0</v>
      </c>
    </row>
    <row r="45" spans="3:8" x14ac:dyDescent="0.35">
      <c r="C45" s="35"/>
      <c r="D45" s="44" t="s">
        <v>45</v>
      </c>
      <c r="E45" s="10">
        <v>30</v>
      </c>
      <c r="F45" s="12">
        <v>0</v>
      </c>
      <c r="G45" s="69">
        <f t="shared" si="3"/>
        <v>0</v>
      </c>
      <c r="H45" s="30">
        <f t="shared" si="4"/>
        <v>0</v>
      </c>
    </row>
    <row r="46" spans="3:8" x14ac:dyDescent="0.35">
      <c r="C46" s="35"/>
      <c r="D46" s="44" t="s">
        <v>46</v>
      </c>
      <c r="E46" s="10">
        <v>30</v>
      </c>
      <c r="F46" s="12">
        <v>0</v>
      </c>
      <c r="G46" s="69">
        <f t="shared" si="3"/>
        <v>0</v>
      </c>
      <c r="H46" s="30">
        <f t="shared" si="4"/>
        <v>0</v>
      </c>
    </row>
    <row r="47" spans="3:8" x14ac:dyDescent="0.35">
      <c r="C47" s="35"/>
      <c r="D47" s="44" t="s">
        <v>47</v>
      </c>
      <c r="E47" s="10">
        <v>29</v>
      </c>
      <c r="F47" s="12">
        <v>0</v>
      </c>
      <c r="G47" s="69">
        <f t="shared" si="3"/>
        <v>0</v>
      </c>
      <c r="H47" s="30">
        <f t="shared" si="4"/>
        <v>0</v>
      </c>
    </row>
    <row r="48" spans="3:8" x14ac:dyDescent="0.35">
      <c r="C48" s="35"/>
      <c r="D48" s="44" t="s">
        <v>48</v>
      </c>
      <c r="E48" s="10">
        <v>24</v>
      </c>
      <c r="F48" s="12">
        <v>0</v>
      </c>
      <c r="G48" s="69">
        <f t="shared" si="3"/>
        <v>0</v>
      </c>
      <c r="H48" s="30">
        <f t="shared" si="4"/>
        <v>0</v>
      </c>
    </row>
    <row r="49" spans="3:8" x14ac:dyDescent="0.35">
      <c r="C49" s="35"/>
      <c r="D49" s="44" t="s">
        <v>49</v>
      </c>
      <c r="E49" s="10">
        <v>22</v>
      </c>
      <c r="F49" s="12">
        <v>0</v>
      </c>
      <c r="G49" s="69">
        <f t="shared" si="3"/>
        <v>0</v>
      </c>
      <c r="H49" s="30">
        <f t="shared" si="4"/>
        <v>0</v>
      </c>
    </row>
    <row r="50" spans="3:8" x14ac:dyDescent="0.35">
      <c r="C50" s="35"/>
      <c r="D50" s="44" t="s">
        <v>50</v>
      </c>
      <c r="E50" s="10">
        <v>22</v>
      </c>
      <c r="F50" s="12">
        <v>0</v>
      </c>
      <c r="G50" s="69">
        <f t="shared" si="3"/>
        <v>0</v>
      </c>
      <c r="H50" s="30">
        <f t="shared" si="4"/>
        <v>0</v>
      </c>
    </row>
    <row r="51" spans="3:8" x14ac:dyDescent="0.35">
      <c r="C51" s="35"/>
      <c r="D51" s="44" t="s">
        <v>51</v>
      </c>
      <c r="E51" s="10">
        <v>21</v>
      </c>
      <c r="F51" s="12">
        <v>0</v>
      </c>
      <c r="G51" s="69">
        <f t="shared" si="3"/>
        <v>0</v>
      </c>
      <c r="H51" s="30">
        <f t="shared" si="4"/>
        <v>0</v>
      </c>
    </row>
    <row r="52" spans="3:8" x14ac:dyDescent="0.35">
      <c r="C52" s="35"/>
      <c r="D52" s="44" t="s">
        <v>52</v>
      </c>
      <c r="E52" s="10">
        <v>20</v>
      </c>
      <c r="F52" s="12">
        <v>0</v>
      </c>
      <c r="G52" s="69">
        <f t="shared" si="3"/>
        <v>0</v>
      </c>
      <c r="H52" s="30">
        <f t="shared" si="4"/>
        <v>0</v>
      </c>
    </row>
    <row r="53" spans="3:8" x14ac:dyDescent="0.35">
      <c r="C53" s="36"/>
      <c r="D53" s="52" t="s">
        <v>53</v>
      </c>
      <c r="E53" s="10">
        <v>19</v>
      </c>
      <c r="F53" s="12">
        <v>0</v>
      </c>
      <c r="G53" s="69">
        <f t="shared" si="3"/>
        <v>0</v>
      </c>
      <c r="H53" s="30">
        <f t="shared" si="4"/>
        <v>0</v>
      </c>
    </row>
    <row r="54" spans="3:8" x14ac:dyDescent="0.35">
      <c r="C54" s="35"/>
      <c r="D54" s="44" t="s">
        <v>54</v>
      </c>
      <c r="E54" s="10">
        <v>16</v>
      </c>
      <c r="F54" s="12">
        <v>0</v>
      </c>
      <c r="G54" s="69">
        <f t="shared" si="3"/>
        <v>0</v>
      </c>
      <c r="H54" s="30">
        <f t="shared" si="4"/>
        <v>0</v>
      </c>
    </row>
    <row r="55" spans="3:8" x14ac:dyDescent="0.35">
      <c r="C55" s="35"/>
      <c r="D55" s="44" t="s">
        <v>55</v>
      </c>
      <c r="E55" s="10">
        <v>15</v>
      </c>
      <c r="F55" s="12">
        <v>0</v>
      </c>
      <c r="G55" s="69">
        <f t="shared" si="3"/>
        <v>0</v>
      </c>
      <c r="H55" s="30">
        <f t="shared" si="4"/>
        <v>0</v>
      </c>
    </row>
    <row r="56" spans="3:8" x14ac:dyDescent="0.35">
      <c r="C56" s="35"/>
      <c r="D56" s="44" t="s">
        <v>56</v>
      </c>
      <c r="E56" s="10">
        <v>13</v>
      </c>
      <c r="F56" s="12">
        <v>0</v>
      </c>
      <c r="G56" s="69">
        <f t="shared" si="3"/>
        <v>0</v>
      </c>
      <c r="H56" s="30">
        <f t="shared" si="4"/>
        <v>0</v>
      </c>
    </row>
    <row r="57" spans="3:8" x14ac:dyDescent="0.35">
      <c r="C57" s="35"/>
      <c r="D57" s="44" t="s">
        <v>57</v>
      </c>
      <c r="E57" s="10">
        <v>12</v>
      </c>
      <c r="F57" s="12">
        <v>0</v>
      </c>
      <c r="G57" s="69">
        <f t="shared" si="3"/>
        <v>0</v>
      </c>
      <c r="H57" s="30">
        <f t="shared" si="4"/>
        <v>0</v>
      </c>
    </row>
    <row r="58" spans="3:8" x14ac:dyDescent="0.35">
      <c r="C58" s="35"/>
      <c r="D58" s="44" t="s">
        <v>58</v>
      </c>
      <c r="E58" s="10">
        <v>12</v>
      </c>
      <c r="F58" s="12">
        <v>0</v>
      </c>
      <c r="G58" s="69">
        <f t="shared" si="3"/>
        <v>0</v>
      </c>
      <c r="H58" s="30">
        <f t="shared" si="4"/>
        <v>0</v>
      </c>
    </row>
    <row r="59" spans="3:8" x14ac:dyDescent="0.35">
      <c r="C59" s="35"/>
      <c r="D59" s="44" t="s">
        <v>59</v>
      </c>
      <c r="E59" s="10">
        <v>11</v>
      </c>
      <c r="F59" s="12">
        <v>0</v>
      </c>
      <c r="G59" s="69">
        <f t="shared" si="3"/>
        <v>0</v>
      </c>
      <c r="H59" s="30">
        <f t="shared" si="4"/>
        <v>0</v>
      </c>
    </row>
    <row r="60" spans="3:8" x14ac:dyDescent="0.35">
      <c r="C60" s="35"/>
      <c r="D60" s="44" t="s">
        <v>60</v>
      </c>
      <c r="E60" s="10">
        <v>10</v>
      </c>
      <c r="F60" s="12">
        <v>0</v>
      </c>
      <c r="G60" s="69">
        <f t="shared" si="3"/>
        <v>0</v>
      </c>
      <c r="H60" s="30">
        <f t="shared" si="4"/>
        <v>0</v>
      </c>
    </row>
    <row r="61" spans="3:8" x14ac:dyDescent="0.35">
      <c r="C61" s="35"/>
      <c r="D61" s="44" t="s">
        <v>61</v>
      </c>
      <c r="E61" s="10">
        <v>9</v>
      </c>
      <c r="F61" s="12">
        <v>0</v>
      </c>
      <c r="G61" s="69">
        <f t="shared" si="3"/>
        <v>0</v>
      </c>
      <c r="H61" s="30">
        <f t="shared" si="4"/>
        <v>0</v>
      </c>
    </row>
    <row r="62" spans="3:8" x14ac:dyDescent="0.35">
      <c r="C62" s="35"/>
      <c r="D62" s="44" t="s">
        <v>62</v>
      </c>
      <c r="E62" s="10">
        <v>8</v>
      </c>
      <c r="F62" s="12">
        <v>0</v>
      </c>
      <c r="G62" s="69">
        <f t="shared" si="3"/>
        <v>0</v>
      </c>
      <c r="H62" s="30">
        <f t="shared" si="4"/>
        <v>0</v>
      </c>
    </row>
    <row r="63" spans="3:8" x14ac:dyDescent="0.35">
      <c r="C63" s="35"/>
      <c r="D63" s="44" t="s">
        <v>63</v>
      </c>
      <c r="E63" s="10">
        <v>8</v>
      </c>
      <c r="F63" s="12">
        <v>0</v>
      </c>
      <c r="G63" s="69">
        <f t="shared" si="3"/>
        <v>0</v>
      </c>
      <c r="H63" s="30">
        <f t="shared" si="4"/>
        <v>0</v>
      </c>
    </row>
    <row r="64" spans="3:8" x14ac:dyDescent="0.35">
      <c r="C64" s="35"/>
      <c r="D64" s="44" t="s">
        <v>64</v>
      </c>
      <c r="E64" s="10">
        <v>7</v>
      </c>
      <c r="F64" s="12">
        <v>0</v>
      </c>
      <c r="G64" s="69">
        <f t="shared" si="3"/>
        <v>0</v>
      </c>
      <c r="H64" s="30">
        <f t="shared" si="4"/>
        <v>0</v>
      </c>
    </row>
    <row r="65" spans="3:8" x14ac:dyDescent="0.35">
      <c r="C65" s="36"/>
      <c r="D65" s="52" t="s">
        <v>65</v>
      </c>
      <c r="E65" s="57">
        <v>11</v>
      </c>
      <c r="F65" s="12">
        <v>0</v>
      </c>
      <c r="G65" s="69">
        <f t="shared" si="3"/>
        <v>0</v>
      </c>
      <c r="H65" s="30">
        <f t="shared" si="4"/>
        <v>0</v>
      </c>
    </row>
    <row r="66" spans="3:8" x14ac:dyDescent="0.35">
      <c r="C66" s="35"/>
      <c r="D66" s="44" t="s">
        <v>66</v>
      </c>
      <c r="E66" s="10">
        <v>6</v>
      </c>
      <c r="F66" s="12">
        <v>0</v>
      </c>
      <c r="G66" s="69">
        <f t="shared" si="3"/>
        <v>0</v>
      </c>
      <c r="H66" s="30">
        <f t="shared" si="4"/>
        <v>0</v>
      </c>
    </row>
    <row r="67" spans="3:8" x14ac:dyDescent="0.35">
      <c r="C67" s="35"/>
      <c r="D67" s="44" t="s">
        <v>67</v>
      </c>
      <c r="E67" s="10">
        <v>6</v>
      </c>
      <c r="F67" s="12">
        <v>0</v>
      </c>
      <c r="G67" s="69">
        <f t="shared" si="3"/>
        <v>0</v>
      </c>
      <c r="H67" s="30">
        <f t="shared" si="4"/>
        <v>0</v>
      </c>
    </row>
    <row r="68" spans="3:8" x14ac:dyDescent="0.35">
      <c r="C68" s="35"/>
      <c r="D68" s="44" t="s">
        <v>68</v>
      </c>
      <c r="E68" s="10">
        <v>6</v>
      </c>
      <c r="F68" s="12">
        <v>0</v>
      </c>
      <c r="G68" s="69">
        <f t="shared" si="3"/>
        <v>0</v>
      </c>
      <c r="H68" s="30">
        <f t="shared" si="4"/>
        <v>0</v>
      </c>
    </row>
    <row r="69" spans="3:8" x14ac:dyDescent="0.35">
      <c r="C69" s="36"/>
      <c r="D69" s="52" t="s">
        <v>69</v>
      </c>
      <c r="E69" s="10">
        <v>19</v>
      </c>
      <c r="F69" s="12">
        <v>0</v>
      </c>
      <c r="G69" s="69">
        <f t="shared" si="3"/>
        <v>0</v>
      </c>
      <c r="H69" s="30">
        <f t="shared" si="4"/>
        <v>0</v>
      </c>
    </row>
    <row r="70" spans="3:8" x14ac:dyDescent="0.35">
      <c r="C70" s="35"/>
      <c r="D70" s="44" t="s">
        <v>70</v>
      </c>
      <c r="E70" s="10">
        <v>5</v>
      </c>
      <c r="F70" s="12">
        <v>0</v>
      </c>
      <c r="G70" s="69">
        <f t="shared" si="3"/>
        <v>0</v>
      </c>
      <c r="H70" s="30">
        <f t="shared" si="4"/>
        <v>0</v>
      </c>
    </row>
    <row r="71" spans="3:8" x14ac:dyDescent="0.35">
      <c r="C71" s="35"/>
      <c r="D71" s="44" t="s">
        <v>71</v>
      </c>
      <c r="E71" s="10">
        <v>4</v>
      </c>
      <c r="F71" s="12">
        <v>0</v>
      </c>
      <c r="G71" s="69">
        <f t="shared" si="3"/>
        <v>0</v>
      </c>
      <c r="H71" s="30">
        <f t="shared" si="4"/>
        <v>0</v>
      </c>
    </row>
    <row r="72" spans="3:8" x14ac:dyDescent="0.35">
      <c r="C72" s="35"/>
      <c r="D72" s="44" t="s">
        <v>72</v>
      </c>
      <c r="E72" s="10">
        <v>4</v>
      </c>
      <c r="F72" s="12">
        <v>0</v>
      </c>
      <c r="G72" s="69">
        <f t="shared" si="3"/>
        <v>0</v>
      </c>
      <c r="H72" s="30">
        <f t="shared" si="4"/>
        <v>0</v>
      </c>
    </row>
    <row r="73" spans="3:8" x14ac:dyDescent="0.35">
      <c r="C73" s="35"/>
      <c r="D73" s="44" t="s">
        <v>73</v>
      </c>
      <c r="E73" s="10">
        <v>3</v>
      </c>
      <c r="F73" s="12">
        <v>0</v>
      </c>
      <c r="G73" s="69">
        <f t="shared" si="3"/>
        <v>0</v>
      </c>
      <c r="H73" s="30">
        <f t="shared" si="4"/>
        <v>0</v>
      </c>
    </row>
    <row r="74" spans="3:8" x14ac:dyDescent="0.35">
      <c r="C74" s="35"/>
      <c r="D74" s="44" t="s">
        <v>74</v>
      </c>
      <c r="E74" s="10">
        <v>3</v>
      </c>
      <c r="F74" s="12">
        <v>0</v>
      </c>
      <c r="G74" s="69">
        <f t="shared" si="3"/>
        <v>0</v>
      </c>
      <c r="H74" s="30">
        <f t="shared" si="4"/>
        <v>0</v>
      </c>
    </row>
    <row r="75" spans="3:8" x14ac:dyDescent="0.35">
      <c r="C75" s="35"/>
      <c r="D75" s="44" t="s">
        <v>75</v>
      </c>
      <c r="E75" s="10">
        <v>3</v>
      </c>
      <c r="F75" s="12">
        <v>0</v>
      </c>
      <c r="G75" s="69">
        <f t="shared" si="3"/>
        <v>0</v>
      </c>
      <c r="H75" s="30">
        <f t="shared" si="4"/>
        <v>0</v>
      </c>
    </row>
    <row r="76" spans="3:8" x14ac:dyDescent="0.35">
      <c r="C76" s="35"/>
      <c r="D76" s="44" t="s">
        <v>76</v>
      </c>
      <c r="E76" s="10">
        <v>3</v>
      </c>
      <c r="F76" s="12">
        <v>0</v>
      </c>
      <c r="G76" s="69">
        <f t="shared" si="3"/>
        <v>0</v>
      </c>
      <c r="H76" s="30">
        <f t="shared" si="4"/>
        <v>0</v>
      </c>
    </row>
    <row r="77" spans="3:8" x14ac:dyDescent="0.35">
      <c r="C77" s="35"/>
      <c r="D77" s="44" t="s">
        <v>77</v>
      </c>
      <c r="E77" s="10">
        <v>3</v>
      </c>
      <c r="F77" s="12">
        <v>0</v>
      </c>
      <c r="G77" s="69">
        <f t="shared" si="3"/>
        <v>0</v>
      </c>
      <c r="H77" s="30">
        <f t="shared" si="4"/>
        <v>0</v>
      </c>
    </row>
    <row r="78" spans="3:8" x14ac:dyDescent="0.35">
      <c r="C78" s="35"/>
      <c r="D78" s="44" t="s">
        <v>78</v>
      </c>
      <c r="E78" s="10">
        <v>2</v>
      </c>
      <c r="F78" s="12">
        <v>0</v>
      </c>
      <c r="G78" s="69">
        <f t="shared" si="3"/>
        <v>0</v>
      </c>
      <c r="H78" s="30">
        <f t="shared" si="4"/>
        <v>0</v>
      </c>
    </row>
    <row r="79" spans="3:8" x14ac:dyDescent="0.35">
      <c r="C79" s="35"/>
      <c r="D79" s="44" t="s">
        <v>79</v>
      </c>
      <c r="E79" s="10">
        <v>2</v>
      </c>
      <c r="F79" s="12">
        <v>0</v>
      </c>
      <c r="G79" s="69">
        <f t="shared" si="3"/>
        <v>0</v>
      </c>
      <c r="H79" s="30">
        <f t="shared" si="4"/>
        <v>0</v>
      </c>
    </row>
    <row r="80" spans="3:8" x14ac:dyDescent="0.35">
      <c r="C80" s="35"/>
      <c r="D80" s="44" t="s">
        <v>80</v>
      </c>
      <c r="E80" s="10">
        <v>2</v>
      </c>
      <c r="F80" s="12">
        <v>0</v>
      </c>
      <c r="G80" s="69">
        <f t="shared" si="3"/>
        <v>0</v>
      </c>
      <c r="H80" s="30">
        <f t="shared" si="4"/>
        <v>0</v>
      </c>
    </row>
    <row r="81" spans="3:8" x14ac:dyDescent="0.35">
      <c r="C81" s="35"/>
      <c r="D81" s="44" t="s">
        <v>81</v>
      </c>
      <c r="E81" s="10">
        <v>2</v>
      </c>
      <c r="F81" s="12">
        <v>0</v>
      </c>
      <c r="G81" s="69">
        <f t="shared" si="3"/>
        <v>0</v>
      </c>
      <c r="H81" s="30">
        <f t="shared" si="4"/>
        <v>0</v>
      </c>
    </row>
    <row r="82" spans="3:8" x14ac:dyDescent="0.35">
      <c r="C82" s="35"/>
      <c r="D82" s="44" t="s">
        <v>82</v>
      </c>
      <c r="E82" s="10">
        <v>2</v>
      </c>
      <c r="F82" s="12">
        <v>0</v>
      </c>
      <c r="G82" s="69">
        <f t="shared" si="3"/>
        <v>0</v>
      </c>
      <c r="H82" s="30">
        <f t="shared" si="4"/>
        <v>0</v>
      </c>
    </row>
    <row r="83" spans="3:8" x14ac:dyDescent="0.35">
      <c r="C83" s="35"/>
      <c r="D83" s="44" t="s">
        <v>83</v>
      </c>
      <c r="E83" s="10">
        <v>2</v>
      </c>
      <c r="F83" s="12">
        <v>0</v>
      </c>
      <c r="G83" s="69">
        <f t="shared" si="3"/>
        <v>0</v>
      </c>
      <c r="H83" s="30">
        <f t="shared" si="4"/>
        <v>0</v>
      </c>
    </row>
    <row r="84" spans="3:8" x14ac:dyDescent="0.35">
      <c r="C84" s="35"/>
      <c r="D84" s="44" t="s">
        <v>84</v>
      </c>
      <c r="E84" s="10">
        <v>2</v>
      </c>
      <c r="F84" s="12">
        <v>0</v>
      </c>
      <c r="G84" s="69">
        <f t="shared" si="3"/>
        <v>0</v>
      </c>
      <c r="H84" s="30">
        <f t="shared" si="4"/>
        <v>0</v>
      </c>
    </row>
    <row r="85" spans="3:8" x14ac:dyDescent="0.35">
      <c r="C85" s="35"/>
      <c r="D85" s="44" t="s">
        <v>85</v>
      </c>
      <c r="E85" s="10">
        <v>2</v>
      </c>
      <c r="F85" s="12">
        <v>0</v>
      </c>
      <c r="G85" s="69">
        <f t="shared" si="3"/>
        <v>0</v>
      </c>
      <c r="H85" s="30">
        <f t="shared" si="4"/>
        <v>0</v>
      </c>
    </row>
    <row r="86" spans="3:8" x14ac:dyDescent="0.35">
      <c r="C86" s="35"/>
      <c r="D86" s="44" t="s">
        <v>86</v>
      </c>
      <c r="E86" s="10">
        <v>2</v>
      </c>
      <c r="F86" s="12">
        <v>0</v>
      </c>
      <c r="G86" s="69">
        <f t="shared" si="3"/>
        <v>0</v>
      </c>
      <c r="H86" s="30">
        <f t="shared" si="4"/>
        <v>0</v>
      </c>
    </row>
    <row r="87" spans="3:8" x14ac:dyDescent="0.35">
      <c r="C87" s="35"/>
      <c r="D87" s="44" t="s">
        <v>87</v>
      </c>
      <c r="E87" s="10">
        <v>2</v>
      </c>
      <c r="F87" s="12">
        <v>0</v>
      </c>
      <c r="G87" s="69">
        <f t="shared" si="3"/>
        <v>0</v>
      </c>
      <c r="H87" s="30">
        <f t="shared" si="4"/>
        <v>0</v>
      </c>
    </row>
    <row r="88" spans="3:8" x14ac:dyDescent="0.35">
      <c r="C88" s="35"/>
      <c r="D88" s="44" t="s">
        <v>88</v>
      </c>
      <c r="E88" s="10">
        <v>1</v>
      </c>
      <c r="F88" s="12">
        <v>0</v>
      </c>
      <c r="G88" s="69">
        <f t="shared" si="3"/>
        <v>0</v>
      </c>
      <c r="H88" s="30">
        <f t="shared" si="4"/>
        <v>0</v>
      </c>
    </row>
    <row r="89" spans="3:8" x14ac:dyDescent="0.35">
      <c r="C89" s="35"/>
      <c r="D89" s="44" t="s">
        <v>89</v>
      </c>
      <c r="E89" s="10">
        <v>1</v>
      </c>
      <c r="F89" s="12">
        <v>0</v>
      </c>
      <c r="G89" s="69">
        <f t="shared" si="3"/>
        <v>0</v>
      </c>
      <c r="H89" s="30">
        <f t="shared" si="4"/>
        <v>0</v>
      </c>
    </row>
    <row r="90" spans="3:8" x14ac:dyDescent="0.35">
      <c r="C90" s="35"/>
      <c r="D90" s="44" t="s">
        <v>90</v>
      </c>
      <c r="E90" s="10">
        <v>1</v>
      </c>
      <c r="F90" s="12">
        <v>0</v>
      </c>
      <c r="G90" s="69">
        <f t="shared" si="3"/>
        <v>0</v>
      </c>
      <c r="H90" s="30">
        <f t="shared" si="4"/>
        <v>0</v>
      </c>
    </row>
    <row r="91" spans="3:8" x14ac:dyDescent="0.35">
      <c r="C91" s="35"/>
      <c r="D91" s="44" t="s">
        <v>91</v>
      </c>
      <c r="E91" s="10">
        <v>1</v>
      </c>
      <c r="F91" s="12">
        <v>0</v>
      </c>
      <c r="G91" s="69">
        <f t="shared" si="3"/>
        <v>0</v>
      </c>
      <c r="H91" s="30">
        <f t="shared" si="4"/>
        <v>0</v>
      </c>
    </row>
    <row r="92" spans="3:8" x14ac:dyDescent="0.35">
      <c r="C92" s="35"/>
      <c r="D92" s="44" t="s">
        <v>92</v>
      </c>
      <c r="E92" s="10">
        <v>1</v>
      </c>
      <c r="F92" s="12">
        <v>0</v>
      </c>
      <c r="G92" s="69">
        <f t="shared" si="3"/>
        <v>0</v>
      </c>
      <c r="H92" s="30">
        <f t="shared" si="4"/>
        <v>0</v>
      </c>
    </row>
    <row r="93" spans="3:8" x14ac:dyDescent="0.35">
      <c r="C93" s="35"/>
      <c r="D93" s="44" t="s">
        <v>93</v>
      </c>
      <c r="E93" s="10">
        <v>1</v>
      </c>
      <c r="F93" s="12">
        <v>0</v>
      </c>
      <c r="G93" s="69">
        <f t="shared" si="3"/>
        <v>0</v>
      </c>
      <c r="H93" s="30">
        <f t="shared" si="4"/>
        <v>0</v>
      </c>
    </row>
    <row r="94" spans="3:8" x14ac:dyDescent="0.35">
      <c r="C94" s="35"/>
      <c r="D94" s="44" t="s">
        <v>94</v>
      </c>
      <c r="E94" s="10">
        <v>1</v>
      </c>
      <c r="F94" s="12">
        <v>0</v>
      </c>
      <c r="G94" s="69">
        <f t="shared" ref="G94:G107" si="5">E94*F94</f>
        <v>0</v>
      </c>
      <c r="H94" s="30">
        <f t="shared" ref="H94:H107" si="6">G94*$E$112</f>
        <v>0</v>
      </c>
    </row>
    <row r="95" spans="3:8" x14ac:dyDescent="0.35">
      <c r="C95" s="35"/>
      <c r="D95" s="44" t="s">
        <v>95</v>
      </c>
      <c r="E95" s="10">
        <v>1</v>
      </c>
      <c r="F95" s="12">
        <v>0</v>
      </c>
      <c r="G95" s="69">
        <f t="shared" si="5"/>
        <v>0</v>
      </c>
      <c r="H95" s="30">
        <f t="shared" si="6"/>
        <v>0</v>
      </c>
    </row>
    <row r="96" spans="3:8" x14ac:dyDescent="0.35">
      <c r="C96" s="35"/>
      <c r="D96" s="44" t="s">
        <v>96</v>
      </c>
      <c r="E96" s="10">
        <v>1</v>
      </c>
      <c r="F96" s="12">
        <v>0</v>
      </c>
      <c r="G96" s="69">
        <f t="shared" si="5"/>
        <v>0</v>
      </c>
      <c r="H96" s="30">
        <f t="shared" si="6"/>
        <v>0</v>
      </c>
    </row>
    <row r="97" spans="3:8" x14ac:dyDescent="0.35">
      <c r="C97" s="35"/>
      <c r="D97" s="44" t="s">
        <v>97</v>
      </c>
      <c r="E97" s="10">
        <v>1</v>
      </c>
      <c r="F97" s="12">
        <v>0</v>
      </c>
      <c r="G97" s="69">
        <f t="shared" si="5"/>
        <v>0</v>
      </c>
      <c r="H97" s="30">
        <f t="shared" si="6"/>
        <v>0</v>
      </c>
    </row>
    <row r="98" spans="3:8" x14ac:dyDescent="0.35">
      <c r="C98" s="36"/>
      <c r="D98" s="52" t="s">
        <v>98</v>
      </c>
      <c r="E98" s="10">
        <v>2</v>
      </c>
      <c r="F98" s="12">
        <v>0</v>
      </c>
      <c r="G98" s="69">
        <f t="shared" si="5"/>
        <v>0</v>
      </c>
      <c r="H98" s="30">
        <f t="shared" si="6"/>
        <v>0</v>
      </c>
    </row>
    <row r="99" spans="3:8" x14ac:dyDescent="0.35">
      <c r="C99" s="35"/>
      <c r="D99" s="44" t="s">
        <v>99</v>
      </c>
      <c r="E99" s="10">
        <v>1</v>
      </c>
      <c r="F99" s="12">
        <v>0</v>
      </c>
      <c r="G99" s="69">
        <f t="shared" si="5"/>
        <v>0</v>
      </c>
      <c r="H99" s="30">
        <f t="shared" si="6"/>
        <v>0</v>
      </c>
    </row>
    <row r="100" spans="3:8" x14ac:dyDescent="0.35">
      <c r="C100" s="35"/>
      <c r="D100" s="44" t="s">
        <v>100</v>
      </c>
      <c r="E100" s="10">
        <v>1</v>
      </c>
      <c r="F100" s="12">
        <v>0</v>
      </c>
      <c r="G100" s="69">
        <f>E100*F100</f>
        <v>0</v>
      </c>
      <c r="H100" s="30">
        <f t="shared" si="6"/>
        <v>0</v>
      </c>
    </row>
    <row r="101" spans="3:8" x14ac:dyDescent="0.35">
      <c r="C101" s="35"/>
      <c r="D101" s="44" t="s">
        <v>101</v>
      </c>
      <c r="E101" s="10">
        <v>1</v>
      </c>
      <c r="F101" s="12">
        <v>0</v>
      </c>
      <c r="G101" s="69">
        <f t="shared" si="5"/>
        <v>0</v>
      </c>
      <c r="H101" s="30">
        <f t="shared" si="6"/>
        <v>0</v>
      </c>
    </row>
    <row r="102" spans="3:8" x14ac:dyDescent="0.35">
      <c r="C102" s="35"/>
      <c r="D102" s="44" t="s">
        <v>102</v>
      </c>
      <c r="E102" s="10">
        <v>1</v>
      </c>
      <c r="F102" s="12">
        <v>0</v>
      </c>
      <c r="G102" s="69">
        <f t="shared" si="5"/>
        <v>0</v>
      </c>
      <c r="H102" s="30">
        <f t="shared" si="6"/>
        <v>0</v>
      </c>
    </row>
    <row r="103" spans="3:8" x14ac:dyDescent="0.35">
      <c r="C103" s="35"/>
      <c r="D103" s="44" t="s">
        <v>103</v>
      </c>
      <c r="E103" s="10">
        <v>1</v>
      </c>
      <c r="F103" s="12">
        <v>0</v>
      </c>
      <c r="G103" s="69">
        <f t="shared" si="5"/>
        <v>0</v>
      </c>
      <c r="H103" s="30">
        <f t="shared" si="6"/>
        <v>0</v>
      </c>
    </row>
    <row r="104" spans="3:8" x14ac:dyDescent="0.35">
      <c r="C104" s="35"/>
      <c r="D104" s="44" t="s">
        <v>104</v>
      </c>
      <c r="E104" s="10">
        <v>1</v>
      </c>
      <c r="F104" s="12">
        <v>0</v>
      </c>
      <c r="G104" s="69">
        <f t="shared" si="5"/>
        <v>0</v>
      </c>
      <c r="H104" s="30">
        <f t="shared" si="6"/>
        <v>0</v>
      </c>
    </row>
    <row r="105" spans="3:8" x14ac:dyDescent="0.35">
      <c r="C105" s="35"/>
      <c r="D105" s="44" t="s">
        <v>105</v>
      </c>
      <c r="E105" s="10">
        <v>1</v>
      </c>
      <c r="F105" s="12">
        <v>0</v>
      </c>
      <c r="G105" s="69">
        <f t="shared" si="5"/>
        <v>0</v>
      </c>
      <c r="H105" s="30">
        <f t="shared" si="6"/>
        <v>0</v>
      </c>
    </row>
    <row r="106" spans="3:8" x14ac:dyDescent="0.35">
      <c r="C106" s="35"/>
      <c r="D106" s="45" t="s">
        <v>106</v>
      </c>
      <c r="E106" s="18">
        <v>1</v>
      </c>
      <c r="F106" s="19">
        <v>0</v>
      </c>
      <c r="G106" s="69">
        <f t="shared" si="5"/>
        <v>0</v>
      </c>
      <c r="H106" s="30">
        <f t="shared" si="6"/>
        <v>0</v>
      </c>
    </row>
    <row r="107" spans="3:8" x14ac:dyDescent="0.35">
      <c r="C107" s="35"/>
      <c r="D107" s="46" t="s">
        <v>107</v>
      </c>
      <c r="E107" s="47">
        <v>1</v>
      </c>
      <c r="F107" s="50">
        <v>0</v>
      </c>
      <c r="G107" s="70">
        <f t="shared" si="5"/>
        <v>0</v>
      </c>
      <c r="H107" s="33">
        <f t="shared" si="6"/>
        <v>0</v>
      </c>
    </row>
    <row r="108" spans="3:8" x14ac:dyDescent="0.35">
      <c r="C108" s="8"/>
      <c r="D108" s="8"/>
      <c r="E108" s="8"/>
      <c r="F108" s="51" t="s">
        <v>108</v>
      </c>
      <c r="G108" s="49">
        <f>SUM(G29:G107)</f>
        <v>0</v>
      </c>
      <c r="H108" s="48">
        <f>SUM(H29:H107)+(G18+G20)</f>
        <v>0</v>
      </c>
    </row>
    <row r="109" spans="3:8" x14ac:dyDescent="0.35">
      <c r="C109" s="26"/>
      <c r="D109" s="26"/>
      <c r="E109" s="26"/>
      <c r="F109" s="26"/>
      <c r="G109" s="27"/>
    </row>
    <row r="110" spans="3:8" x14ac:dyDescent="0.35">
      <c r="C110" s="26"/>
      <c r="D110" s="28" t="s">
        <v>109</v>
      </c>
      <c r="E110" s="28" t="s">
        <v>110</v>
      </c>
      <c r="F110" s="26"/>
      <c r="G110" s="27"/>
    </row>
    <row r="111" spans="3:8" x14ac:dyDescent="0.35">
      <c r="C111" s="26"/>
      <c r="D111" s="29" t="s">
        <v>111</v>
      </c>
      <c r="E111" s="68">
        <v>0</v>
      </c>
      <c r="F111" s="26"/>
      <c r="G111" s="27"/>
    </row>
    <row r="112" spans="3:8" x14ac:dyDescent="0.35">
      <c r="C112" s="26"/>
      <c r="D112" s="29" t="s">
        <v>112</v>
      </c>
      <c r="E112" s="68">
        <v>0</v>
      </c>
      <c r="F112" s="26"/>
      <c r="G112" s="27"/>
    </row>
  </sheetData>
  <sheetProtection algorithmName="SHA-512" hashValue="t1xBhAWuJtTotOx/b60YyxqnJLnLy1gcJ45JBFAgiuXBlygTBJhjtQEEeS6TBLKqM2oLa/q0hozrUeGXzoAOeg==" saltValue="g9p+qoUolPDmRpeTS7qpHA==" spinCount="100000" sheet="1" objects="1" scenarios="1"/>
  <mergeCells count="13">
    <mergeCell ref="D15:E15"/>
    <mergeCell ref="H3:M3"/>
    <mergeCell ref="H4:L4"/>
    <mergeCell ref="H5:L5"/>
    <mergeCell ref="H6:L6"/>
    <mergeCell ref="H7:L7"/>
    <mergeCell ref="H8:L8"/>
    <mergeCell ref="H9:N9"/>
    <mergeCell ref="D12:E12"/>
    <mergeCell ref="D13:E13"/>
    <mergeCell ref="D14:E14"/>
    <mergeCell ref="D11:E11"/>
    <mergeCell ref="C10:F1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6EAEF1507C54AAA588F5B61589901" ma:contentTypeVersion="4" ma:contentTypeDescription="Een nieuw document maken." ma:contentTypeScope="" ma:versionID="6da9e6bd5c15f714da67669658befc04">
  <xsd:schema xmlns:xsd="http://www.w3.org/2001/XMLSchema" xmlns:xs="http://www.w3.org/2001/XMLSchema" xmlns:p="http://schemas.microsoft.com/office/2006/metadata/properties" xmlns:ns2="d700032b-7b18-4f62-b19a-57e88a4495a1" targetNamespace="http://schemas.microsoft.com/office/2006/metadata/properties" ma:root="true" ma:fieldsID="3a7b60e6af3d3d2377f1f92152b95d00" ns2:_="">
    <xsd:import namespace="d700032b-7b18-4f62-b19a-57e88a4495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00032b-7b18-4f62-b19a-57e88a4495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52DDF73-BD18-4029-9301-7F5A3779F489}"/>
</file>

<file path=customXml/itemProps2.xml><?xml version="1.0" encoding="utf-8"?>
<ds:datastoreItem xmlns:ds="http://schemas.openxmlformats.org/officeDocument/2006/customXml" ds:itemID="{5F0C45B4-A323-4BA8-9F31-CF1BBE5A952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99E4D88-F834-482F-9A0D-CF5636A7C3F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Gringhuis, BHJ</dc:creator>
  <cp:keywords/>
  <dc:description/>
  <cp:lastModifiedBy>Gringhuis, BHJ</cp:lastModifiedBy>
  <cp:revision/>
  <dcterms:created xsi:type="dcterms:W3CDTF">2026-06-09T06:21:41Z</dcterms:created>
  <dcterms:modified xsi:type="dcterms:W3CDTF">2026-08-11T19:53:49Z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0x010100B036EAEF1507C54AAA588F5B61589901</vt:lpwstr>
  </property>
</Properties>
</file>