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MBK-Tkv-ORBOVVOpenbareVerlichting/Gedeelde documenten/Inkoop/Bestek groot onderhoud 2026-2030/Definitieve stukken (06-08)/"/>
    </mc:Choice>
  </mc:AlternateContent>
  <xr:revisionPtr revIDLastSave="42" documentId="8_{DDAAE376-997A-409E-97B2-FFB023AD8D35}" xr6:coauthVersionLast="47" xr6:coauthVersionMax="47" xr10:uidLastSave="{3A805A8F-57DA-4398-867E-555C43999B11}"/>
  <bookViews>
    <workbookView xWindow="-120" yWindow="-120" windowWidth="30960" windowHeight="16800" xr2:uid="{00000000-000D-0000-FFFF-FFFF00000000}"/>
  </bookViews>
  <sheets>
    <sheet name="Kortingsblad armaturen" sheetId="1" r:id="rId1"/>
  </sheets>
  <definedNames>
    <definedName name="_xlnm.Print_Area" localSheetId="0">'Kortingsblad armaturen'!$A$1:$M$69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J43" i="1"/>
  <c r="J27" i="1"/>
  <c r="J26" i="1"/>
  <c r="J25" i="1"/>
  <c r="J20" i="1"/>
  <c r="F30" i="1"/>
  <c r="J42" i="1"/>
  <c r="F49" i="1"/>
  <c r="J41" i="1"/>
  <c r="J40" i="1"/>
  <c r="J50" i="1" l="1"/>
  <c r="J19" i="1"/>
  <c r="J24" i="1"/>
  <c r="J22" i="1"/>
  <c r="J21" i="1"/>
  <c r="J31" i="1" l="1"/>
  <c r="J34" i="1" s="1"/>
  <c r="J53" i="1"/>
  <c r="L53" i="1" s="1"/>
  <c r="L55" i="1" s="1"/>
  <c r="L34" i="1" l="1"/>
  <c r="L36" i="1" s="1"/>
</calcChain>
</file>

<file path=xl/sharedStrings.xml><?xml version="1.0" encoding="utf-8"?>
<sst xmlns="http://schemas.openxmlformats.org/spreadsheetml/2006/main" count="97" uniqueCount="58">
  <si>
    <t>post-</t>
  </si>
  <si>
    <t>Omschrijving leverancier verlichtingsarmaturen</t>
  </si>
  <si>
    <t>Eenheid</t>
  </si>
  <si>
    <t>Leverings-</t>
  </si>
  <si>
    <t>Kortings-</t>
  </si>
  <si>
    <t>Gemiddelde</t>
  </si>
  <si>
    <t>Geraamde</t>
  </si>
  <si>
    <t>nr.</t>
  </si>
  <si>
    <t>hoeveelheid</t>
  </si>
  <si>
    <t>percentage</t>
  </si>
  <si>
    <t>korting</t>
  </si>
  <si>
    <t xml:space="preserve">gemiddelde </t>
  </si>
  <si>
    <t>(in procenten)</t>
  </si>
  <si>
    <t>op het</t>
  </si>
  <si>
    <t>netto kostprijs</t>
  </si>
  <si>
    <t>armatuur</t>
  </si>
  <si>
    <t>per armatuur</t>
  </si>
  <si>
    <t>Leverancier functionele armaturen (bruto prijs onder de 600 euro):</t>
  </si>
  <si>
    <t>%</t>
  </si>
  <si>
    <t>F</t>
  </si>
  <si>
    <t>Totaal hoeveelheid armaturen</t>
  </si>
  <si>
    <t>Gewogen gemiddelde armatuur korting</t>
  </si>
  <si>
    <t>↓</t>
  </si>
  <si>
    <t>Geraamd gemiddelde bruto prijs per armatuur</t>
  </si>
  <si>
    <t xml:space="preserve">   </t>
  </si>
  <si>
    <t>Gemiddelde netto stuks prijs</t>
  </si>
  <si>
    <t>Leverancier decoratieve armaturen (bruto prijs boven de 600 euro):</t>
  </si>
  <si>
    <t>Bepalen gemiddelde netto stuks prijs per armatuur</t>
  </si>
  <si>
    <t>Algemene opmerking</t>
  </si>
  <si>
    <t>De geraamde gemiddelde brutoprijs per armatuur is door de opdrachtgever bepaald.</t>
  </si>
  <si>
    <t>Dit armatuurkortings document dient gelijktijdig met de inschrijving te worden ingediend.</t>
  </si>
  <si>
    <t>Verrekening geschiedt m.b.v. de bij het armatuur behorende brutoprijs minus de aangegeven korting op dit formulier.</t>
  </si>
  <si>
    <t>Zie ook de vernoemde bestekposten</t>
  </si>
  <si>
    <t>Inschrijver Raamovereenkomst</t>
  </si>
  <si>
    <t>Datum inschrijving</t>
  </si>
  <si>
    <t>…</t>
  </si>
  <si>
    <t>.</t>
  </si>
  <si>
    <t>logo gemeente</t>
  </si>
  <si>
    <t>Overzicht armatuur kortingen - Gemeente Medemblik</t>
  </si>
  <si>
    <t>Lightronics (o.a. Ceder - Prunus - KFK - Brisa)</t>
  </si>
  <si>
    <t>Orange Lighting (o.a. Ekra - Fortika)</t>
  </si>
  <si>
    <t>Signify Philips (o.a. Towntune - Luma)</t>
  </si>
  <si>
    <t>Lightwell (o.a. Luxis Small)</t>
  </si>
  <si>
    <t>Schréder (o.a. Teceo-S - Izylum Neo - Friza)</t>
  </si>
  <si>
    <t>Maas &amp; Hagoort (o.a. Urbino - Urbino S)</t>
  </si>
  <si>
    <t>Sustainder (o.a. Anne - Alexia - Aspira)</t>
  </si>
  <si>
    <t>Industria (o.a. Lorien - Ticino - Cumulus)</t>
  </si>
  <si>
    <t>Lightronics (o.a. OGR)</t>
  </si>
  <si>
    <t>Mikana (o.a. Cercle - Ymago)</t>
  </si>
  <si>
    <t>Schréder (o.a. Citea - Albany - Stylage)</t>
  </si>
  <si>
    <t>Levering van ca. 3600 st.</t>
  </si>
  <si>
    <t>Geraamd gemiddelde netto kostprijs per armatuur in te vullen in bestekpost 521010</t>
  </si>
  <si>
    <t>Geraamd gemiddelde netto kostprijs per armatuur in te vullen in bestekpost 522010</t>
  </si>
  <si>
    <t>Modernista (o.a. Sky Park - Space - Lowlander)</t>
  </si>
  <si>
    <t>Modernista (o.a. Peak 320/380 - Way - Celtika)</t>
  </si>
  <si>
    <t>Dit document is onderdeel van en behoort bij Raamovereenkomst Groot onderhoud Openbare Verlichtingsinstallatie 2026-2030</t>
  </si>
  <si>
    <t>Gemeente Medemblik - Besteknr. DOC-26-1230067 van 1 augustus 2026.</t>
  </si>
  <si>
    <t>Levering van ca. 350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</si>
</sst>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sz val="2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9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164" fontId="2" fillId="0" borderId="29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30" xfId="0" applyFont="1" applyBorder="1"/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2" fillId="0" borderId="34" xfId="0" applyFont="1" applyBorder="1" applyAlignment="1">
      <alignment horizontal="right" vertical="center" inden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9" fontId="2" fillId="0" borderId="30" xfId="0" applyNumberFormat="1" applyFont="1" applyBorder="1" applyAlignment="1">
      <alignment horizontal="center" vertical="center"/>
    </xf>
    <xf numFmtId="10" fontId="2" fillId="0" borderId="30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4" fontId="2" fillId="0" borderId="0" xfId="0" applyNumberFormat="1" applyFont="1" applyAlignment="1">
      <alignment horizontal="center" vertical="center"/>
    </xf>
    <xf numFmtId="44" fontId="2" fillId="0" borderId="0" xfId="0" applyNumberFormat="1" applyFont="1" applyAlignment="1">
      <alignment horizontal="right" vertical="center" indent="1"/>
    </xf>
    <xf numFmtId="165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top"/>
    </xf>
    <xf numFmtId="44" fontId="3" fillId="0" borderId="3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5" fillId="0" borderId="24" xfId="0" applyFont="1" applyBorder="1" applyAlignment="1">
      <alignment horizontal="center" vertical="top"/>
    </xf>
    <xf numFmtId="0" fontId="6" fillId="0" borderId="25" xfId="0" applyFont="1" applyBorder="1" applyAlignment="1">
      <alignment vertical="top"/>
    </xf>
    <xf numFmtId="0" fontId="5" fillId="0" borderId="25" xfId="0" applyFont="1" applyBorder="1" applyAlignment="1">
      <alignment horizontal="center" vertical="top"/>
    </xf>
    <xf numFmtId="0" fontId="5" fillId="0" borderId="25" xfId="0" applyFont="1" applyBorder="1" applyAlignment="1">
      <alignment vertical="top"/>
    </xf>
    <xf numFmtId="164" fontId="5" fillId="0" borderId="25" xfId="0" applyNumberFormat="1" applyFont="1" applyBorder="1" applyAlignment="1">
      <alignment vertical="top"/>
    </xf>
    <xf numFmtId="164" fontId="5" fillId="0" borderId="26" xfId="0" applyNumberFormat="1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27" xfId="0" applyFont="1" applyBorder="1" applyAlignment="1">
      <alignment vertical="center"/>
    </xf>
    <xf numFmtId="0" fontId="4" fillId="0" borderId="4" xfId="0" applyFont="1" applyBorder="1"/>
    <xf numFmtId="0" fontId="4" fillId="0" borderId="0" xfId="0" applyFont="1"/>
    <xf numFmtId="164" fontId="4" fillId="0" borderId="0" xfId="0" applyNumberFormat="1" applyFont="1" applyAlignment="1">
      <alignment vertical="center"/>
    </xf>
    <xf numFmtId="164" fontId="4" fillId="0" borderId="27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vertical="center"/>
    </xf>
    <xf numFmtId="0" fontId="4" fillId="0" borderId="2" xfId="0" applyFont="1" applyBorder="1"/>
    <xf numFmtId="0" fontId="2" fillId="0" borderId="28" xfId="0" applyFont="1" applyBorder="1" applyAlignment="1">
      <alignment vertical="center"/>
    </xf>
    <xf numFmtId="0" fontId="4" fillId="0" borderId="28" xfId="0" applyFont="1" applyBorder="1"/>
    <xf numFmtId="0" fontId="2" fillId="0" borderId="28" xfId="0" applyFont="1" applyBorder="1" applyAlignment="1">
      <alignment horizontal="center" vertical="center"/>
    </xf>
    <xf numFmtId="165" fontId="4" fillId="0" borderId="28" xfId="0" applyNumberFormat="1" applyFont="1" applyBorder="1" applyAlignment="1">
      <alignment horizontal="center" vertical="center"/>
    </xf>
    <xf numFmtId="165" fontId="2" fillId="0" borderId="28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0" fontId="2" fillId="0" borderId="32" xfId="0" applyNumberFormat="1" applyFont="1" applyBorder="1" applyAlignment="1">
      <alignment horizontal="center" vertical="center"/>
    </xf>
    <xf numFmtId="10" fontId="2" fillId="0" borderId="3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9" fontId="2" fillId="2" borderId="37" xfId="0" applyNumberFormat="1" applyFont="1" applyFill="1" applyBorder="1" applyAlignment="1" applyProtection="1">
      <alignment horizontal="left" vertical="center"/>
      <protection locked="0"/>
    </xf>
    <xf numFmtId="9" fontId="2" fillId="2" borderId="38" xfId="0" applyNumberFormat="1" applyFont="1" applyFill="1" applyBorder="1" applyAlignment="1" applyProtection="1">
      <alignment horizontal="left" vertical="center"/>
      <protection locked="0"/>
    </xf>
    <xf numFmtId="9" fontId="2" fillId="2" borderId="39" xfId="0" applyNumberFormat="1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0</xdr:row>
      <xdr:rowOff>123825</xdr:rowOff>
    </xdr:from>
    <xdr:to>
      <xdr:col>11</xdr:col>
      <xdr:colOff>1121288</xdr:colOff>
      <xdr:row>2</xdr:row>
      <xdr:rowOff>476250</xdr:rowOff>
    </xdr:to>
    <xdr:pic>
      <xdr:nvPicPr>
        <xdr:cNvPr id="3" name="Picture 1" descr="Afbeelding met Lettertype, Graphics, logo, ontwerp&#10;&#10;Door AI gegenereerde inhoud is mogelijk onjuist.">
          <a:extLst>
            <a:ext uri="{FF2B5EF4-FFF2-40B4-BE49-F238E27FC236}">
              <a16:creationId xmlns:a16="http://schemas.microsoft.com/office/drawing/2014/main" id="{8402B102-21F0-781D-3556-066CED261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123825"/>
          <a:ext cx="2216663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68"/>
  <sheetViews>
    <sheetView showGridLines="0" tabSelected="1" zoomScaleNormal="100" zoomScaleSheetLayoutView="100" workbookViewId="0">
      <selection activeCell="H19" sqref="H19"/>
    </sheetView>
  </sheetViews>
  <sheetFormatPr defaultColWidth="9.140625" defaultRowHeight="15" x14ac:dyDescent="0.25"/>
  <cols>
    <col min="1" max="1" width="1.7109375" style="2" customWidth="1"/>
    <col min="2" max="2" width="7.140625" style="9" customWidth="1"/>
    <col min="3" max="3" width="61.5703125" style="2" customWidth="1"/>
    <col min="4" max="4" width="2.7109375" style="2" customWidth="1"/>
    <col min="5" max="5" width="12" style="9" customWidth="1"/>
    <col min="6" max="6" width="13.42578125" style="37" customWidth="1"/>
    <col min="7" max="7" width="2.28515625" style="2" customWidth="1"/>
    <col min="8" max="8" width="13.42578125" style="37" customWidth="1"/>
    <col min="9" max="9" width="2.7109375" style="37" customWidth="1"/>
    <col min="10" max="10" width="14.28515625" style="11" customWidth="1"/>
    <col min="11" max="11" width="2.7109375" style="11" customWidth="1"/>
    <col min="12" max="12" width="17.85546875" style="11" customWidth="1"/>
    <col min="13" max="13" width="1.7109375" style="2" customWidth="1"/>
    <col min="14" max="16384" width="9.140625" style="2"/>
  </cols>
  <sheetData>
    <row r="1" spans="2:12" ht="21" customHeight="1" thickTop="1" x14ac:dyDescent="0.25">
      <c r="B1" s="76" t="s">
        <v>38</v>
      </c>
      <c r="C1" s="77"/>
      <c r="D1" s="77"/>
      <c r="E1" s="77"/>
      <c r="F1" s="77"/>
      <c r="G1" s="77"/>
      <c r="H1" s="77"/>
      <c r="I1" s="78"/>
      <c r="J1" s="90" t="s">
        <v>37</v>
      </c>
      <c r="K1" s="91"/>
      <c r="L1" s="92"/>
    </row>
    <row r="2" spans="2:12" ht="45.75" customHeight="1" x14ac:dyDescent="0.25">
      <c r="B2" s="79"/>
      <c r="C2" s="80"/>
      <c r="D2" s="80"/>
      <c r="E2" s="80"/>
      <c r="F2" s="80"/>
      <c r="G2" s="80"/>
      <c r="H2" s="80"/>
      <c r="I2" s="81"/>
      <c r="J2" s="93"/>
      <c r="K2" s="94"/>
      <c r="L2" s="95"/>
    </row>
    <row r="3" spans="2:12" ht="45.75" customHeight="1" thickBot="1" x14ac:dyDescent="0.3">
      <c r="B3" s="82"/>
      <c r="C3" s="83"/>
      <c r="D3" s="83"/>
      <c r="E3" s="83"/>
      <c r="F3" s="83"/>
      <c r="G3" s="83"/>
      <c r="H3" s="83"/>
      <c r="I3" s="84"/>
      <c r="J3" s="96"/>
      <c r="K3" s="97"/>
      <c r="L3" s="98"/>
    </row>
    <row r="4" spans="2:12" ht="9.9499999999999993" customHeight="1" thickTop="1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2:12" ht="15" customHeight="1" x14ac:dyDescent="0.25">
      <c r="B5" s="3"/>
      <c r="C5" s="88" t="s">
        <v>55</v>
      </c>
      <c r="D5" s="88"/>
      <c r="E5" s="88"/>
      <c r="F5" s="88"/>
      <c r="G5" s="88"/>
      <c r="H5" s="88"/>
      <c r="I5" s="88"/>
      <c r="J5" s="88"/>
      <c r="K5" s="4"/>
      <c r="L5" s="5"/>
    </row>
    <row r="6" spans="2:12" x14ac:dyDescent="0.25">
      <c r="B6" s="6"/>
      <c r="C6" s="89" t="s">
        <v>56</v>
      </c>
      <c r="D6" s="89"/>
      <c r="E6" s="89"/>
      <c r="F6" s="89"/>
      <c r="G6" s="89"/>
      <c r="H6" s="89"/>
      <c r="I6" s="89"/>
      <c r="J6" s="89"/>
      <c r="K6" s="7"/>
      <c r="L6" s="8"/>
    </row>
    <row r="7" spans="2:12" x14ac:dyDescent="0.25">
      <c r="C7" s="10"/>
      <c r="D7" s="10"/>
      <c r="E7" s="10"/>
      <c r="F7" s="10"/>
      <c r="G7" s="10"/>
      <c r="H7" s="10"/>
      <c r="I7" s="10"/>
      <c r="J7" s="10"/>
      <c r="K7" s="10"/>
    </row>
    <row r="8" spans="2:12" x14ac:dyDescent="0.25">
      <c r="C8" s="12" t="s">
        <v>33</v>
      </c>
      <c r="D8" s="10"/>
      <c r="E8" s="99" t="s">
        <v>35</v>
      </c>
      <c r="F8" s="100"/>
      <c r="G8" s="100"/>
      <c r="H8" s="100"/>
      <c r="I8" s="100"/>
      <c r="J8" s="100"/>
      <c r="K8" s="100"/>
      <c r="L8" s="101"/>
    </row>
    <row r="9" spans="2:12" x14ac:dyDescent="0.25">
      <c r="C9" s="12" t="s">
        <v>34</v>
      </c>
      <c r="D9" s="10"/>
      <c r="E9" s="99" t="s">
        <v>35</v>
      </c>
      <c r="F9" s="100"/>
      <c r="G9" s="100"/>
      <c r="H9" s="100"/>
      <c r="I9" s="100"/>
      <c r="J9" s="100"/>
      <c r="K9" s="100"/>
      <c r="L9" s="101"/>
    </row>
    <row r="10" spans="2:12" x14ac:dyDescent="0.25">
      <c r="C10" s="10"/>
      <c r="D10" s="10"/>
      <c r="E10" s="10"/>
      <c r="F10" s="10"/>
      <c r="G10" s="10"/>
      <c r="H10" s="10"/>
      <c r="I10" s="10"/>
      <c r="J10" s="10"/>
      <c r="K10" s="10"/>
    </row>
    <row r="11" spans="2:12" x14ac:dyDescent="0.25">
      <c r="C11" s="10"/>
      <c r="D11" s="10"/>
      <c r="E11" s="10"/>
      <c r="F11" s="10"/>
      <c r="G11" s="10"/>
      <c r="H11" s="10"/>
      <c r="I11" s="10"/>
      <c r="J11" s="10"/>
      <c r="K11" s="10"/>
    </row>
    <row r="12" spans="2:12" x14ac:dyDescent="0.25">
      <c r="C12" s="10"/>
      <c r="D12" s="10"/>
      <c r="E12" s="10"/>
      <c r="F12" s="10"/>
      <c r="G12" s="10"/>
      <c r="H12" s="10"/>
      <c r="I12" s="10"/>
      <c r="J12" s="10"/>
      <c r="K12" s="10"/>
    </row>
    <row r="13" spans="2:12" x14ac:dyDescent="0.25">
      <c r="B13" s="13" t="s">
        <v>0</v>
      </c>
      <c r="C13" s="14" t="s">
        <v>1</v>
      </c>
      <c r="E13" s="15" t="s">
        <v>2</v>
      </c>
      <c r="F13" s="70" t="s">
        <v>3</v>
      </c>
      <c r="G13" s="71"/>
      <c r="H13" s="16" t="s">
        <v>4</v>
      </c>
      <c r="I13" s="9"/>
      <c r="J13" s="17" t="s">
        <v>5</v>
      </c>
      <c r="K13" s="18"/>
      <c r="L13" s="17" t="s">
        <v>6</v>
      </c>
    </row>
    <row r="14" spans="2:12" x14ac:dyDescent="0.25">
      <c r="B14" s="19" t="s">
        <v>7</v>
      </c>
      <c r="C14" s="20"/>
      <c r="E14" s="21"/>
      <c r="F14" s="72" t="s">
        <v>8</v>
      </c>
      <c r="G14" s="73"/>
      <c r="H14" s="22" t="s">
        <v>9</v>
      </c>
      <c r="I14" s="9"/>
      <c r="J14" s="18" t="s">
        <v>10</v>
      </c>
      <c r="K14" s="18"/>
      <c r="L14" s="18" t="s">
        <v>11</v>
      </c>
    </row>
    <row r="15" spans="2:12" x14ac:dyDescent="0.25">
      <c r="B15" s="22"/>
      <c r="C15" s="20"/>
      <c r="E15" s="21"/>
      <c r="F15" s="72" t="s">
        <v>12</v>
      </c>
      <c r="G15" s="73"/>
      <c r="H15" s="22" t="s">
        <v>13</v>
      </c>
      <c r="I15" s="9"/>
      <c r="J15" s="18"/>
      <c r="K15" s="18"/>
      <c r="L15" s="18" t="s">
        <v>14</v>
      </c>
    </row>
    <row r="16" spans="2:12" x14ac:dyDescent="0.25">
      <c r="B16" s="23"/>
      <c r="C16" s="24"/>
      <c r="E16" s="23"/>
      <c r="F16" s="74"/>
      <c r="G16" s="75"/>
      <c r="H16" s="23" t="s">
        <v>15</v>
      </c>
      <c r="I16" s="9"/>
      <c r="J16" s="25"/>
      <c r="K16" s="18"/>
      <c r="L16" s="25" t="s">
        <v>16</v>
      </c>
    </row>
    <row r="17" spans="2:12" ht="9.9499999999999993" customHeight="1" x14ac:dyDescent="0.25"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</row>
    <row r="18" spans="2:12" s="28" customFormat="1" ht="20.100000000000001" customHeight="1" x14ac:dyDescent="0.25">
      <c r="B18" s="26"/>
      <c r="C18" s="27" t="s">
        <v>17</v>
      </c>
      <c r="D18" s="27"/>
      <c r="E18" s="26"/>
      <c r="J18" s="29"/>
      <c r="K18" s="29"/>
      <c r="L18" s="29"/>
    </row>
    <row r="19" spans="2:12" x14ac:dyDescent="0.25">
      <c r="B19" s="30">
        <v>1</v>
      </c>
      <c r="C19" s="31" t="s">
        <v>39</v>
      </c>
      <c r="E19" s="32" t="s">
        <v>18</v>
      </c>
      <c r="F19" s="33">
        <v>0.25</v>
      </c>
      <c r="G19" s="2" t="s">
        <v>19</v>
      </c>
      <c r="H19" s="1">
        <v>0</v>
      </c>
      <c r="I19" s="2"/>
      <c r="J19" s="34">
        <f t="shared" ref="J19" si="0">SUM(F19*H19)</f>
        <v>0</v>
      </c>
      <c r="K19" s="35"/>
    </row>
    <row r="20" spans="2:12" ht="15.75" customHeight="1" x14ac:dyDescent="0.25">
      <c r="B20" s="30">
        <v>2</v>
      </c>
      <c r="C20" s="31" t="s">
        <v>43</v>
      </c>
      <c r="E20" s="32" t="s">
        <v>18</v>
      </c>
      <c r="F20" s="33">
        <v>0.2</v>
      </c>
      <c r="G20" s="2" t="s">
        <v>19</v>
      </c>
      <c r="H20" s="1">
        <v>0</v>
      </c>
      <c r="I20" s="2"/>
      <c r="J20" s="34">
        <f>SUM(F20*H20)</f>
        <v>0</v>
      </c>
      <c r="K20" s="35"/>
    </row>
    <row r="21" spans="2:12" ht="15.75" customHeight="1" x14ac:dyDescent="0.25">
      <c r="B21" s="30">
        <v>3</v>
      </c>
      <c r="C21" s="31" t="s">
        <v>42</v>
      </c>
      <c r="E21" s="32" t="s">
        <v>18</v>
      </c>
      <c r="F21" s="33">
        <v>0.15</v>
      </c>
      <c r="G21" s="2" t="s">
        <v>19</v>
      </c>
      <c r="H21" s="1">
        <v>0</v>
      </c>
      <c r="I21" s="2"/>
      <c r="J21" s="34">
        <f>SUM(F21*H21)</f>
        <v>0</v>
      </c>
      <c r="K21" s="35"/>
    </row>
    <row r="22" spans="2:12" x14ac:dyDescent="0.25">
      <c r="B22" s="30">
        <v>4</v>
      </c>
      <c r="C22" s="31" t="s">
        <v>40</v>
      </c>
      <c r="E22" s="32" t="s">
        <v>18</v>
      </c>
      <c r="F22" s="33">
        <v>0.1</v>
      </c>
      <c r="G22" s="2" t="s">
        <v>19</v>
      </c>
      <c r="H22" s="1">
        <v>0</v>
      </c>
      <c r="I22" s="2"/>
      <c r="J22" s="34">
        <f>SUM(F22*H22)</f>
        <v>0</v>
      </c>
      <c r="K22" s="35"/>
    </row>
    <row r="23" spans="2:12" x14ac:dyDescent="0.25">
      <c r="B23" s="30">
        <v>5</v>
      </c>
      <c r="C23" s="31" t="s">
        <v>54</v>
      </c>
      <c r="E23" s="32" t="s">
        <v>18</v>
      </c>
      <c r="F23" s="33">
        <v>0.1</v>
      </c>
      <c r="G23" s="2" t="s">
        <v>19</v>
      </c>
      <c r="H23" s="1">
        <v>0</v>
      </c>
      <c r="I23" s="2"/>
      <c r="J23" s="34">
        <f t="shared" ref="J23" si="1">SUM(F23*H23)</f>
        <v>0</v>
      </c>
      <c r="K23" s="35"/>
    </row>
    <row r="24" spans="2:12" x14ac:dyDescent="0.25">
      <c r="B24" s="30">
        <v>6</v>
      </c>
      <c r="C24" s="31" t="s">
        <v>41</v>
      </c>
      <c r="E24" s="32" t="s">
        <v>18</v>
      </c>
      <c r="F24" s="33">
        <v>0.05</v>
      </c>
      <c r="G24" s="2" t="s">
        <v>19</v>
      </c>
      <c r="H24" s="1">
        <v>0</v>
      </c>
      <c r="I24" s="2"/>
      <c r="J24" s="34">
        <f>SUM(F24*H24)</f>
        <v>0</v>
      </c>
      <c r="K24" s="35"/>
    </row>
    <row r="25" spans="2:12" ht="15.75" customHeight="1" x14ac:dyDescent="0.25">
      <c r="B25" s="30">
        <v>7</v>
      </c>
      <c r="C25" s="31" t="s">
        <v>44</v>
      </c>
      <c r="E25" s="32" t="s">
        <v>18</v>
      </c>
      <c r="F25" s="33">
        <v>0.05</v>
      </c>
      <c r="G25" s="2" t="s">
        <v>19</v>
      </c>
      <c r="H25" s="1">
        <v>0</v>
      </c>
      <c r="I25" s="2"/>
      <c r="J25" s="34">
        <f t="shared" ref="J25:J27" si="2">SUM(F25*H25)</f>
        <v>0</v>
      </c>
      <c r="K25" s="35"/>
    </row>
    <row r="26" spans="2:12" ht="15.75" customHeight="1" x14ac:dyDescent="0.25">
      <c r="B26" s="30">
        <v>8</v>
      </c>
      <c r="C26" s="31" t="s">
        <v>45</v>
      </c>
      <c r="E26" s="32" t="s">
        <v>18</v>
      </c>
      <c r="F26" s="33">
        <v>0.05</v>
      </c>
      <c r="G26" s="2" t="s">
        <v>19</v>
      </c>
      <c r="H26" s="1">
        <v>0</v>
      </c>
      <c r="I26" s="2"/>
      <c r="J26" s="34">
        <f t="shared" si="2"/>
        <v>0</v>
      </c>
      <c r="K26" s="35"/>
    </row>
    <row r="27" spans="2:12" ht="15.75" customHeight="1" x14ac:dyDescent="0.25">
      <c r="B27" s="30">
        <v>9</v>
      </c>
      <c r="C27" s="31" t="s">
        <v>46</v>
      </c>
      <c r="E27" s="32" t="s">
        <v>18</v>
      </c>
      <c r="F27" s="33">
        <v>0.05</v>
      </c>
      <c r="G27" s="2" t="s">
        <v>19</v>
      </c>
      <c r="H27" s="1">
        <v>0</v>
      </c>
      <c r="I27" s="2"/>
      <c r="J27" s="34">
        <f t="shared" si="2"/>
        <v>0</v>
      </c>
      <c r="K27" s="35"/>
    </row>
    <row r="28" spans="2:12" x14ac:dyDescent="0.25">
      <c r="B28" s="30">
        <v>10</v>
      </c>
      <c r="C28" s="31" t="s">
        <v>36</v>
      </c>
      <c r="E28" s="32"/>
      <c r="F28" s="33"/>
      <c r="H28" s="33"/>
      <c r="I28" s="2"/>
      <c r="J28" s="34"/>
      <c r="K28" s="35"/>
    </row>
    <row r="29" spans="2:12" ht="8.1" customHeight="1" x14ac:dyDescent="0.25">
      <c r="F29" s="36"/>
      <c r="I29" s="2"/>
      <c r="J29" s="35"/>
      <c r="K29" s="35"/>
    </row>
    <row r="30" spans="2:12" x14ac:dyDescent="0.25">
      <c r="C30" s="2" t="s">
        <v>20</v>
      </c>
      <c r="E30" s="32" t="s">
        <v>18</v>
      </c>
      <c r="F30" s="33">
        <f>SUM(F19:F28)</f>
        <v>1</v>
      </c>
      <c r="G30" s="2" t="s">
        <v>19</v>
      </c>
      <c r="I30" s="2"/>
      <c r="J30" s="35"/>
      <c r="K30" s="35"/>
    </row>
    <row r="31" spans="2:12" x14ac:dyDescent="0.25">
      <c r="C31" s="2" t="s">
        <v>21</v>
      </c>
      <c r="I31" s="2"/>
      <c r="J31" s="34">
        <f>SUM(J19:J28)</f>
        <v>0</v>
      </c>
      <c r="K31" s="35"/>
    </row>
    <row r="32" spans="2:12" x14ac:dyDescent="0.25">
      <c r="F32" s="2"/>
      <c r="H32" s="2"/>
      <c r="I32" s="2"/>
      <c r="J32" s="85" t="s">
        <v>22</v>
      </c>
      <c r="K32" s="38"/>
    </row>
    <row r="33" spans="2:14" x14ac:dyDescent="0.25">
      <c r="C33" s="39" t="s">
        <v>23</v>
      </c>
      <c r="E33" s="2" t="s">
        <v>24</v>
      </c>
      <c r="F33" s="40">
        <v>475</v>
      </c>
      <c r="H33" s="2"/>
      <c r="I33" s="2"/>
      <c r="J33" s="86"/>
      <c r="K33" s="38"/>
    </row>
    <row r="34" spans="2:14" x14ac:dyDescent="0.25">
      <c r="C34" s="39" t="s">
        <v>25</v>
      </c>
      <c r="I34" s="2"/>
      <c r="J34" s="34">
        <f>SUM(J31)</f>
        <v>0</v>
      </c>
      <c r="K34" s="35"/>
      <c r="L34" s="41">
        <f>SUM(F33*(100%-J34))</f>
        <v>475</v>
      </c>
    </row>
    <row r="35" spans="2:14" ht="20.100000000000001" customHeight="1" thickBot="1" x14ac:dyDescent="0.3">
      <c r="F35" s="42"/>
      <c r="I35" s="2"/>
      <c r="L35" s="43" t="s">
        <v>22</v>
      </c>
    </row>
    <row r="36" spans="2:14" ht="24.95" customHeight="1" thickBot="1" x14ac:dyDescent="0.3">
      <c r="C36" s="67" t="s">
        <v>51</v>
      </c>
      <c r="D36" s="68"/>
      <c r="E36" s="68"/>
      <c r="F36" s="68"/>
      <c r="G36" s="68"/>
      <c r="H36" s="69"/>
      <c r="I36" s="2"/>
      <c r="L36" s="44">
        <f>SUM(L34)</f>
        <v>475</v>
      </c>
      <c r="N36" s="2" t="s">
        <v>50</v>
      </c>
    </row>
    <row r="37" spans="2:14" x14ac:dyDescent="0.25">
      <c r="I37" s="2"/>
    </row>
    <row r="38" spans="2:14" x14ac:dyDescent="0.25">
      <c r="F38" s="42"/>
      <c r="I38" s="2"/>
    </row>
    <row r="39" spans="2:14" s="28" customFormat="1" ht="20.100000000000001" customHeight="1" x14ac:dyDescent="0.25">
      <c r="B39" s="26"/>
      <c r="C39" s="27" t="s">
        <v>26</v>
      </c>
      <c r="D39" s="27"/>
      <c r="E39" s="26"/>
      <c r="J39" s="29"/>
      <c r="K39" s="29"/>
      <c r="L39" s="29"/>
    </row>
    <row r="40" spans="2:14" x14ac:dyDescent="0.25">
      <c r="B40" s="45">
        <v>1</v>
      </c>
      <c r="C40" s="31" t="s">
        <v>47</v>
      </c>
      <c r="E40" s="32" t="s">
        <v>18</v>
      </c>
      <c r="F40" s="33">
        <v>0.6</v>
      </c>
      <c r="G40" s="2" t="s">
        <v>19</v>
      </c>
      <c r="H40" s="1">
        <v>0</v>
      </c>
      <c r="I40" s="2"/>
      <c r="J40" s="34">
        <f t="shared" ref="J40" si="3">SUM(F40*H40)</f>
        <v>0</v>
      </c>
      <c r="K40" s="35"/>
    </row>
    <row r="41" spans="2:14" x14ac:dyDescent="0.25">
      <c r="B41" s="45">
        <v>2</v>
      </c>
      <c r="C41" s="31" t="s">
        <v>49</v>
      </c>
      <c r="E41" s="32" t="s">
        <v>18</v>
      </c>
      <c r="F41" s="33">
        <v>0.2</v>
      </c>
      <c r="G41" s="2" t="s">
        <v>19</v>
      </c>
      <c r="H41" s="1">
        <v>0</v>
      </c>
      <c r="I41" s="2"/>
      <c r="J41" s="34">
        <f t="shared" ref="J41" si="4">SUM(F41*H41)</f>
        <v>0</v>
      </c>
      <c r="K41" s="35"/>
    </row>
    <row r="42" spans="2:14" x14ac:dyDescent="0.25">
      <c r="B42" s="45">
        <v>3</v>
      </c>
      <c r="C42" s="31" t="s">
        <v>53</v>
      </c>
      <c r="E42" s="32" t="s">
        <v>18</v>
      </c>
      <c r="F42" s="33">
        <v>0.15</v>
      </c>
      <c r="G42" s="2" t="s">
        <v>19</v>
      </c>
      <c r="H42" s="1">
        <v>0</v>
      </c>
      <c r="I42" s="2"/>
      <c r="J42" s="34">
        <f t="shared" ref="J42" si="5">SUM(F42*H42)</f>
        <v>0</v>
      </c>
      <c r="K42" s="35"/>
    </row>
    <row r="43" spans="2:14" x14ac:dyDescent="0.25">
      <c r="B43" s="45">
        <v>4</v>
      </c>
      <c r="C43" s="31" t="s">
        <v>48</v>
      </c>
      <c r="E43" s="32" t="s">
        <v>18</v>
      </c>
      <c r="F43" s="33">
        <v>0.05</v>
      </c>
      <c r="G43" s="2" t="s">
        <v>19</v>
      </c>
      <c r="H43" s="1">
        <v>0</v>
      </c>
      <c r="I43" s="2"/>
      <c r="J43" s="34">
        <f>SUM(F43*H43)</f>
        <v>0</v>
      </c>
      <c r="K43" s="35"/>
    </row>
    <row r="44" spans="2:14" x14ac:dyDescent="0.25">
      <c r="B44" s="45">
        <v>5</v>
      </c>
      <c r="C44" s="31" t="s">
        <v>36</v>
      </c>
      <c r="E44" s="32"/>
      <c r="F44" s="33"/>
      <c r="H44" s="33"/>
      <c r="I44" s="2"/>
      <c r="J44" s="34"/>
      <c r="K44" s="35"/>
    </row>
    <row r="45" spans="2:14" x14ac:dyDescent="0.25">
      <c r="B45" s="45">
        <v>6</v>
      </c>
      <c r="C45" s="31" t="s">
        <v>36</v>
      </c>
      <c r="E45" s="32"/>
      <c r="F45" s="33"/>
      <c r="H45" s="33"/>
      <c r="I45" s="2"/>
      <c r="J45" s="34"/>
      <c r="K45" s="35"/>
    </row>
    <row r="46" spans="2:14" x14ac:dyDescent="0.25">
      <c r="B46" s="45">
        <v>7</v>
      </c>
      <c r="C46" s="31" t="s">
        <v>36</v>
      </c>
      <c r="E46" s="32"/>
      <c r="F46" s="33"/>
      <c r="H46" s="33"/>
      <c r="I46" s="2"/>
      <c r="J46" s="34"/>
      <c r="K46" s="35"/>
    </row>
    <row r="47" spans="2:14" x14ac:dyDescent="0.25">
      <c r="B47" s="45">
        <v>8</v>
      </c>
      <c r="C47" s="31" t="s">
        <v>36</v>
      </c>
      <c r="E47" s="32"/>
      <c r="F47" s="33"/>
      <c r="H47" s="33"/>
      <c r="I47" s="2"/>
      <c r="J47" s="34"/>
      <c r="K47" s="35"/>
    </row>
    <row r="48" spans="2:14" ht="8.1" customHeight="1" x14ac:dyDescent="0.25">
      <c r="F48" s="36"/>
      <c r="I48" s="2"/>
      <c r="J48" s="35"/>
      <c r="K48" s="35"/>
    </row>
    <row r="49" spans="2:14" x14ac:dyDescent="0.25">
      <c r="C49" s="2" t="s">
        <v>20</v>
      </c>
      <c r="E49" s="32" t="s">
        <v>18</v>
      </c>
      <c r="F49" s="33">
        <f>SUM(F40:F47)</f>
        <v>1</v>
      </c>
      <c r="G49" s="2" t="s">
        <v>19</v>
      </c>
      <c r="I49" s="2"/>
      <c r="J49" s="35"/>
      <c r="K49" s="35"/>
    </row>
    <row r="50" spans="2:14" x14ac:dyDescent="0.25">
      <c r="C50" s="2" t="s">
        <v>21</v>
      </c>
      <c r="I50" s="2"/>
      <c r="J50" s="34">
        <f>SUM(J40:J47)</f>
        <v>0</v>
      </c>
      <c r="K50" s="35"/>
    </row>
    <row r="51" spans="2:14" x14ac:dyDescent="0.25">
      <c r="I51" s="2"/>
      <c r="J51" s="85" t="s">
        <v>22</v>
      </c>
      <c r="K51" s="38"/>
    </row>
    <row r="52" spans="2:14" x14ac:dyDescent="0.25">
      <c r="C52" s="39" t="s">
        <v>23</v>
      </c>
      <c r="E52" s="2"/>
      <c r="F52" s="40">
        <v>950</v>
      </c>
      <c r="H52" s="2"/>
      <c r="I52" s="2"/>
      <c r="J52" s="86"/>
      <c r="K52" s="38"/>
    </row>
    <row r="53" spans="2:14" x14ac:dyDescent="0.25">
      <c r="C53" s="39" t="s">
        <v>27</v>
      </c>
      <c r="I53" s="2"/>
      <c r="J53" s="34">
        <f>SUM(J50)</f>
        <v>0</v>
      </c>
      <c r="K53" s="35"/>
      <c r="L53" s="41">
        <f>SUM(F52*(100%-J53))</f>
        <v>950</v>
      </c>
    </row>
    <row r="54" spans="2:14" ht="20.100000000000001" customHeight="1" thickBot="1" x14ac:dyDescent="0.3">
      <c r="F54" s="42"/>
      <c r="I54" s="2"/>
      <c r="L54" s="43" t="s">
        <v>22</v>
      </c>
    </row>
    <row r="55" spans="2:14" ht="24.95" customHeight="1" thickBot="1" x14ac:dyDescent="0.3">
      <c r="C55" s="67" t="s">
        <v>52</v>
      </c>
      <c r="D55" s="68"/>
      <c r="E55" s="68"/>
      <c r="F55" s="68"/>
      <c r="G55" s="68"/>
      <c r="H55" s="69"/>
      <c r="I55" s="2"/>
      <c r="L55" s="44">
        <f>SUM(L53)</f>
        <v>950</v>
      </c>
      <c r="N55" s="2" t="s">
        <v>57</v>
      </c>
    </row>
    <row r="56" spans="2:14" x14ac:dyDescent="0.25">
      <c r="F56" s="42"/>
      <c r="I56" s="2"/>
    </row>
    <row r="57" spans="2:14" x14ac:dyDescent="0.25">
      <c r="F57" s="42"/>
      <c r="I57" s="2"/>
    </row>
    <row r="58" spans="2:14" x14ac:dyDescent="0.25">
      <c r="F58" s="42"/>
      <c r="I58" s="2"/>
    </row>
    <row r="59" spans="2:14" x14ac:dyDescent="0.25">
      <c r="I59" s="2"/>
    </row>
    <row r="60" spans="2:14" s="28" customFormat="1" ht="20.100000000000001" customHeight="1" x14ac:dyDescent="0.25">
      <c r="B60" s="46"/>
      <c r="C60" s="47" t="s">
        <v>28</v>
      </c>
      <c r="D60" s="47"/>
      <c r="E60" s="48"/>
      <c r="F60" s="49"/>
      <c r="G60" s="49"/>
      <c r="H60" s="49"/>
      <c r="I60" s="49"/>
      <c r="J60" s="50"/>
      <c r="K60" s="50"/>
      <c r="L60" s="51"/>
    </row>
    <row r="61" spans="2:14" s="53" customFormat="1" x14ac:dyDescent="0.25">
      <c r="B61" s="52"/>
      <c r="C61" s="53" t="s">
        <v>29</v>
      </c>
      <c r="E61" s="2"/>
      <c r="F61" s="2"/>
      <c r="G61" s="2"/>
      <c r="H61" s="2"/>
      <c r="I61" s="2"/>
      <c r="J61" s="2"/>
      <c r="K61" s="2"/>
      <c r="L61" s="54"/>
    </row>
    <row r="62" spans="2:14" s="53" customFormat="1" x14ac:dyDescent="0.25">
      <c r="B62" s="55"/>
      <c r="C62" s="56" t="s">
        <v>30</v>
      </c>
      <c r="D62" s="56"/>
      <c r="E62" s="9"/>
      <c r="F62" s="42"/>
      <c r="H62" s="42"/>
      <c r="I62" s="2"/>
      <c r="J62" s="57"/>
      <c r="K62" s="57"/>
      <c r="L62" s="58"/>
    </row>
    <row r="63" spans="2:14" x14ac:dyDescent="0.25">
      <c r="B63" s="55"/>
      <c r="C63" s="56" t="s">
        <v>31</v>
      </c>
      <c r="D63" s="56"/>
      <c r="L63" s="59"/>
    </row>
    <row r="64" spans="2:14" x14ac:dyDescent="0.25">
      <c r="B64" s="55"/>
      <c r="C64" s="56"/>
      <c r="D64" s="56"/>
      <c r="L64" s="59"/>
    </row>
    <row r="65" spans="2:12" x14ac:dyDescent="0.25">
      <c r="B65" s="55"/>
      <c r="C65" s="56" t="s">
        <v>32</v>
      </c>
      <c r="D65" s="56"/>
      <c r="L65" s="59"/>
    </row>
    <row r="66" spans="2:12" x14ac:dyDescent="0.25">
      <c r="B66" s="55"/>
      <c r="C66" s="56"/>
      <c r="D66" s="56"/>
      <c r="L66" s="59"/>
    </row>
    <row r="67" spans="2:12" x14ac:dyDescent="0.25">
      <c r="B67" s="55"/>
      <c r="C67" s="56"/>
      <c r="D67" s="56"/>
      <c r="L67" s="59"/>
    </row>
    <row r="68" spans="2:12" x14ac:dyDescent="0.25">
      <c r="B68" s="60"/>
      <c r="C68" s="61"/>
      <c r="D68" s="62"/>
      <c r="E68" s="63"/>
      <c r="F68" s="64"/>
      <c r="G68" s="61"/>
      <c r="H68" s="65"/>
      <c r="I68" s="65"/>
      <c r="J68" s="66"/>
      <c r="K68" s="66"/>
      <c r="L68" s="8"/>
    </row>
  </sheetData>
  <sheetProtection algorithmName="SHA-512" hashValue="zUzqZJX2m6EPSs1D0UJwu1kpllKSnbtu1jsIVoRiD9n+TfAnIDxDoBJW11YxoK/GOXsi+EausMqUNK4PwPFSJg==" saltValue="AffVExnGYAV7TnaKZ4IUIA==" spinCount="100000" sheet="1" selectLockedCells="1"/>
  <mergeCells count="16">
    <mergeCell ref="B1:I3"/>
    <mergeCell ref="J51:J52"/>
    <mergeCell ref="J32:J33"/>
    <mergeCell ref="B4:L4"/>
    <mergeCell ref="B17:L17"/>
    <mergeCell ref="C5:J5"/>
    <mergeCell ref="C6:J6"/>
    <mergeCell ref="J1:L3"/>
    <mergeCell ref="E8:L8"/>
    <mergeCell ref="E9:L9"/>
    <mergeCell ref="C55:H55"/>
    <mergeCell ref="F13:G13"/>
    <mergeCell ref="F14:G14"/>
    <mergeCell ref="F16:G16"/>
    <mergeCell ref="F15:G15"/>
    <mergeCell ref="C36:H36"/>
  </mergeCells>
  <pageMargins left="0.55118110236220474" right="0.19685039370078741" top="0.78740157480314965" bottom="0.55118110236220474" header="0.23622047244094491" footer="0.19685039370078741"/>
  <pageSetup paperSize="9" fitToHeight="0" orientation="portrait" r:id="rId1"/>
  <colBreaks count="1" manualBreakCount="1">
    <brk id="1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6f2d59-d776-4a9b-8b0a-5f54682965c2">
      <Terms xmlns="http://schemas.microsoft.com/office/infopath/2007/PartnerControls"/>
    </lcf76f155ced4ddcb4097134ff3c332f>
    <TaxCatchAll xmlns="935a213e-cc7d-4542-9de1-fd1f4a4126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296DD93CAF8445881394B5EE82AEFD" ma:contentTypeVersion="15" ma:contentTypeDescription="Een nieuw document maken." ma:contentTypeScope="" ma:versionID="ecad8c24c7f87b75358cf44b3590954e">
  <xsd:schema xmlns:xsd="http://www.w3.org/2001/XMLSchema" xmlns:xs="http://www.w3.org/2001/XMLSchema" xmlns:p="http://schemas.microsoft.com/office/2006/metadata/properties" xmlns:ns2="356f2d59-d776-4a9b-8b0a-5f54682965c2" xmlns:ns3="935a213e-cc7d-4542-9de1-fd1f4a4126a0" targetNamespace="http://schemas.microsoft.com/office/2006/metadata/properties" ma:root="true" ma:fieldsID="20bd925599061036add21a66c3e39fea" ns2:_="" ns3:_="">
    <xsd:import namespace="356f2d59-d776-4a9b-8b0a-5f54682965c2"/>
    <xsd:import namespace="935a213e-cc7d-4542-9de1-fd1f4a412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f2d59-d776-4a9b-8b0a-5f5468296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a213e-cc7d-4542-9de1-fd1f4a4126a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5d1e489-341a-4a84-a479-0c272fc9bc68}" ma:internalName="TaxCatchAll" ma:showField="CatchAllData" ma:web="935a213e-cc7d-4542-9de1-fd1f4a4126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15C10E-C14B-4861-BDA0-F39404FEA88E}">
  <ds:schemaRefs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e3e7db4a-d053-4cee-815e-7396a5f06b87"/>
    <ds:schemaRef ds:uri="356f2d59-d776-4a9b-8b0a-5f54682965c2"/>
    <ds:schemaRef ds:uri="935a213e-cc7d-4542-9de1-fd1f4a4126a0"/>
  </ds:schemaRefs>
</ds:datastoreItem>
</file>

<file path=customXml/itemProps2.xml><?xml version="1.0" encoding="utf-8"?>
<ds:datastoreItem xmlns:ds="http://schemas.openxmlformats.org/officeDocument/2006/customXml" ds:itemID="{81A27056-4BF8-4DCB-A9DC-A29A3F8217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6f2d59-d776-4a9b-8b0a-5f54682965c2"/>
    <ds:schemaRef ds:uri="935a213e-cc7d-4542-9de1-fd1f4a412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130DE7-C557-4369-A7AE-C501C69895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Kortingsblad armaturen</vt:lpstr>
      <vt:lpstr>'Kortingsblad armaturen'!Afdrukbereik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Kunst</dc:creator>
  <cp:keywords/>
  <dc:description/>
  <cp:lastModifiedBy>Nick Verdonschot</cp:lastModifiedBy>
  <cp:revision/>
  <cp:lastPrinted>2026-07-15T12:25:06Z</cp:lastPrinted>
  <dcterms:created xsi:type="dcterms:W3CDTF">2009-07-06T12:02:04Z</dcterms:created>
  <dcterms:modified xsi:type="dcterms:W3CDTF">2026-08-06T11:25:25Z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0x010100C4296DD93CAF8445881394B5EE82AEFD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_dlc_DocIdItemGuid">
    <vt:lpwstr>a7660d64-5624-4139-8a55-4159dd38d435</vt:lpwstr>
  </property>
</Properties>
</file>