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io\Documents\Onderhoud openbare ruimte\Aanbest docs\"/>
    </mc:Choice>
  </mc:AlternateContent>
  <xr:revisionPtr revIDLastSave="0" documentId="8_{F700086F-C7DE-4C9E-A154-EDE07E0675AB}" xr6:coauthVersionLast="47" xr6:coauthVersionMax="47" xr10:uidLastSave="{00000000-0000-0000-0000-000000000000}"/>
  <bookViews>
    <workbookView xWindow="-103" yWindow="-103" windowWidth="22149" windowHeight="13200" xr2:uid="{00000000-000D-0000-FFFF-FFFF00000000}"/>
  </bookViews>
  <sheets>
    <sheet name="Inschrijfformuli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1" l="1"/>
  <c r="E48" i="1"/>
  <c r="E44" i="1"/>
  <c r="E40" i="1"/>
  <c r="E42" i="1"/>
  <c r="E52" i="1" l="1"/>
  <c r="E46" i="1"/>
  <c r="E36" i="1"/>
  <c r="E37" i="1" s="1"/>
  <c r="E55" i="1" l="1"/>
  <c r="E57" i="1" s="1"/>
</calcChain>
</file>

<file path=xl/sharedStrings.xml><?xml version="1.0" encoding="utf-8"?>
<sst xmlns="http://schemas.openxmlformats.org/spreadsheetml/2006/main" count="79" uniqueCount="66">
  <si>
    <t>Gegevens bedrijf</t>
  </si>
  <si>
    <t>Naam bedrijf (inschrijver)</t>
  </si>
  <si>
    <t>Naam ondertekenaar conform KvK*</t>
  </si>
  <si>
    <t>KvK nummer</t>
  </si>
  <si>
    <t>BTW Nummer</t>
  </si>
  <si>
    <t>Adres</t>
  </si>
  <si>
    <t>Postcode en plaatsnaam</t>
  </si>
  <si>
    <t>Naam contactpersoon inschrijver</t>
  </si>
  <si>
    <t>E-mail adres contactpersoon inschrijver</t>
  </si>
  <si>
    <t>Telefoonnummer (mobiel) contactpersoon inschrijver</t>
  </si>
  <si>
    <t>Vereisten</t>
  </si>
  <si>
    <t>Referentie: vergelijkbare werkzaamheden voor een vergelijkbare opdrachtgever</t>
  </si>
  <si>
    <r>
      <rPr>
        <sz val="10"/>
        <color rgb="FF000000"/>
        <rFont val="Arial"/>
        <family val="2"/>
      </rPr>
      <t>Naam en mobiele telefoonnummer contactpersoon van de referentie 
(</t>
    </r>
    <r>
      <rPr>
        <b/>
        <sz val="10"/>
        <color rgb="FF000000"/>
        <rFont val="Arial"/>
        <family val="2"/>
      </rPr>
      <t>let op</t>
    </r>
    <r>
      <rPr>
        <sz val="10"/>
        <color rgb="FF000000"/>
        <rFont val="Arial"/>
        <family val="2"/>
      </rPr>
      <t>: dit moet een medewerker in dienst van de betreffende opdrachtgever zijn!)</t>
    </r>
  </si>
  <si>
    <t>Systematische kwaliteitsborging incl. aantoonbaar werkende PDCA op systeemniveau</t>
  </si>
  <si>
    <t>Aantoonbaar afwijkingenregister waaruit concrete systematische verbetering blijkt</t>
  </si>
  <si>
    <t>Uw bedrijf beschikt over adequaat systematisch veiligheidsbeleid.</t>
  </si>
  <si>
    <t>In de branche gebruikelijke certificaten en verzekeringen</t>
  </si>
  <si>
    <t>Uw organisatie stelt een planningsysteem beschikbaar waarin de gemeente inzage heeft in de planning en inzet van alle medewerkers op alle locaties.</t>
  </si>
  <si>
    <t xml:space="preserve">U rapporteert wekelijks uw gerealiseerde uren/prestaties van alle medewerkers en alle locaties. </t>
  </si>
  <si>
    <t>Uw bedrijf beschikt over adequate storingsdienstverlening (bijvoorbeeld bij grote calamiteiten zoals een storm of zware regen) en voldoet aan de in de branche gebruikelijke voorwaarden (met name aanrijtijden en 24/7 bereikbaarheid).</t>
  </si>
  <si>
    <t>Uw bedrijf heeft aantoonbaar positieve resultaten geboekt bij het minimaliseren van afvalstromen en/of het opwekken van energie daaruit, in een vergelijkbare situatie.</t>
  </si>
  <si>
    <t>Uw organisatie mag op concernniveau 1 offerte indienen. Let op als u met een combinatie inschrijft en/of als er zusterbedrijven inschrijven. Neem bij twijfel contact met ons op.</t>
  </si>
  <si>
    <t>Jaarlijks te besteden fictief budget </t>
  </si>
  <si>
    <r>
      <rPr>
        <b/>
        <sz val="10"/>
        <color rgb="FF000000"/>
        <rFont val="Arial"/>
        <family val="2"/>
      </rPr>
      <t xml:space="preserve">Jaarlijks EBIT percentage dat u wilt behalen op het totaal van de nadere overeenkomsten (minimaal 4 en maximaal 8%, alleen hele getallen invullen) 
</t>
    </r>
    <r>
      <rPr>
        <sz val="10"/>
        <color rgb="FF000000"/>
        <rFont val="Arial"/>
        <family val="2"/>
      </rPr>
      <t xml:space="preserve">Jaarlijks wordt de EBIT op de overeenkomsten samen met de gemeente geëvalueerd en een verbeterplan opgesteld. Als tijdens de uitvoering de gerealiseerde EBIT hoger uitkomt dan aangeboden, dan geeft u 50% van het hogere deel terug aan de gemeente. In overleg kan gezamenlijk besloten worden om met dat overschot een speciale reserve aan te leggen. Bij twijfel aan de opgegeven EBIT verifieert een onafhankelijke accountant de gerealiseerde EBIT op kosten van de inschrijver.
LET OP: minimaal 4 en maximaal 8%. Een cijfer hoger dan 4 leidt tot een bijtelling en dus een hogere fictieve inschrijfprijs**
</t>
    </r>
    <r>
      <rPr>
        <b/>
        <u/>
        <sz val="10"/>
        <color rgb="FF1155CC"/>
        <rFont val="Arial"/>
        <family val="2"/>
      </rPr>
      <t>https://nl.wikipedia.org/wiki/EBIT</t>
    </r>
    <r>
      <rPr>
        <sz val="10"/>
        <color rgb="FF000000"/>
        <rFont val="Arial"/>
        <family val="2"/>
      </rPr>
      <t xml:space="preserve">
</t>
    </r>
  </si>
  <si>
    <t>procent</t>
  </si>
  <si>
    <t>Fictieve EBIT Deze bepaalt mede uw totale fictieve prijs</t>
  </si>
  <si>
    <t>Per procentpunt is de fictieve bijtelling:
4% = 0% bijtelling 
5% = 5% bijtelling
6% = 10% bijtelling
7% = 15% bijtelling
8% = 20% bijtelling</t>
  </si>
  <si>
    <t>Totaal prijs</t>
  </si>
  <si>
    <t>Kwaliteit (geschiktheid en toegevoegde waarde)</t>
  </si>
  <si>
    <t>Fictieve waarde</t>
  </si>
  <si>
    <t>Per Euro 50 € fictieve aftrek</t>
  </si>
  <si>
    <t>Aantoonbare doelmatige ervaring met het systematische databeheer en daarop gebaseerd 
risicogestuurd beheer van cyclisch gebiedsonderhoud (ook in het veld).</t>
  </si>
  <si>
    <t>Indien aantoonbaar (ja): 
€ 150.000 fictieve aftrek</t>
  </si>
  <si>
    <t>Veiligheids cultuur ladder (NEN), vul de behaalde trede in. Indien niet aanwezig, vul 0 in.</t>
  </si>
  <si>
    <t>Per trede 5.000 € fictieve aftrek</t>
  </si>
  <si>
    <t>Per km 250 € fictieve bijtelling</t>
  </si>
  <si>
    <t>Fictieve aftrek wegens inzet &gt; 85% elektrisch handgereedschap</t>
  </si>
  <si>
    <t xml:space="preserve">Fictieve aftrek: 10.000 € </t>
  </si>
  <si>
    <t xml:space="preserve">Fictieve aftrek: 25.000 € </t>
  </si>
  <si>
    <t>bijtelling € 10.000/%</t>
  </si>
  <si>
    <t>Totaal kwaliteit</t>
  </si>
  <si>
    <t xml:space="preserve">Totaal fictieve inschrijfprijs (prijs + kwaliteit) </t>
  </si>
  <si>
    <t>* Eventueel volmacht</t>
  </si>
  <si>
    <t>** Wij vragen geen prijzen of tarieven van u, want dat zijn dagprijzen en hebben dus weinig waarde. We werken met een open begroting (inclusief onderliggende prijzen) en als we er samen niet uitkomen dan laten we een externe kostendeskundige de marktconformiteit van prijzen toetsen op kosten van de opdrachtnemer. 
De EBIT (vergelijkbaar met 'bedrijfsresultaat') wordt gezamenlijk gemonitord en jaarlijks samen met ons geëvalueerd en verbeterd (PDCA). Als tijdens de uitvoering de gerealiseerde EBIT hoger is dan aangeboden, dan geeft u 50% van het hogere deel terug aan de opdrachtgever. In overleg kan gezamenlijk besloten worden om met dat overschot een speciale reserve aan te leggen. Bij twijfel stelt een onafhankelijke accountant de gerealiseerde EBIT vast op kosten van de opdrachtnemer.</t>
  </si>
  <si>
    <t>Per datum gunning: 
Uw organisatie stelt een adequaat voorbereidingsteam beschikbaar (minimaal projectleider, en deelnemers interviews).
Per september 2026:
Uw organisatie stelt voor de gemeente een ploeg met minimaal 4 'reguliere' medewerkers en voor wijkonderhoud bedoelde machines beschikbaar.</t>
  </si>
  <si>
    <r>
      <rPr>
        <b/>
        <sz val="10"/>
        <color theme="1"/>
        <rFont val="Arial"/>
        <family val="2"/>
      </rPr>
      <t xml:space="preserve">LET OP: </t>
    </r>
    <r>
      <rPr>
        <sz val="10"/>
        <color theme="1"/>
        <rFont val="Arial"/>
        <family val="2"/>
      </rPr>
      <t xml:space="preserve">
De gestanddoeningstermijn is 3 maanden na indienen van de offerte.
U moet </t>
    </r>
    <r>
      <rPr>
        <b/>
        <sz val="10"/>
        <color theme="1"/>
        <rFont val="Arial"/>
        <family val="2"/>
      </rPr>
      <t xml:space="preserve">alle </t>
    </r>
    <r>
      <rPr>
        <sz val="10"/>
        <color theme="1"/>
        <rFont val="Arial"/>
        <family val="2"/>
      </rPr>
      <t xml:space="preserve">geel gemarkeerde cellen invullen. Doe dat eerlijk en zorgvuldig en maak geen fouten, anders is uw offerte ongeldig. 
Strategische inschrijvingen die het gelijke speelveld verstoren leggen wij terzijde. Neem bij twijfel of bij evidente vergissingen onzerzijds direct contact met ons op. 
Wij werken bij alle opdrachten samen met een open begroting, dus met openheid van eventuele onderliggende offertes en berekeningen. Als er bij ons twijfel blijft bestaan over de marktconformiteit van prijzen en/of over de kwaliteit van de dienstverlening (waaronder de klanttevredenheid) dan ontbinden wij de raamovereenkomst. 
</t>
    </r>
    <r>
      <rPr>
        <b/>
        <sz val="10"/>
        <color theme="1"/>
        <rFont val="Arial"/>
        <family val="2"/>
      </rPr>
      <t xml:space="preserve">Tijdens het verificatiegesprek (pre-award audit) wordt dit formulier met u doorgenomen waarbij u direct - dus zonder eerst te moeten zoeken - over alle details gedocumenteerde (aantoonbare!) onderbouwing geeft. U bepaalt zelf HOE u dat aantoont. Twijfelt u daarbij, stel dan op tijd vragen. Wij nemen daarbij de gegevens in kolom G als basis, en zullen daar diep op doorvragen bij de verificatie. U moet direct kunnen aantonen dat wat u belooft compleet, correct en consistent is. Consistent met bijvoorbeeld uw huidige relaties, prestaties en ambities. 
Bied nooit iets aan dat u niet gedocumenteerd (correct, compleet en consistent, verifieerbaar bij een betrouwbare bron en gebaseerd op valide normen) kunt onderbouwen. Als wij bij de audit gebreken constateren dan wordt uw inschrijving terzijde gelegd. 
</t>
    </r>
    <r>
      <rPr>
        <sz val="10"/>
        <color theme="1"/>
        <rFont val="Arial"/>
        <family val="2"/>
      </rPr>
      <t>Vergewis u ervan dat dit - ingevulde - formulier correct via Tenderned in de kluis terecht komt. Als dit inschrijfformulier ontbreekt is uw inschrijving ongeldig.</t>
    </r>
  </si>
  <si>
    <t>TN 603314</t>
  </si>
  <si>
    <t>Opleiding: gemiddelde kosten per medewerker van 2022 tot en met 2025 van extern ingekochte en betaalde opleidingen, training en coaching. Deel het totaal van de uitgaven door het gemiddelde aantal medewerkers dat u in de periode van 2022 tot en met 2025 in dienst had en door het aantal jaren.</t>
  </si>
  <si>
    <t>Fictieve aftrek wegens inzet &gt;50% elektrisch of H2 vervoer van medewerkers (m.n. werkbussen)</t>
  </si>
  <si>
    <t>Als u vragen heeft, stel die dan direct via Tenderned.</t>
  </si>
  <si>
    <t>Ja/Nee</t>
  </si>
  <si>
    <t xml:space="preserve">Documenten/informatie waarbij u aantoont dat u opgave correct, compleet en consistent is. Let op! Deze stuur u niet mee. Maar dit kunnen wij aan uw vragen bij de verificatiegesprekken. </t>
  </si>
  <si>
    <t>Naam, adres, omschrijving</t>
  </si>
  <si>
    <t>Ja/Nee                                      tip: Denk biijvoorbeeld aan de periodieke directiebeoordeling (ISO9001)</t>
  </si>
  <si>
    <t>Ja/Nee                                      tip: Denk bijvoorbeeld aan VCA</t>
  </si>
  <si>
    <t>Verloop + kort en middellang verzuim percentage van personeel in vaste dient in 2025 (kort verzuim, 1-7 dagen, Middellang verzuim 8-42 dagen)</t>
  </si>
  <si>
    <t xml:space="preserve">Afstand vestigingsplaats inschrijver tot gemeentewerf in kilometers per 1 september 2026 onder venoeming van KVK 
</t>
  </si>
  <si>
    <t>Eventuele toelichting. Deze toelichting kan geverifiveerd worden bij het verficiatiegesprek</t>
  </si>
  <si>
    <r>
      <rPr>
        <i/>
        <sz val="10"/>
        <color theme="1"/>
        <rFont val="Arial"/>
        <family val="2"/>
      </rPr>
      <t>Eventuele toelichting. Deze toelichting kan geverifiveerd worden bij het verficiatiegespr</t>
    </r>
    <r>
      <rPr>
        <sz val="10"/>
        <color theme="1"/>
        <rFont val="Arial"/>
        <family val="2"/>
      </rPr>
      <t>ek</t>
    </r>
  </si>
  <si>
    <t xml:space="preserve">Let Op; Vul alleen de donkergekleurde cellen, de toelichting mag u invulllen, deze hoeft niet. Vult u het niet volledig in dan is uw inschrijving ongeldig                                                                                  Vul bij de Ja/Nee vragen in of dit Ja of Nee is en hoe u kunt aantonen dat dit antwoord correct, compleet en consistent is.                                                                                                                              U hoeft hier geen documenten mee te sturen. Deze kunnen we opvragen bij verificatie. </t>
  </si>
  <si>
    <t>Aanbesteding onderhoud openbare ruimte gemeente Elburg</t>
  </si>
  <si>
    <t>BIJLAGE III: INSCHRIJFFORMULIER TN 603314</t>
  </si>
  <si>
    <t>Datum</t>
  </si>
  <si>
    <t>Handtekening</t>
  </si>
  <si>
    <t>Naam van de persoon (rechtsgeldig bevoegd)</t>
  </si>
  <si>
    <t>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</si>
</sst>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_ * #,##0_ ;_ * \-#,##0_ ;_ * &quot;-&quot;??_ ;_ @_ "/>
  </numFmts>
  <fonts count="15" x14ac:knownFonts="1">
    <font>
      <sz val="10"/>
      <color rgb="FF000000"/>
      <name val="Arial"/>
      <scheme val="minor"/>
    </font>
    <font>
      <b/>
      <sz val="12"/>
      <color rgb="FF000000"/>
      <name val="Arial"/>
      <family val="2"/>
    </font>
    <font>
      <b/>
      <sz val="12"/>
      <color theme="1"/>
      <name val="Arial"/>
      <family val="2"/>
    </font>
    <font>
      <sz val="10"/>
      <color theme="1"/>
      <name val="Arial"/>
      <family val="2"/>
    </font>
    <font>
      <b/>
      <sz val="10"/>
      <color rgb="FF000000"/>
      <name val="Arial"/>
      <family val="2"/>
    </font>
    <font>
      <sz val="10"/>
      <color rgb="FF000000"/>
      <name val="Arial"/>
      <family val="2"/>
    </font>
    <font>
      <sz val="10"/>
      <color theme="1"/>
      <name val="Arial"/>
      <family val="2"/>
      <scheme val="minor"/>
    </font>
    <font>
      <sz val="10"/>
      <name val="Arial"/>
      <family val="2"/>
    </font>
    <font>
      <sz val="10"/>
      <color theme="1"/>
      <name val="Arial"/>
      <family val="2"/>
    </font>
    <font>
      <u/>
      <sz val="10"/>
      <color rgb="FF000000"/>
      <name val="Arial"/>
      <family val="2"/>
    </font>
    <font>
      <u/>
      <sz val="10"/>
      <color rgb="FF000000"/>
      <name val="Arial"/>
      <family val="2"/>
    </font>
    <font>
      <u/>
      <sz val="10"/>
      <color rgb="FF000000"/>
      <name val="Arial"/>
      <family val="2"/>
    </font>
    <font>
      <b/>
      <sz val="10"/>
      <color theme="1"/>
      <name val="Arial"/>
      <family val="2"/>
    </font>
    <font>
      <b/>
      <u/>
      <sz val="10"/>
      <color rgb="FF1155CC"/>
      <name val="Arial"/>
      <family val="2"/>
    </font>
    <font>
      <i/>
      <sz val="10"/>
      <color theme="1"/>
      <name val="Arial"/>
      <family val="2"/>
    </font>
  </fonts>
  <fills count="7">
    <fill>
      <patternFill patternType="none"/>
    </fill>
    <fill>
      <patternFill patternType="gray125"/>
    </fill>
    <fill>
      <patternFill patternType="solid">
        <fgColor rgb="FFFF9900"/>
        <bgColor rgb="FFFF9900"/>
      </patternFill>
    </fill>
    <fill>
      <patternFill patternType="solid">
        <fgColor rgb="FFFFFFFF"/>
        <bgColor rgb="FFFFFFFF"/>
      </patternFill>
    </fill>
    <fill>
      <patternFill patternType="solid">
        <fgColor theme="7" tint="0.79998168889431442"/>
        <bgColor rgb="FFFFFF00"/>
      </patternFill>
    </fill>
    <fill>
      <patternFill patternType="solid">
        <fgColor theme="7" tint="0.59999389629810485"/>
        <bgColor rgb="FFFFFF00"/>
      </patternFill>
    </fill>
    <fill>
      <patternFill patternType="solid">
        <fgColor theme="7" tint="0.59999389629810485"/>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1"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8" fillId="0" borderId="0" xfId="0" applyFont="1" applyAlignment="1">
      <alignment vertical="top"/>
    </xf>
    <xf numFmtId="0" fontId="5" fillId="0" borderId="0" xfId="0" applyFont="1" applyAlignment="1">
      <alignment horizontal="left" vertical="top" wrapText="1"/>
    </xf>
    <xf numFmtId="0" fontId="3" fillId="0" borderId="0" xfId="0" applyFont="1" applyAlignment="1">
      <alignment horizontal="left" vertical="top" wrapText="1"/>
    </xf>
    <xf numFmtId="0" fontId="8" fillId="0" borderId="0" xfId="0" applyFont="1" applyAlignment="1">
      <alignment vertical="top" wrapText="1"/>
    </xf>
    <xf numFmtId="44" fontId="5" fillId="0" borderId="0" xfId="0" applyNumberFormat="1" applyFont="1" applyAlignment="1">
      <alignment horizontal="left" vertical="top"/>
    </xf>
    <xf numFmtId="164" fontId="4" fillId="0" borderId="0" xfId="0" applyNumberFormat="1" applyFont="1" applyAlignment="1">
      <alignment horizontal="left" vertical="top"/>
    </xf>
    <xf numFmtId="0" fontId="9" fillId="0" borderId="0" xfId="0" applyFont="1" applyAlignment="1">
      <alignment horizontal="left" vertical="top" wrapText="1"/>
    </xf>
    <xf numFmtId="164" fontId="5" fillId="0" borderId="0" xfId="0" applyNumberFormat="1" applyFont="1" applyAlignment="1">
      <alignment horizontal="left" vertical="top"/>
    </xf>
    <xf numFmtId="0" fontId="10" fillId="3" borderId="5" xfId="0" applyFont="1" applyFill="1" applyBorder="1" applyAlignment="1">
      <alignment horizontal="left" vertical="top"/>
    </xf>
    <xf numFmtId="164" fontId="3" fillId="0" borderId="0" xfId="0" applyNumberFormat="1" applyFont="1" applyAlignment="1">
      <alignment horizontal="left" vertical="top"/>
    </xf>
    <xf numFmtId="0" fontId="4" fillId="0" borderId="0" xfId="0" applyFont="1" applyAlignment="1">
      <alignment horizontal="left" vertical="top" wrapText="1"/>
    </xf>
    <xf numFmtId="1" fontId="5" fillId="0" borderId="0" xfId="0" applyNumberFormat="1" applyFont="1" applyAlignment="1">
      <alignment horizontal="left" vertical="top"/>
    </xf>
    <xf numFmtId="164" fontId="5" fillId="0" borderId="0" xfId="0" applyNumberFormat="1" applyFont="1" applyAlignment="1">
      <alignment horizontal="left" vertical="top" wrapText="1"/>
    </xf>
    <xf numFmtId="0" fontId="11" fillId="3" borderId="5" xfId="0" applyFont="1" applyFill="1" applyBorder="1" applyAlignment="1">
      <alignment horizontal="left" vertical="top"/>
    </xf>
    <xf numFmtId="0" fontId="12" fillId="0" borderId="0" xfId="0" applyFont="1" applyAlignment="1">
      <alignment horizontal="left" vertical="top"/>
    </xf>
    <xf numFmtId="44" fontId="3" fillId="0" borderId="0" xfId="0" applyNumberFormat="1" applyFont="1" applyAlignment="1">
      <alignment horizontal="left" vertical="top"/>
    </xf>
    <xf numFmtId="164" fontId="12" fillId="0" borderId="0" xfId="0" applyNumberFormat="1" applyFont="1" applyAlignment="1">
      <alignment horizontal="left" vertical="top"/>
    </xf>
    <xf numFmtId="44" fontId="12" fillId="0" borderId="0" xfId="0" applyNumberFormat="1" applyFont="1" applyAlignment="1">
      <alignment horizontal="left" vertical="top"/>
    </xf>
    <xf numFmtId="164" fontId="8" fillId="0" borderId="0" xfId="0" applyNumberFormat="1" applyFont="1" applyAlignment="1">
      <alignment horizontal="right" vertical="top"/>
    </xf>
    <xf numFmtId="0" fontId="6" fillId="0" borderId="0" xfId="0" applyFont="1" applyAlignment="1">
      <alignment horizontal="left" vertical="top"/>
    </xf>
    <xf numFmtId="0" fontId="3" fillId="0" borderId="0" xfId="0" applyFont="1" applyAlignment="1">
      <alignment vertical="top" wrapText="1"/>
    </xf>
    <xf numFmtId="164" fontId="3" fillId="0" borderId="0" xfId="0" applyNumberFormat="1" applyFont="1" applyAlignment="1">
      <alignment horizontal="right" vertical="top"/>
    </xf>
    <xf numFmtId="0" fontId="3" fillId="0" borderId="5" xfId="0" applyFont="1" applyBorder="1" applyAlignment="1">
      <alignment horizontal="left" vertical="top"/>
    </xf>
    <xf numFmtId="0" fontId="4" fillId="0" borderId="5" xfId="0" applyFont="1" applyBorder="1" applyAlignment="1">
      <alignment horizontal="left" vertical="top"/>
    </xf>
    <xf numFmtId="0" fontId="6" fillId="0" borderId="5" xfId="0" applyFont="1" applyBorder="1" applyAlignment="1">
      <alignment horizontal="left" vertical="top" wrapText="1"/>
    </xf>
    <xf numFmtId="0" fontId="8" fillId="0" borderId="5" xfId="0" applyFont="1" applyBorder="1" applyAlignment="1">
      <alignment vertical="top"/>
    </xf>
    <xf numFmtId="1" fontId="5" fillId="5" borderId="1" xfId="0" applyNumberFormat="1" applyFont="1" applyFill="1" applyBorder="1" applyAlignment="1">
      <alignment horizontal="left" vertical="top"/>
    </xf>
    <xf numFmtId="1" fontId="5" fillId="5" borderId="5" xfId="0" applyNumberFormat="1" applyFont="1" applyFill="1" applyBorder="1" applyAlignment="1">
      <alignment horizontal="left" vertical="top"/>
    </xf>
    <xf numFmtId="0" fontId="14" fillId="0" borderId="0" xfId="0" applyFont="1" applyAlignment="1">
      <alignment vertical="top" wrapText="1"/>
    </xf>
    <xf numFmtId="44" fontId="8" fillId="0" borderId="5" xfId="0" applyNumberFormat="1" applyFont="1" applyBorder="1" applyAlignment="1">
      <alignment vertical="top"/>
    </xf>
    <xf numFmtId="44" fontId="8" fillId="5" borderId="1" xfId="0" applyNumberFormat="1" applyFont="1" applyFill="1" applyBorder="1" applyAlignment="1">
      <alignment vertical="top"/>
    </xf>
    <xf numFmtId="165" fontId="8" fillId="5" borderId="1" xfId="0" applyNumberFormat="1" applyFont="1" applyFill="1" applyBorder="1" applyAlignment="1">
      <alignment vertical="top"/>
    </xf>
    <xf numFmtId="0" fontId="5" fillId="6" borderId="1" xfId="0" applyFont="1" applyFill="1" applyBorder="1" applyAlignment="1">
      <alignment horizontal="left" vertical="top"/>
    </xf>
    <xf numFmtId="44" fontId="8" fillId="4" borderId="1" xfId="0" applyNumberFormat="1" applyFont="1" applyFill="1" applyBorder="1" applyAlignment="1">
      <alignment vertical="top"/>
    </xf>
    <xf numFmtId="165" fontId="8" fillId="4" borderId="1" xfId="0" applyNumberFormat="1" applyFont="1" applyFill="1" applyBorder="1" applyAlignment="1">
      <alignment vertical="top"/>
    </xf>
    <xf numFmtId="44" fontId="3" fillId="4" borderId="1" xfId="0" applyNumberFormat="1" applyFont="1" applyFill="1" applyBorder="1" applyAlignment="1">
      <alignment vertical="top"/>
    </xf>
    <xf numFmtId="0" fontId="3" fillId="0" borderId="5" xfId="0" applyFont="1" applyBorder="1" applyAlignment="1">
      <alignment horizontal="left" vertical="top" wrapText="1"/>
    </xf>
    <xf numFmtId="1" fontId="5" fillId="5" borderId="6" xfId="0" applyNumberFormat="1" applyFont="1" applyFill="1" applyBorder="1" applyAlignment="1">
      <alignment horizontal="left" vertical="top"/>
    </xf>
    <xf numFmtId="0" fontId="5" fillId="5" borderId="2" xfId="0" applyFont="1" applyFill="1" applyBorder="1" applyAlignment="1">
      <alignment horizontal="left" vertical="top"/>
    </xf>
    <xf numFmtId="0" fontId="7" fillId="6" borderId="3" xfId="0" applyFont="1" applyFill="1" applyBorder="1"/>
    <xf numFmtId="0" fontId="7" fillId="6" borderId="4" xfId="0" applyFont="1" applyFill="1" applyBorder="1"/>
    <xf numFmtId="0" fontId="5" fillId="0" borderId="0" xfId="0" applyFont="1" applyAlignment="1">
      <alignment horizontal="left" vertical="top" wrapText="1"/>
    </xf>
    <xf numFmtId="0" fontId="0" fillId="0" borderId="0" xfId="0"/>
    <xf numFmtId="0" fontId="3" fillId="0" borderId="0" xfId="0" applyFont="1" applyAlignment="1">
      <alignment horizontal="left" vertical="top" wrapText="1"/>
    </xf>
    <xf numFmtId="0" fontId="5" fillId="0" borderId="0" xfId="0" applyFont="1" applyAlignment="1">
      <alignment horizontal="left" vertical="top"/>
    </xf>
    <xf numFmtId="0" fontId="2" fillId="2" borderId="0" xfId="0" applyFont="1" applyFill="1" applyAlignment="1">
      <alignment horizontal="left" vertical="top"/>
    </xf>
    <xf numFmtId="0" fontId="12"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colors>
    <mruColors>
      <color rgb="FF48D0CD"/>
      <color rgb="FF43D58C"/>
      <color rgb="FF25F3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l.wikipedia.org/wiki/E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0"/>
  <sheetViews>
    <sheetView tabSelected="1" zoomScale="50" zoomScaleNormal="50" workbookViewId="0">
      <selection activeCell="G10" sqref="G10"/>
    </sheetView>
  </sheetViews>
  <sheetFormatPr defaultColWidth="12.53515625" defaultRowHeight="15" customHeight="1" x14ac:dyDescent="0.3"/>
  <cols>
    <col min="1" max="1" width="93.4609375" customWidth="1"/>
    <col min="2" max="2" width="125.69140625" customWidth="1"/>
    <col min="3" max="3" width="8.23046875" customWidth="1"/>
    <col min="4" max="4" width="26.4609375" customWidth="1"/>
    <col min="5" max="5" width="22.23046875" customWidth="1"/>
    <col min="6" max="6" width="5.23046875" customWidth="1"/>
    <col min="7" max="7" width="105.69140625" bestFit="1" customWidth="1"/>
    <col min="8" max="9" width="9.69140625" customWidth="1"/>
    <col min="10" max="10" width="16.23046875" customWidth="1"/>
    <col min="11" max="26" width="9.69140625" customWidth="1"/>
  </cols>
  <sheetData>
    <row r="1" spans="1:26" ht="48" customHeight="1" x14ac:dyDescent="0.3">
      <c r="A1" s="1" t="s">
        <v>61</v>
      </c>
      <c r="B1" s="50" t="s">
        <v>49</v>
      </c>
      <c r="C1" s="47"/>
      <c r="D1" s="47"/>
      <c r="E1" s="47"/>
      <c r="F1" s="2"/>
      <c r="G1" s="27"/>
      <c r="H1" s="2"/>
      <c r="I1" s="2"/>
      <c r="J1" s="2"/>
      <c r="K1" s="2"/>
      <c r="L1" s="2"/>
      <c r="M1" s="2"/>
      <c r="N1" s="2"/>
      <c r="O1" s="2"/>
      <c r="P1" s="2"/>
      <c r="Q1" s="2"/>
      <c r="R1" s="2"/>
      <c r="S1" s="2"/>
      <c r="T1" s="2"/>
      <c r="U1" s="2"/>
      <c r="V1" s="2"/>
      <c r="W1" s="2"/>
      <c r="X1" s="2"/>
      <c r="Y1" s="2"/>
      <c r="Z1" s="2"/>
    </row>
    <row r="2" spans="1:26" ht="44.5" customHeight="1" x14ac:dyDescent="0.3">
      <c r="A2" s="1"/>
      <c r="B2" s="51" t="s">
        <v>59</v>
      </c>
      <c r="C2" s="51"/>
      <c r="D2" s="51"/>
      <c r="E2" s="51"/>
      <c r="F2" s="2"/>
      <c r="G2" s="27"/>
      <c r="H2" s="2"/>
      <c r="I2" s="2"/>
      <c r="J2" s="2"/>
      <c r="K2" s="2"/>
      <c r="L2" s="2"/>
      <c r="M2" s="2"/>
      <c r="N2" s="2"/>
      <c r="O2" s="2"/>
      <c r="P2" s="2"/>
      <c r="Q2" s="2"/>
      <c r="R2" s="2"/>
      <c r="S2" s="2"/>
      <c r="T2" s="2"/>
      <c r="U2" s="2"/>
      <c r="V2" s="2"/>
      <c r="W2" s="2"/>
      <c r="X2" s="2"/>
      <c r="Y2" s="2"/>
      <c r="Z2" s="2"/>
    </row>
    <row r="3" spans="1:26" ht="15" customHeight="1" x14ac:dyDescent="0.3">
      <c r="A3" s="1"/>
      <c r="B3" s="2"/>
      <c r="C3" s="2"/>
      <c r="D3" s="2"/>
      <c r="E3" s="2"/>
      <c r="F3" s="2"/>
      <c r="G3" s="27"/>
      <c r="H3" s="2"/>
      <c r="I3" s="2"/>
      <c r="J3" s="2"/>
      <c r="K3" s="2"/>
      <c r="L3" s="2"/>
      <c r="M3" s="2"/>
      <c r="N3" s="2"/>
      <c r="O3" s="2"/>
      <c r="P3" s="2"/>
      <c r="Q3" s="2"/>
      <c r="R3" s="2"/>
      <c r="S3" s="2"/>
      <c r="T3" s="2"/>
      <c r="U3" s="2"/>
      <c r="V3" s="2"/>
      <c r="W3" s="2"/>
      <c r="X3" s="2"/>
      <c r="Y3" s="2"/>
      <c r="Z3" s="2"/>
    </row>
    <row r="4" spans="1:26" ht="15" customHeight="1" x14ac:dyDescent="0.3">
      <c r="A4" s="3" t="s">
        <v>60</v>
      </c>
      <c r="B4" s="3" t="s">
        <v>46</v>
      </c>
      <c r="C4" s="4"/>
      <c r="E4" s="2"/>
      <c r="F4" s="2"/>
      <c r="G4" s="27"/>
      <c r="H4" s="2"/>
      <c r="I4" s="2"/>
      <c r="J4" s="2"/>
      <c r="K4" s="2"/>
      <c r="L4" s="2"/>
      <c r="M4" s="2"/>
      <c r="N4" s="2"/>
      <c r="O4" s="2"/>
      <c r="P4" s="2"/>
      <c r="Q4" s="2"/>
      <c r="R4" s="2"/>
      <c r="S4" s="2"/>
      <c r="T4" s="2"/>
      <c r="U4" s="2"/>
      <c r="V4" s="2"/>
      <c r="W4" s="2"/>
      <c r="X4" s="2"/>
      <c r="Y4" s="2"/>
      <c r="Z4" s="2"/>
    </row>
    <row r="5" spans="1:26" ht="15" customHeight="1" x14ac:dyDescent="0.3">
      <c r="A5" s="3"/>
      <c r="C5" s="4"/>
      <c r="D5" s="3"/>
      <c r="E5" s="2"/>
      <c r="F5" s="2"/>
      <c r="G5" s="28"/>
      <c r="H5" s="2"/>
      <c r="I5" s="2"/>
      <c r="J5" s="2"/>
      <c r="K5" s="2"/>
      <c r="L5" s="2"/>
      <c r="M5" s="2"/>
      <c r="N5" s="2"/>
      <c r="O5" s="2"/>
      <c r="P5" s="2"/>
      <c r="Q5" s="2"/>
      <c r="R5" s="2"/>
      <c r="S5" s="2"/>
      <c r="T5" s="2"/>
      <c r="U5" s="2"/>
      <c r="V5" s="2"/>
      <c r="W5" s="2"/>
      <c r="X5" s="2"/>
      <c r="Y5" s="2"/>
      <c r="Z5" s="2"/>
    </row>
    <row r="6" spans="1:26" ht="16.5" customHeight="1" x14ac:dyDescent="0.3">
      <c r="A6" s="4"/>
      <c r="B6" s="2"/>
      <c r="C6" s="2"/>
      <c r="D6" s="2"/>
      <c r="E6" s="2"/>
      <c r="F6" s="2"/>
      <c r="G6" s="27"/>
      <c r="H6" s="2"/>
      <c r="I6" s="2"/>
      <c r="J6" s="2"/>
      <c r="K6" s="2"/>
      <c r="L6" s="2"/>
      <c r="M6" s="2"/>
      <c r="N6" s="2"/>
      <c r="O6" s="2"/>
      <c r="P6" s="2"/>
      <c r="Q6" s="2"/>
      <c r="R6" s="2"/>
      <c r="S6" s="2"/>
      <c r="T6" s="2"/>
      <c r="U6" s="2"/>
      <c r="V6" s="2"/>
      <c r="W6" s="2"/>
      <c r="X6" s="2"/>
      <c r="Y6" s="2"/>
      <c r="Z6" s="2"/>
    </row>
    <row r="7" spans="1:26" ht="12.45" x14ac:dyDescent="0.3">
      <c r="A7" s="3" t="s">
        <v>0</v>
      </c>
      <c r="B7" s="2"/>
      <c r="C7" s="2"/>
      <c r="D7" s="2"/>
      <c r="E7" s="2"/>
      <c r="F7" s="2"/>
      <c r="G7" s="29"/>
      <c r="H7" s="2"/>
      <c r="I7" s="2"/>
      <c r="J7" s="2"/>
      <c r="K7" s="2"/>
      <c r="L7" s="2"/>
      <c r="M7" s="2"/>
      <c r="N7" s="2"/>
      <c r="O7" s="2"/>
      <c r="P7" s="2"/>
      <c r="Q7" s="2"/>
      <c r="R7" s="2"/>
      <c r="S7" s="2"/>
      <c r="T7" s="2"/>
      <c r="U7" s="2"/>
      <c r="V7" s="2"/>
      <c r="W7" s="2"/>
      <c r="X7" s="2"/>
      <c r="Y7" s="2"/>
      <c r="Z7" s="2"/>
    </row>
    <row r="8" spans="1:26" ht="24" customHeight="1" x14ac:dyDescent="0.3">
      <c r="A8" s="4" t="s">
        <v>1</v>
      </c>
      <c r="B8" s="43"/>
      <c r="C8" s="44"/>
      <c r="D8" s="44"/>
      <c r="E8" s="45"/>
      <c r="F8" s="2"/>
      <c r="G8" s="27"/>
      <c r="H8" s="2"/>
      <c r="I8" s="2"/>
      <c r="J8" s="2"/>
      <c r="K8" s="2"/>
      <c r="L8" s="2"/>
      <c r="M8" s="2"/>
      <c r="N8" s="2"/>
      <c r="O8" s="2"/>
      <c r="P8" s="2"/>
      <c r="Q8" s="2"/>
      <c r="R8" s="2"/>
      <c r="S8" s="2"/>
      <c r="T8" s="2"/>
      <c r="U8" s="2"/>
      <c r="V8" s="2"/>
      <c r="W8" s="2"/>
      <c r="X8" s="2"/>
      <c r="Y8" s="2"/>
      <c r="Z8" s="2"/>
    </row>
    <row r="9" spans="1:26" ht="24" customHeight="1" x14ac:dyDescent="0.3">
      <c r="A9" s="4" t="s">
        <v>2</v>
      </c>
      <c r="B9" s="43"/>
      <c r="C9" s="44"/>
      <c r="D9" s="44"/>
      <c r="E9" s="45"/>
      <c r="F9" s="2"/>
      <c r="G9" s="27"/>
      <c r="H9" s="2"/>
      <c r="I9" s="2"/>
      <c r="J9" s="2"/>
      <c r="K9" s="2"/>
      <c r="L9" s="2"/>
      <c r="M9" s="2"/>
      <c r="N9" s="2"/>
      <c r="O9" s="2"/>
      <c r="P9" s="2"/>
      <c r="Q9" s="2"/>
      <c r="R9" s="2"/>
      <c r="S9" s="2"/>
      <c r="T9" s="2"/>
      <c r="U9" s="2"/>
      <c r="V9" s="2"/>
      <c r="W9" s="2"/>
      <c r="X9" s="2"/>
      <c r="Y9" s="2"/>
      <c r="Z9" s="2"/>
    </row>
    <row r="10" spans="1:26" ht="24" customHeight="1" x14ac:dyDescent="0.3">
      <c r="A10" s="4" t="s">
        <v>3</v>
      </c>
      <c r="B10" s="43"/>
      <c r="C10" s="44"/>
      <c r="D10" s="44"/>
      <c r="E10" s="45"/>
      <c r="F10" s="2"/>
      <c r="G10" s="27"/>
      <c r="H10" s="2"/>
      <c r="I10" s="2"/>
      <c r="J10" s="2"/>
      <c r="K10" s="2"/>
      <c r="L10" s="2"/>
      <c r="M10" s="2"/>
      <c r="N10" s="2"/>
      <c r="O10" s="2"/>
      <c r="P10" s="2"/>
      <c r="Q10" s="2"/>
      <c r="R10" s="2"/>
      <c r="S10" s="2"/>
      <c r="T10" s="2"/>
      <c r="U10" s="2"/>
      <c r="V10" s="2"/>
      <c r="W10" s="2"/>
      <c r="X10" s="2"/>
      <c r="Y10" s="2"/>
      <c r="Z10" s="2"/>
    </row>
    <row r="11" spans="1:26" ht="24" customHeight="1" x14ac:dyDescent="0.3">
      <c r="A11" s="4" t="s">
        <v>4</v>
      </c>
      <c r="B11" s="43"/>
      <c r="C11" s="44"/>
      <c r="D11" s="44"/>
      <c r="E11" s="45"/>
      <c r="F11" s="2"/>
      <c r="G11" s="27"/>
      <c r="H11" s="2"/>
      <c r="I11" s="2"/>
      <c r="J11" s="2"/>
      <c r="K11" s="2"/>
      <c r="L11" s="2"/>
      <c r="M11" s="2"/>
      <c r="N11" s="2"/>
      <c r="O11" s="2"/>
      <c r="P11" s="2"/>
      <c r="Q11" s="2"/>
      <c r="R11" s="2"/>
      <c r="S11" s="2"/>
      <c r="T11" s="2"/>
      <c r="U11" s="2"/>
      <c r="V11" s="2"/>
      <c r="W11" s="2"/>
      <c r="X11" s="2"/>
      <c r="Y11" s="2"/>
      <c r="Z11" s="2"/>
    </row>
    <row r="12" spans="1:26" ht="24" customHeight="1" x14ac:dyDescent="0.3">
      <c r="A12" s="4" t="s">
        <v>5</v>
      </c>
      <c r="B12" s="43"/>
      <c r="C12" s="44"/>
      <c r="D12" s="44"/>
      <c r="E12" s="45"/>
      <c r="F12" s="2"/>
      <c r="G12" s="27"/>
      <c r="H12" s="2"/>
      <c r="I12" s="2"/>
      <c r="J12" s="2"/>
      <c r="K12" s="2"/>
      <c r="L12" s="2"/>
      <c r="M12" s="2"/>
      <c r="N12" s="2"/>
      <c r="O12" s="2"/>
      <c r="P12" s="2"/>
      <c r="Q12" s="2"/>
      <c r="R12" s="2"/>
      <c r="S12" s="2"/>
      <c r="T12" s="2"/>
      <c r="U12" s="2"/>
      <c r="V12" s="2"/>
      <c r="W12" s="2"/>
      <c r="X12" s="2"/>
      <c r="Y12" s="2"/>
      <c r="Z12" s="2"/>
    </row>
    <row r="13" spans="1:26" ht="24" customHeight="1" x14ac:dyDescent="0.3">
      <c r="A13" s="4" t="s">
        <v>6</v>
      </c>
      <c r="B13" s="43"/>
      <c r="C13" s="44"/>
      <c r="D13" s="44"/>
      <c r="E13" s="45"/>
      <c r="F13" s="2"/>
      <c r="G13" s="27"/>
      <c r="H13" s="2"/>
      <c r="I13" s="2"/>
      <c r="J13" s="2"/>
      <c r="K13" s="2"/>
      <c r="L13" s="2"/>
      <c r="M13" s="2"/>
      <c r="N13" s="2"/>
      <c r="O13" s="2"/>
      <c r="P13" s="2"/>
      <c r="Q13" s="2"/>
      <c r="R13" s="2"/>
      <c r="S13" s="2"/>
      <c r="T13" s="2"/>
      <c r="U13" s="2"/>
      <c r="V13" s="2"/>
      <c r="W13" s="2"/>
      <c r="X13" s="2"/>
      <c r="Y13" s="2"/>
      <c r="Z13" s="2"/>
    </row>
    <row r="14" spans="1:26" ht="24" customHeight="1" x14ac:dyDescent="0.3">
      <c r="A14" s="4" t="s">
        <v>7</v>
      </c>
      <c r="B14" s="43"/>
      <c r="C14" s="44"/>
      <c r="D14" s="44"/>
      <c r="E14" s="45"/>
      <c r="F14" s="2"/>
      <c r="G14" s="27"/>
      <c r="H14" s="2"/>
      <c r="I14" s="2"/>
      <c r="J14" s="2"/>
      <c r="K14" s="2"/>
      <c r="L14" s="2"/>
      <c r="M14" s="2"/>
      <c r="N14" s="2"/>
      <c r="O14" s="2"/>
      <c r="P14" s="2"/>
      <c r="Q14" s="2"/>
      <c r="R14" s="2"/>
      <c r="S14" s="2"/>
      <c r="T14" s="2"/>
      <c r="U14" s="2"/>
      <c r="V14" s="2"/>
      <c r="W14" s="2"/>
      <c r="X14" s="2"/>
      <c r="Y14" s="2"/>
      <c r="Z14" s="2"/>
    </row>
    <row r="15" spans="1:26" ht="24" customHeight="1" x14ac:dyDescent="0.3">
      <c r="A15" s="4" t="s">
        <v>8</v>
      </c>
      <c r="B15" s="43"/>
      <c r="C15" s="44"/>
      <c r="D15" s="44"/>
      <c r="E15" s="45"/>
      <c r="F15" s="2"/>
      <c r="G15" s="27"/>
      <c r="H15" s="2"/>
      <c r="I15" s="2"/>
      <c r="J15" s="2"/>
      <c r="K15" s="2"/>
      <c r="L15" s="2"/>
      <c r="M15" s="2"/>
      <c r="N15" s="2"/>
      <c r="O15" s="2"/>
      <c r="P15" s="2"/>
      <c r="Q15" s="2"/>
      <c r="R15" s="2"/>
      <c r="S15" s="2"/>
      <c r="T15" s="2"/>
      <c r="U15" s="2"/>
      <c r="V15" s="2"/>
      <c r="W15" s="2"/>
      <c r="X15" s="2"/>
      <c r="Y15" s="2"/>
      <c r="Z15" s="2"/>
    </row>
    <row r="16" spans="1:26" ht="24" customHeight="1" x14ac:dyDescent="0.3">
      <c r="A16" s="4" t="s">
        <v>9</v>
      </c>
      <c r="B16" s="43"/>
      <c r="C16" s="44"/>
      <c r="D16" s="44"/>
      <c r="E16" s="45"/>
      <c r="F16" s="2"/>
      <c r="G16" s="27"/>
      <c r="H16" s="2"/>
      <c r="I16" s="2"/>
      <c r="J16" s="2"/>
      <c r="K16" s="2"/>
      <c r="L16" s="2"/>
      <c r="M16" s="2"/>
      <c r="N16" s="2"/>
      <c r="O16" s="2"/>
      <c r="P16" s="2"/>
      <c r="Q16" s="2"/>
      <c r="R16" s="2"/>
      <c r="S16" s="2"/>
      <c r="T16" s="2"/>
      <c r="U16" s="2"/>
      <c r="V16" s="2"/>
      <c r="W16" s="2"/>
      <c r="X16" s="2"/>
      <c r="Y16" s="2"/>
      <c r="Z16" s="2"/>
    </row>
    <row r="17" spans="1:26" ht="15" customHeight="1" x14ac:dyDescent="0.3">
      <c r="A17" s="4"/>
      <c r="B17" s="4"/>
      <c r="C17" s="4"/>
      <c r="D17" s="4"/>
      <c r="E17" s="4"/>
      <c r="F17" s="2"/>
      <c r="G17" s="27"/>
      <c r="H17" s="2"/>
      <c r="I17" s="2"/>
      <c r="J17" s="2"/>
      <c r="K17" s="2"/>
      <c r="L17" s="2"/>
      <c r="M17" s="2"/>
      <c r="N17" s="2"/>
      <c r="O17" s="2"/>
      <c r="P17" s="2"/>
      <c r="Q17" s="2"/>
      <c r="R17" s="2"/>
      <c r="S17" s="2"/>
      <c r="T17" s="2"/>
      <c r="U17" s="2"/>
      <c r="V17" s="2"/>
      <c r="W17" s="2"/>
      <c r="X17" s="2"/>
      <c r="Y17" s="2"/>
      <c r="Z17" s="2"/>
    </row>
    <row r="18" spans="1:26" ht="15" customHeight="1" x14ac:dyDescent="0.3">
      <c r="A18" s="3" t="s">
        <v>10</v>
      </c>
      <c r="B18" s="4"/>
      <c r="C18" s="4"/>
      <c r="D18" s="4"/>
      <c r="E18" s="4"/>
      <c r="F18" s="2"/>
      <c r="G18" s="27"/>
      <c r="H18" s="2"/>
      <c r="I18" s="2"/>
      <c r="J18" s="2"/>
      <c r="K18" s="2"/>
      <c r="L18" s="2"/>
      <c r="M18" s="2"/>
      <c r="N18" s="2"/>
      <c r="O18" s="2"/>
      <c r="P18" s="2"/>
      <c r="Q18" s="2"/>
      <c r="R18" s="2"/>
      <c r="S18" s="2"/>
      <c r="T18" s="2"/>
      <c r="U18" s="2"/>
      <c r="V18" s="2"/>
      <c r="W18" s="2"/>
      <c r="X18" s="2"/>
      <c r="Y18" s="2"/>
      <c r="Z18" s="2"/>
    </row>
    <row r="19" spans="1:26" ht="45" customHeight="1" x14ac:dyDescent="0.3">
      <c r="A19" s="4" t="s">
        <v>11</v>
      </c>
      <c r="B19" s="43" t="s">
        <v>52</v>
      </c>
      <c r="C19" s="44"/>
      <c r="D19" s="44"/>
      <c r="E19" s="45"/>
      <c r="F19" s="2"/>
      <c r="G19" s="27"/>
      <c r="H19" s="2"/>
      <c r="I19" s="2"/>
      <c r="J19" s="2"/>
      <c r="K19" s="2"/>
      <c r="L19" s="2"/>
      <c r="M19" s="2"/>
      <c r="N19" s="2"/>
      <c r="O19" s="2"/>
      <c r="P19" s="2"/>
      <c r="Q19" s="2"/>
      <c r="R19" s="2"/>
      <c r="S19" s="2"/>
      <c r="T19" s="2"/>
      <c r="U19" s="2"/>
      <c r="V19" s="2"/>
      <c r="W19" s="2"/>
      <c r="X19" s="2"/>
      <c r="Y19" s="2"/>
      <c r="Z19" s="2"/>
    </row>
    <row r="20" spans="1:26" ht="30" customHeight="1" x14ac:dyDescent="0.3">
      <c r="A20" s="6" t="s">
        <v>12</v>
      </c>
      <c r="B20" s="43"/>
      <c r="C20" s="44"/>
      <c r="D20" s="44"/>
      <c r="E20" s="45"/>
      <c r="F20" s="2"/>
      <c r="G20" s="27"/>
      <c r="H20" s="2"/>
      <c r="I20" s="2"/>
      <c r="J20" s="2"/>
      <c r="K20" s="2"/>
      <c r="L20" s="2"/>
      <c r="M20" s="2"/>
      <c r="N20" s="2"/>
      <c r="O20" s="2"/>
      <c r="P20" s="2"/>
      <c r="Q20" s="2"/>
      <c r="R20" s="2"/>
      <c r="S20" s="2"/>
      <c r="T20" s="2"/>
      <c r="U20" s="2"/>
      <c r="V20" s="2"/>
      <c r="W20" s="2"/>
      <c r="X20" s="2"/>
      <c r="Y20" s="2"/>
      <c r="Z20" s="2"/>
    </row>
    <row r="21" spans="1:26" ht="27" customHeight="1" x14ac:dyDescent="0.3">
      <c r="A21" s="4" t="s">
        <v>13</v>
      </c>
      <c r="B21" s="43" t="s">
        <v>53</v>
      </c>
      <c r="C21" s="44"/>
      <c r="D21" s="44"/>
      <c r="E21" s="45"/>
      <c r="F21" s="2"/>
      <c r="G21" s="27"/>
      <c r="H21" s="2"/>
      <c r="I21" s="2"/>
      <c r="J21" s="2"/>
      <c r="K21" s="2"/>
      <c r="L21" s="2"/>
      <c r="M21" s="2"/>
      <c r="N21" s="2"/>
      <c r="O21" s="2"/>
      <c r="P21" s="2"/>
      <c r="Q21" s="2"/>
      <c r="R21" s="2"/>
      <c r="S21" s="2"/>
      <c r="T21" s="2"/>
      <c r="U21" s="2"/>
      <c r="V21" s="2"/>
      <c r="W21" s="2"/>
      <c r="X21" s="2"/>
      <c r="Y21" s="2"/>
      <c r="Z21" s="2"/>
    </row>
    <row r="22" spans="1:26" ht="27" customHeight="1" x14ac:dyDescent="0.3">
      <c r="A22" s="4" t="s">
        <v>14</v>
      </c>
      <c r="B22" s="43" t="s">
        <v>50</v>
      </c>
      <c r="C22" s="44"/>
      <c r="D22" s="44"/>
      <c r="E22" s="45"/>
      <c r="F22" s="2"/>
      <c r="G22" s="27"/>
      <c r="H22" s="2"/>
      <c r="I22" s="2"/>
      <c r="J22" s="2"/>
      <c r="K22" s="2"/>
      <c r="L22" s="2"/>
      <c r="M22" s="2"/>
      <c r="N22" s="2"/>
      <c r="O22" s="2"/>
      <c r="P22" s="2"/>
      <c r="Q22" s="2"/>
      <c r="R22" s="2"/>
      <c r="S22" s="2"/>
      <c r="T22" s="2"/>
      <c r="U22" s="2"/>
      <c r="V22" s="2"/>
      <c r="W22" s="2"/>
      <c r="X22" s="2"/>
      <c r="Y22" s="2"/>
      <c r="Z22" s="2"/>
    </row>
    <row r="23" spans="1:26" ht="24" customHeight="1" x14ac:dyDescent="0.3">
      <c r="A23" s="5" t="s">
        <v>15</v>
      </c>
      <c r="B23" s="43" t="s">
        <v>54</v>
      </c>
      <c r="C23" s="44"/>
      <c r="D23" s="44"/>
      <c r="E23" s="45"/>
      <c r="F23" s="5"/>
      <c r="G23" s="27"/>
      <c r="H23" s="5"/>
      <c r="I23" s="5"/>
      <c r="J23" s="5"/>
      <c r="K23" s="5"/>
      <c r="L23" s="5"/>
      <c r="M23" s="5"/>
      <c r="N23" s="5"/>
      <c r="O23" s="5"/>
      <c r="P23" s="5"/>
      <c r="Q23" s="5"/>
      <c r="R23" s="5"/>
      <c r="S23" s="5"/>
      <c r="T23" s="5"/>
      <c r="U23" s="5"/>
      <c r="V23" s="5"/>
      <c r="W23" s="5"/>
      <c r="X23" s="5"/>
      <c r="Y23" s="5"/>
      <c r="Z23" s="5"/>
    </row>
    <row r="24" spans="1:26" ht="33" customHeight="1" x14ac:dyDescent="0.3">
      <c r="A24" s="4" t="s">
        <v>16</v>
      </c>
      <c r="B24" s="43" t="s">
        <v>50</v>
      </c>
      <c r="C24" s="44"/>
      <c r="D24" s="44"/>
      <c r="E24" s="45"/>
      <c r="F24" s="2"/>
      <c r="G24" s="27"/>
      <c r="H24" s="2"/>
      <c r="I24" s="2"/>
      <c r="J24" s="2"/>
      <c r="K24" s="2"/>
      <c r="L24" s="2"/>
      <c r="M24" s="2"/>
      <c r="N24" s="2"/>
      <c r="O24" s="2"/>
      <c r="P24" s="2"/>
      <c r="Q24" s="2"/>
      <c r="R24" s="2"/>
      <c r="S24" s="2"/>
      <c r="T24" s="2"/>
      <c r="U24" s="2"/>
      <c r="V24" s="2"/>
      <c r="W24" s="2"/>
      <c r="X24" s="2"/>
      <c r="Y24" s="2"/>
      <c r="Z24" s="2"/>
    </row>
    <row r="25" spans="1:26" ht="33.75" customHeight="1" x14ac:dyDescent="0.3">
      <c r="A25" s="6" t="s">
        <v>17</v>
      </c>
      <c r="B25" s="43" t="s">
        <v>50</v>
      </c>
      <c r="C25" s="44"/>
      <c r="D25" s="44"/>
      <c r="E25" s="45"/>
      <c r="F25" s="2"/>
      <c r="G25" s="27"/>
      <c r="H25" s="2"/>
      <c r="I25" s="2"/>
      <c r="J25" s="2"/>
      <c r="K25" s="2"/>
      <c r="L25" s="2"/>
      <c r="M25" s="2"/>
      <c r="N25" s="2"/>
      <c r="O25" s="2"/>
      <c r="P25" s="2"/>
      <c r="Q25" s="2"/>
      <c r="R25" s="2"/>
      <c r="S25" s="2"/>
      <c r="T25" s="2"/>
      <c r="U25" s="2"/>
      <c r="V25" s="2"/>
      <c r="W25" s="2"/>
      <c r="X25" s="2"/>
      <c r="Y25" s="2"/>
      <c r="Z25" s="2"/>
    </row>
    <row r="26" spans="1:26" ht="45.65" customHeight="1" x14ac:dyDescent="0.3">
      <c r="A26" s="6" t="s">
        <v>18</v>
      </c>
      <c r="B26" s="43" t="s">
        <v>50</v>
      </c>
      <c r="C26" s="44"/>
      <c r="D26" s="44"/>
      <c r="E26" s="45"/>
      <c r="F26" s="2"/>
      <c r="G26" s="27"/>
      <c r="H26" s="2"/>
      <c r="I26" s="2"/>
      <c r="J26" s="2"/>
      <c r="K26" s="2"/>
      <c r="L26" s="2"/>
      <c r="M26" s="2"/>
      <c r="N26" s="2"/>
      <c r="O26" s="2"/>
      <c r="P26" s="2"/>
      <c r="Q26" s="2"/>
      <c r="R26" s="2"/>
      <c r="S26" s="2"/>
      <c r="T26" s="2"/>
      <c r="U26" s="2"/>
      <c r="V26" s="2"/>
      <c r="W26" s="2"/>
      <c r="X26" s="2"/>
      <c r="Y26" s="2"/>
      <c r="Z26" s="2"/>
    </row>
    <row r="27" spans="1:26" ht="124.5" customHeight="1" x14ac:dyDescent="0.3">
      <c r="A27" s="7" t="s">
        <v>44</v>
      </c>
      <c r="B27" s="43" t="s">
        <v>50</v>
      </c>
      <c r="C27" s="44"/>
      <c r="D27" s="44"/>
      <c r="E27" s="45"/>
      <c r="F27" s="2"/>
      <c r="G27" s="27"/>
      <c r="H27" s="2"/>
      <c r="I27" s="2"/>
      <c r="J27" s="2"/>
      <c r="K27" s="2"/>
      <c r="L27" s="2"/>
      <c r="M27" s="2"/>
      <c r="N27" s="2"/>
      <c r="O27" s="2"/>
      <c r="P27" s="2"/>
      <c r="Q27" s="2"/>
      <c r="R27" s="2"/>
      <c r="S27" s="2"/>
      <c r="T27" s="2"/>
      <c r="U27" s="2"/>
      <c r="V27" s="2"/>
      <c r="W27" s="2"/>
      <c r="X27" s="2"/>
      <c r="Y27" s="2"/>
      <c r="Z27" s="2"/>
    </row>
    <row r="28" spans="1:26" ht="40.5" customHeight="1" x14ac:dyDescent="0.3">
      <c r="A28" s="8" t="s">
        <v>19</v>
      </c>
      <c r="B28" s="43" t="s">
        <v>50</v>
      </c>
      <c r="C28" s="44"/>
      <c r="D28" s="44"/>
      <c r="E28" s="45"/>
      <c r="F28" s="5"/>
      <c r="G28" s="30"/>
      <c r="H28" s="5"/>
      <c r="I28" s="5"/>
      <c r="J28" s="5"/>
      <c r="K28" s="5"/>
      <c r="L28" s="5"/>
      <c r="M28" s="5"/>
      <c r="N28" s="5"/>
      <c r="O28" s="5"/>
      <c r="P28" s="5"/>
      <c r="Q28" s="5"/>
      <c r="R28" s="5"/>
      <c r="S28" s="5"/>
      <c r="T28" s="5"/>
      <c r="U28" s="5"/>
      <c r="V28" s="5"/>
      <c r="W28" s="5"/>
      <c r="X28" s="5"/>
      <c r="Y28" s="5"/>
      <c r="Z28" s="5"/>
    </row>
    <row r="29" spans="1:26" ht="34.5" customHeight="1" x14ac:dyDescent="0.3">
      <c r="A29" s="8" t="s">
        <v>20</v>
      </c>
      <c r="B29" s="43" t="s">
        <v>50</v>
      </c>
      <c r="C29" s="44"/>
      <c r="D29" s="44"/>
      <c r="E29" s="45"/>
      <c r="F29" s="5"/>
      <c r="G29" s="27"/>
      <c r="H29" s="5"/>
      <c r="I29" s="5"/>
      <c r="J29" s="5"/>
      <c r="K29" s="5"/>
      <c r="L29" s="5"/>
      <c r="M29" s="5"/>
      <c r="N29" s="5"/>
      <c r="O29" s="5"/>
      <c r="P29" s="5"/>
      <c r="Q29" s="5"/>
      <c r="R29" s="5"/>
      <c r="S29" s="5"/>
      <c r="T29" s="5"/>
      <c r="U29" s="5"/>
      <c r="V29" s="5"/>
      <c r="W29" s="5"/>
      <c r="X29" s="5"/>
      <c r="Y29" s="5"/>
      <c r="Z29" s="5"/>
    </row>
    <row r="30" spans="1:26" ht="41.25" customHeight="1" x14ac:dyDescent="0.3">
      <c r="A30" s="7" t="s">
        <v>21</v>
      </c>
      <c r="B30" s="43" t="s">
        <v>50</v>
      </c>
      <c r="C30" s="44"/>
      <c r="D30" s="44"/>
      <c r="E30" s="45"/>
      <c r="F30" s="2"/>
      <c r="G30" s="27"/>
      <c r="H30" s="2"/>
      <c r="I30" s="2"/>
      <c r="J30" s="2"/>
      <c r="K30" s="2"/>
      <c r="L30" s="2"/>
      <c r="M30" s="2"/>
      <c r="N30" s="2"/>
      <c r="O30" s="2"/>
      <c r="P30" s="2"/>
      <c r="Q30" s="2"/>
      <c r="R30" s="2"/>
      <c r="S30" s="2"/>
      <c r="T30" s="2"/>
      <c r="U30" s="2"/>
      <c r="V30" s="2"/>
      <c r="W30" s="2"/>
      <c r="X30" s="2"/>
      <c r="Y30" s="2"/>
      <c r="Z30" s="2"/>
    </row>
    <row r="31" spans="1:26" ht="15.75" customHeight="1" x14ac:dyDescent="0.3">
      <c r="A31" s="2"/>
      <c r="B31" s="2"/>
      <c r="C31" s="2"/>
      <c r="D31" s="2"/>
      <c r="E31" s="2"/>
      <c r="F31" s="2"/>
      <c r="G31" s="27"/>
      <c r="H31" s="2"/>
      <c r="I31" s="2"/>
      <c r="J31" s="2"/>
      <c r="K31" s="2"/>
      <c r="L31" s="2"/>
      <c r="M31" s="2"/>
      <c r="N31" s="2"/>
      <c r="O31" s="2"/>
      <c r="P31" s="2"/>
      <c r="Q31" s="2"/>
      <c r="R31" s="2"/>
      <c r="S31" s="2"/>
      <c r="T31" s="2"/>
      <c r="U31" s="2"/>
      <c r="V31" s="2"/>
      <c r="W31" s="2"/>
      <c r="X31" s="2"/>
      <c r="Y31" s="2"/>
      <c r="Z31" s="2"/>
    </row>
    <row r="32" spans="1:26" ht="15.75" customHeight="1" x14ac:dyDescent="0.3">
      <c r="A32" s="3" t="s">
        <v>22</v>
      </c>
      <c r="B32" s="9"/>
      <c r="C32" s="2"/>
      <c r="D32" s="2"/>
      <c r="E32" s="10">
        <v>839000</v>
      </c>
      <c r="F32" s="2"/>
      <c r="G32" s="27"/>
      <c r="H32" s="2"/>
      <c r="I32" s="2"/>
      <c r="J32" s="2"/>
      <c r="K32" s="2"/>
      <c r="L32" s="2"/>
      <c r="M32" s="2"/>
      <c r="N32" s="2"/>
      <c r="O32" s="2"/>
      <c r="P32" s="2"/>
      <c r="Q32" s="2"/>
      <c r="R32" s="2"/>
      <c r="S32" s="2"/>
      <c r="T32" s="2"/>
      <c r="U32" s="2"/>
      <c r="V32" s="2"/>
      <c r="W32" s="2"/>
      <c r="X32" s="2"/>
      <c r="Y32" s="2"/>
      <c r="Z32" s="2"/>
    </row>
    <row r="33" spans="1:26" ht="12.45" x14ac:dyDescent="0.3">
      <c r="A33" s="4"/>
      <c r="B33" s="4"/>
      <c r="C33" s="4"/>
      <c r="D33" s="4"/>
      <c r="E33" s="4"/>
      <c r="F33" s="2"/>
      <c r="G33" s="29"/>
      <c r="H33" s="2"/>
      <c r="I33" s="2"/>
      <c r="J33" s="2"/>
      <c r="K33" s="2"/>
      <c r="L33" s="2"/>
      <c r="M33" s="2"/>
      <c r="N33" s="2"/>
      <c r="O33" s="2"/>
      <c r="P33" s="2"/>
      <c r="Q33" s="2"/>
      <c r="R33" s="2"/>
      <c r="S33" s="2"/>
      <c r="T33" s="2"/>
      <c r="U33" s="2"/>
      <c r="V33" s="2"/>
      <c r="W33" s="2"/>
      <c r="X33" s="2"/>
      <c r="Y33" s="2"/>
      <c r="Z33" s="2"/>
    </row>
    <row r="34" spans="1:26" ht="206.5" customHeight="1" x14ac:dyDescent="0.3">
      <c r="A34" s="11" t="s">
        <v>23</v>
      </c>
      <c r="B34" s="31"/>
      <c r="C34" s="2" t="s">
        <v>24</v>
      </c>
      <c r="D34" s="2"/>
      <c r="E34" s="12"/>
      <c r="F34" s="13"/>
      <c r="G34" s="27"/>
      <c r="H34" s="2"/>
      <c r="I34" s="2"/>
      <c r="J34" s="2"/>
      <c r="K34" s="14"/>
      <c r="L34" s="2"/>
      <c r="M34" s="2"/>
      <c r="N34" s="2"/>
      <c r="O34" s="2"/>
      <c r="P34" s="2"/>
      <c r="Q34" s="2"/>
      <c r="R34" s="2"/>
      <c r="S34" s="2"/>
      <c r="T34" s="2"/>
      <c r="U34" s="2"/>
      <c r="V34" s="2"/>
      <c r="W34" s="2"/>
      <c r="X34" s="2"/>
      <c r="Y34" s="2"/>
      <c r="Z34" s="2"/>
    </row>
    <row r="35" spans="1:26" ht="206.5" customHeight="1" x14ac:dyDescent="0.3">
      <c r="A35" s="6" t="s">
        <v>51</v>
      </c>
      <c r="B35" s="32"/>
      <c r="C35" s="2"/>
      <c r="D35" s="2"/>
      <c r="E35" s="12"/>
      <c r="F35" s="13"/>
      <c r="G35" s="27"/>
      <c r="H35" s="2"/>
      <c r="I35" s="2"/>
      <c r="J35" s="2"/>
      <c r="K35" s="14"/>
      <c r="L35" s="2"/>
      <c r="M35" s="2"/>
      <c r="N35" s="2"/>
      <c r="O35" s="2"/>
      <c r="P35" s="2"/>
      <c r="Q35" s="2"/>
      <c r="R35" s="2"/>
      <c r="S35" s="2"/>
      <c r="T35" s="2"/>
      <c r="U35" s="2"/>
      <c r="V35" s="2"/>
      <c r="W35" s="2"/>
      <c r="X35" s="2"/>
      <c r="Y35" s="2"/>
      <c r="Z35" s="2"/>
    </row>
    <row r="36" spans="1:26" ht="105" customHeight="1" x14ac:dyDescent="0.3">
      <c r="A36" s="15" t="s">
        <v>25</v>
      </c>
      <c r="B36" s="16"/>
      <c r="C36" s="2"/>
      <c r="D36" s="7" t="s">
        <v>26</v>
      </c>
      <c r="E36" s="17" t="b">
        <f>IF(B34=4,(E32*0),IF(B34=5,(E32*0.05),IF(B34=6,(E32*0.1),IF(B34=7,(E32*0.15),IF(B34=8,(E32*0.2))))))</f>
        <v>0</v>
      </c>
      <c r="F36" s="18"/>
      <c r="G36" s="27"/>
      <c r="H36" s="2"/>
      <c r="I36" s="2"/>
      <c r="J36" s="14"/>
      <c r="K36" s="14"/>
      <c r="L36" s="2"/>
      <c r="M36" s="2"/>
      <c r="N36" s="2"/>
      <c r="O36" s="2"/>
      <c r="P36" s="2"/>
      <c r="Q36" s="2"/>
      <c r="R36" s="2"/>
      <c r="S36" s="2"/>
      <c r="T36" s="2"/>
      <c r="U36" s="2"/>
      <c r="V36" s="2"/>
      <c r="W36" s="2"/>
      <c r="X36" s="2"/>
      <c r="Y36" s="2"/>
      <c r="Z36" s="2"/>
    </row>
    <row r="37" spans="1:26" ht="15.75" customHeight="1" x14ac:dyDescent="0.3">
      <c r="A37" s="19" t="s">
        <v>27</v>
      </c>
      <c r="B37" s="20"/>
      <c r="C37" s="2"/>
      <c r="D37" s="2"/>
      <c r="E37" s="21">
        <f>SUM(E32:E36)</f>
        <v>839000</v>
      </c>
      <c r="F37" s="2"/>
      <c r="G37" s="27"/>
      <c r="H37" s="2"/>
      <c r="I37" s="2"/>
      <c r="J37" s="2"/>
      <c r="K37" s="2"/>
      <c r="L37" s="2"/>
      <c r="M37" s="2"/>
      <c r="N37" s="2"/>
      <c r="O37" s="2"/>
      <c r="P37" s="2"/>
      <c r="Q37" s="2"/>
      <c r="R37" s="2"/>
      <c r="S37" s="2"/>
      <c r="T37" s="2"/>
      <c r="U37" s="2"/>
      <c r="V37" s="2"/>
      <c r="W37" s="2"/>
      <c r="X37" s="2"/>
      <c r="Y37" s="2"/>
      <c r="Z37" s="2"/>
    </row>
    <row r="38" spans="1:26" ht="15.75" customHeight="1" x14ac:dyDescent="0.3">
      <c r="A38" s="19"/>
      <c r="B38" s="20"/>
      <c r="C38" s="2"/>
      <c r="D38" s="2"/>
      <c r="E38" s="14"/>
      <c r="F38" s="2"/>
      <c r="G38" s="27"/>
      <c r="H38" s="2"/>
      <c r="I38" s="2"/>
      <c r="J38" s="2"/>
      <c r="K38" s="2"/>
      <c r="L38" s="2"/>
      <c r="M38" s="2"/>
      <c r="N38" s="2"/>
      <c r="O38" s="2"/>
      <c r="P38" s="2"/>
      <c r="Q38" s="2"/>
      <c r="R38" s="2"/>
      <c r="S38" s="2"/>
      <c r="T38" s="2"/>
      <c r="U38" s="2"/>
      <c r="V38" s="2"/>
      <c r="W38" s="2"/>
      <c r="X38" s="2"/>
      <c r="Y38" s="2"/>
      <c r="Z38" s="2"/>
    </row>
    <row r="39" spans="1:26" ht="12.45" x14ac:dyDescent="0.3">
      <c r="A39" s="19" t="s">
        <v>28</v>
      </c>
      <c r="B39" s="22"/>
      <c r="C39" s="3"/>
      <c r="D39" s="3"/>
      <c r="E39" s="21" t="s">
        <v>29</v>
      </c>
      <c r="F39" s="3"/>
      <c r="G39" s="29"/>
      <c r="H39" s="3"/>
      <c r="I39" s="3"/>
      <c r="J39" s="3"/>
      <c r="K39" s="3"/>
      <c r="L39" s="3"/>
      <c r="M39" s="3"/>
      <c r="N39" s="3"/>
      <c r="O39" s="3"/>
      <c r="P39" s="3"/>
      <c r="Q39" s="3"/>
      <c r="R39" s="3"/>
      <c r="S39" s="3"/>
      <c r="T39" s="3"/>
      <c r="U39" s="3"/>
      <c r="V39" s="3"/>
      <c r="W39" s="3"/>
      <c r="X39" s="3"/>
      <c r="Y39" s="3"/>
      <c r="Z39" s="3"/>
    </row>
    <row r="40" spans="1:26" ht="67" customHeight="1" x14ac:dyDescent="0.3">
      <c r="A40" s="25" t="s">
        <v>47</v>
      </c>
      <c r="B40" s="35"/>
      <c r="D40" s="8" t="s">
        <v>30</v>
      </c>
      <c r="E40" s="23">
        <f>B40*-50</f>
        <v>0</v>
      </c>
      <c r="F40" s="5"/>
      <c r="G40" s="27"/>
      <c r="H40" s="5"/>
      <c r="I40" s="5"/>
      <c r="J40" s="5"/>
      <c r="K40" s="5"/>
      <c r="L40" s="5"/>
      <c r="M40" s="5"/>
      <c r="N40" s="5"/>
      <c r="O40" s="5"/>
      <c r="P40" s="5"/>
      <c r="Q40" s="5"/>
      <c r="R40" s="5"/>
      <c r="S40" s="5"/>
      <c r="T40" s="5"/>
      <c r="U40" s="5"/>
      <c r="V40" s="5"/>
      <c r="W40" s="5"/>
      <c r="X40" s="5"/>
      <c r="Y40" s="5"/>
      <c r="Z40" s="5"/>
    </row>
    <row r="41" spans="1:26" ht="67" customHeight="1" x14ac:dyDescent="0.3">
      <c r="A41" s="25" t="s">
        <v>58</v>
      </c>
      <c r="B41" s="38"/>
      <c r="D41" s="8"/>
      <c r="E41" s="23"/>
      <c r="F41" s="5"/>
      <c r="G41" s="27"/>
      <c r="H41" s="5"/>
      <c r="I41" s="5"/>
      <c r="J41" s="5"/>
      <c r="K41" s="5"/>
      <c r="L41" s="5"/>
      <c r="M41" s="5"/>
      <c r="N41" s="5"/>
      <c r="O41" s="5"/>
      <c r="P41" s="5"/>
      <c r="Q41" s="5"/>
      <c r="R41" s="5"/>
      <c r="S41" s="5"/>
      <c r="T41" s="5"/>
      <c r="U41" s="5"/>
      <c r="V41" s="5"/>
      <c r="W41" s="5"/>
      <c r="X41" s="5"/>
      <c r="Y41" s="5"/>
      <c r="Z41" s="5"/>
    </row>
    <row r="42" spans="1:26" ht="54" customHeight="1" x14ac:dyDescent="0.3">
      <c r="A42" s="8" t="s">
        <v>31</v>
      </c>
      <c r="B42" s="35"/>
      <c r="D42" s="8" t="s">
        <v>32</v>
      </c>
      <c r="E42" s="23">
        <f>IF(B42="ja",-150000, )</f>
        <v>0</v>
      </c>
      <c r="F42" s="5"/>
      <c r="G42" s="41"/>
      <c r="H42" s="5"/>
      <c r="I42" s="5"/>
      <c r="J42" s="5"/>
      <c r="K42" s="5"/>
      <c r="L42" s="5"/>
      <c r="M42" s="5"/>
      <c r="N42" s="5"/>
      <c r="O42" s="5"/>
      <c r="P42" s="5"/>
      <c r="Q42" s="5"/>
      <c r="R42" s="5"/>
      <c r="S42" s="5"/>
      <c r="T42" s="5"/>
      <c r="U42" s="5"/>
      <c r="V42" s="5"/>
      <c r="W42" s="5"/>
      <c r="X42" s="5"/>
      <c r="Y42" s="5"/>
      <c r="Z42" s="5"/>
    </row>
    <row r="43" spans="1:26" ht="54" customHeight="1" x14ac:dyDescent="0.3">
      <c r="A43" s="33" t="s">
        <v>57</v>
      </c>
      <c r="B43" s="40"/>
      <c r="D43" s="8"/>
      <c r="E43" s="23"/>
      <c r="F43" s="5"/>
      <c r="G43" s="41"/>
      <c r="H43" s="5"/>
      <c r="I43" s="5"/>
      <c r="J43" s="5"/>
      <c r="K43" s="5"/>
      <c r="L43" s="5"/>
      <c r="M43" s="5"/>
      <c r="N43" s="5"/>
      <c r="O43" s="5"/>
      <c r="P43" s="5"/>
      <c r="Q43" s="5"/>
      <c r="R43" s="5"/>
      <c r="S43" s="5"/>
      <c r="T43" s="5"/>
      <c r="U43" s="5"/>
      <c r="V43" s="5"/>
      <c r="W43" s="5"/>
      <c r="X43" s="5"/>
      <c r="Y43" s="5"/>
      <c r="Z43" s="5"/>
    </row>
    <row r="44" spans="1:26" ht="38.15" customHeight="1" x14ac:dyDescent="0.3">
      <c r="A44" s="8" t="s">
        <v>33</v>
      </c>
      <c r="B44" s="36"/>
      <c r="D44" s="8" t="s">
        <v>34</v>
      </c>
      <c r="E44" s="23">
        <f>B44*-5000</f>
        <v>0</v>
      </c>
      <c r="F44" s="5"/>
      <c r="G44" s="27"/>
      <c r="H44" s="5"/>
      <c r="I44" s="5"/>
      <c r="J44" s="5"/>
      <c r="K44" s="5"/>
      <c r="L44" s="5"/>
      <c r="M44" s="5"/>
      <c r="N44" s="5"/>
      <c r="O44" s="5"/>
      <c r="P44" s="5"/>
      <c r="Q44" s="5"/>
      <c r="R44" s="5"/>
      <c r="S44" s="5"/>
      <c r="T44" s="5"/>
      <c r="U44" s="5"/>
      <c r="V44" s="5"/>
      <c r="W44" s="5"/>
      <c r="X44" s="5"/>
      <c r="Y44" s="5"/>
      <c r="Z44" s="5"/>
    </row>
    <row r="45" spans="1:26" ht="38.15" customHeight="1" x14ac:dyDescent="0.3">
      <c r="A45" s="33" t="s">
        <v>57</v>
      </c>
      <c r="B45" s="39"/>
      <c r="D45" s="8"/>
      <c r="E45" s="23"/>
      <c r="F45" s="5"/>
      <c r="G45" s="27"/>
      <c r="H45" s="5"/>
      <c r="I45" s="5"/>
      <c r="J45" s="5"/>
      <c r="K45" s="5"/>
      <c r="L45" s="5"/>
      <c r="M45" s="5"/>
      <c r="N45" s="5"/>
      <c r="O45" s="5"/>
      <c r="P45" s="5"/>
      <c r="Q45" s="5"/>
      <c r="R45" s="5"/>
      <c r="S45" s="5"/>
      <c r="T45" s="5"/>
      <c r="U45" s="5"/>
      <c r="V45" s="5"/>
      <c r="W45" s="5"/>
      <c r="X45" s="5"/>
      <c r="Y45" s="5"/>
      <c r="Z45" s="5"/>
    </row>
    <row r="46" spans="1:26" ht="36" customHeight="1" x14ac:dyDescent="0.3">
      <c r="A46" s="25" t="s">
        <v>56</v>
      </c>
      <c r="B46" s="36"/>
      <c r="D46" s="8" t="s">
        <v>35</v>
      </c>
      <c r="E46" s="23">
        <f>B46*250</f>
        <v>0</v>
      </c>
      <c r="F46" s="5"/>
      <c r="G46" s="27"/>
      <c r="H46" s="5"/>
      <c r="I46" s="5"/>
      <c r="J46" s="5"/>
      <c r="K46" s="5"/>
      <c r="L46" s="5"/>
      <c r="M46" s="5"/>
      <c r="N46" s="5"/>
      <c r="O46" s="5"/>
      <c r="P46" s="5"/>
      <c r="Q46" s="5"/>
      <c r="R46" s="5"/>
      <c r="S46" s="5"/>
      <c r="T46" s="5"/>
      <c r="U46" s="5"/>
      <c r="V46" s="5"/>
      <c r="W46" s="5"/>
      <c r="X46" s="5"/>
      <c r="Y46" s="5"/>
      <c r="Z46" s="5"/>
    </row>
    <row r="47" spans="1:26" ht="36" customHeight="1" x14ac:dyDescent="0.3">
      <c r="A47" s="33" t="s">
        <v>57</v>
      </c>
      <c r="B47" s="39"/>
      <c r="D47" s="8"/>
      <c r="E47" s="23"/>
      <c r="F47" s="5"/>
      <c r="G47" s="27"/>
      <c r="H47" s="5"/>
      <c r="I47" s="5"/>
      <c r="J47" s="5"/>
      <c r="K47" s="5"/>
      <c r="L47" s="5"/>
      <c r="M47" s="5"/>
      <c r="N47" s="5"/>
      <c r="O47" s="5"/>
      <c r="P47" s="5"/>
      <c r="Q47" s="5"/>
      <c r="R47" s="5"/>
      <c r="S47" s="5"/>
      <c r="T47" s="5"/>
      <c r="U47" s="5"/>
      <c r="V47" s="5"/>
      <c r="W47" s="5"/>
      <c r="X47" s="5"/>
      <c r="Y47" s="5"/>
      <c r="Z47" s="5"/>
    </row>
    <row r="48" spans="1:26" ht="33" customHeight="1" x14ac:dyDescent="0.3">
      <c r="A48" s="25" t="s">
        <v>36</v>
      </c>
      <c r="B48" s="35"/>
      <c r="D48" s="5" t="s">
        <v>37</v>
      </c>
      <c r="E48" s="23">
        <f>IF(B48="ja",-10000, )</f>
        <v>0</v>
      </c>
      <c r="F48" s="5"/>
      <c r="G48" s="27"/>
      <c r="H48" s="5"/>
      <c r="I48" s="5"/>
      <c r="J48" s="5"/>
      <c r="K48" s="5"/>
      <c r="L48" s="5"/>
      <c r="M48" s="5"/>
      <c r="N48" s="5"/>
      <c r="O48" s="5"/>
      <c r="P48" s="5"/>
      <c r="Q48" s="5"/>
      <c r="R48" s="5"/>
      <c r="S48" s="5"/>
      <c r="T48" s="5"/>
      <c r="U48" s="5"/>
      <c r="V48" s="5"/>
      <c r="W48" s="5"/>
      <c r="X48" s="5"/>
      <c r="Y48" s="5"/>
      <c r="Z48" s="5"/>
    </row>
    <row r="49" spans="1:26" ht="33" customHeight="1" x14ac:dyDescent="0.3">
      <c r="A49" s="33" t="s">
        <v>57</v>
      </c>
      <c r="B49" s="38"/>
      <c r="D49" s="5"/>
      <c r="E49" s="23"/>
      <c r="F49" s="5"/>
      <c r="G49" s="27"/>
      <c r="H49" s="5"/>
      <c r="I49" s="5"/>
      <c r="J49" s="5"/>
      <c r="K49" s="5"/>
      <c r="L49" s="5"/>
      <c r="M49" s="5"/>
      <c r="N49" s="5"/>
      <c r="O49" s="5"/>
      <c r="P49" s="5"/>
      <c r="Q49" s="5"/>
      <c r="R49" s="5"/>
      <c r="S49" s="5"/>
      <c r="T49" s="5"/>
      <c r="U49" s="5"/>
      <c r="V49" s="5"/>
      <c r="W49" s="5"/>
      <c r="X49" s="5"/>
      <c r="Y49" s="5"/>
      <c r="Z49" s="5"/>
    </row>
    <row r="50" spans="1:26" ht="33" customHeight="1" x14ac:dyDescent="0.3">
      <c r="A50" s="25" t="s">
        <v>48</v>
      </c>
      <c r="B50" s="35"/>
      <c r="D50" s="5" t="s">
        <v>38</v>
      </c>
      <c r="E50" s="23">
        <f>IF(B50="ja",-25000, )</f>
        <v>0</v>
      </c>
      <c r="F50" s="5"/>
      <c r="G50" s="27"/>
      <c r="H50" s="5"/>
      <c r="I50" s="5"/>
      <c r="J50" s="5"/>
      <c r="K50" s="5"/>
      <c r="L50" s="5"/>
      <c r="M50" s="5"/>
      <c r="N50" s="5"/>
      <c r="O50" s="5"/>
      <c r="P50" s="5"/>
      <c r="Q50" s="5"/>
      <c r="R50" s="5"/>
      <c r="S50" s="5"/>
      <c r="T50" s="5"/>
      <c r="U50" s="5"/>
      <c r="V50" s="5"/>
      <c r="W50" s="5"/>
      <c r="X50" s="5"/>
      <c r="Y50" s="5"/>
      <c r="Z50" s="5"/>
    </row>
    <row r="51" spans="1:26" ht="33" customHeight="1" x14ac:dyDescent="0.3">
      <c r="A51" s="33" t="s">
        <v>57</v>
      </c>
      <c r="B51" s="38"/>
      <c r="D51" s="5"/>
      <c r="E51" s="23"/>
      <c r="F51" s="5"/>
      <c r="G51" s="27"/>
      <c r="H51" s="5"/>
      <c r="I51" s="5"/>
      <c r="J51" s="5"/>
      <c r="K51" s="5"/>
      <c r="L51" s="5"/>
      <c r="M51" s="5"/>
      <c r="N51" s="5"/>
      <c r="O51" s="5"/>
      <c r="P51" s="5"/>
      <c r="Q51" s="5"/>
      <c r="R51" s="5"/>
      <c r="S51" s="5"/>
      <c r="T51" s="5"/>
      <c r="U51" s="5"/>
      <c r="V51" s="5"/>
      <c r="W51" s="5"/>
      <c r="X51" s="5"/>
      <c r="Y51" s="5"/>
      <c r="Z51" s="5"/>
    </row>
    <row r="52" spans="1:26" ht="35.5" customHeight="1" x14ac:dyDescent="0.3">
      <c r="A52" s="7" t="s">
        <v>55</v>
      </c>
      <c r="B52" s="37"/>
      <c r="C52" s="4" t="s">
        <v>24</v>
      </c>
      <c r="D52" s="4" t="s">
        <v>39</v>
      </c>
      <c r="E52" s="26">
        <f>B52*10000</f>
        <v>0</v>
      </c>
      <c r="F52" s="2"/>
      <c r="G52" s="27"/>
      <c r="H52" s="2"/>
      <c r="I52" s="2"/>
      <c r="J52" s="2"/>
      <c r="K52" s="2"/>
      <c r="L52" s="2"/>
      <c r="M52" s="2"/>
      <c r="N52" s="2"/>
      <c r="O52" s="2"/>
      <c r="P52" s="2"/>
      <c r="Q52" s="2"/>
      <c r="R52" s="2"/>
      <c r="S52" s="2"/>
      <c r="T52" s="2"/>
      <c r="U52" s="2"/>
      <c r="V52" s="2"/>
      <c r="W52" s="2"/>
      <c r="X52" s="2"/>
      <c r="Y52" s="2"/>
      <c r="Z52" s="2"/>
    </row>
    <row r="53" spans="1:26" ht="33" customHeight="1" x14ac:dyDescent="0.3">
      <c r="A53" s="33" t="s">
        <v>57</v>
      </c>
      <c r="B53" s="38"/>
      <c r="D53" s="5"/>
      <c r="E53" s="23"/>
      <c r="F53" s="5"/>
      <c r="G53" s="27"/>
      <c r="H53" s="5"/>
      <c r="I53" s="5"/>
      <c r="J53" s="5"/>
      <c r="K53" s="5"/>
      <c r="L53" s="5"/>
      <c r="M53" s="5"/>
      <c r="N53" s="5"/>
      <c r="O53" s="5"/>
      <c r="P53" s="5"/>
      <c r="Q53" s="5"/>
      <c r="R53" s="5"/>
      <c r="S53" s="5"/>
      <c r="T53" s="5"/>
      <c r="U53" s="5"/>
      <c r="V53" s="5"/>
      <c r="W53" s="5"/>
      <c r="X53" s="5"/>
      <c r="Y53" s="5"/>
      <c r="Z53" s="5"/>
    </row>
    <row r="54" spans="1:26" ht="33" customHeight="1" x14ac:dyDescent="0.3">
      <c r="A54" s="33"/>
      <c r="B54" s="34"/>
      <c r="D54" s="5"/>
      <c r="E54" s="23"/>
      <c r="F54" s="5"/>
      <c r="G54" s="27"/>
      <c r="H54" s="5"/>
      <c r="I54" s="5"/>
      <c r="J54" s="5"/>
      <c r="K54" s="5"/>
      <c r="L54" s="5"/>
      <c r="M54" s="5"/>
      <c r="N54" s="5"/>
      <c r="O54" s="5"/>
      <c r="P54" s="5"/>
      <c r="Q54" s="5"/>
      <c r="R54" s="5"/>
      <c r="S54" s="5"/>
      <c r="T54" s="5"/>
      <c r="U54" s="5"/>
      <c r="V54" s="5"/>
      <c r="W54" s="5"/>
      <c r="X54" s="5"/>
      <c r="Y54" s="5"/>
      <c r="Z54" s="5"/>
    </row>
    <row r="55" spans="1:26" ht="15.75" customHeight="1" x14ac:dyDescent="0.3">
      <c r="A55" s="19" t="s">
        <v>40</v>
      </c>
      <c r="B55" s="22"/>
      <c r="C55" s="3"/>
      <c r="D55" s="3"/>
      <c r="E55" s="21">
        <f>SUM(E40:E53)</f>
        <v>0</v>
      </c>
      <c r="F55" s="3"/>
      <c r="G55" s="28"/>
      <c r="H55" s="3"/>
      <c r="I55" s="3"/>
      <c r="J55" s="3"/>
      <c r="K55" s="3"/>
      <c r="L55" s="3"/>
      <c r="M55" s="3"/>
      <c r="N55" s="3"/>
      <c r="O55" s="3"/>
      <c r="P55" s="3"/>
      <c r="Q55" s="3"/>
      <c r="R55" s="3"/>
      <c r="S55" s="3"/>
      <c r="T55" s="3"/>
      <c r="U55" s="3"/>
      <c r="V55" s="3"/>
      <c r="W55" s="3"/>
      <c r="X55" s="3"/>
      <c r="Y55" s="3"/>
      <c r="Z55" s="3"/>
    </row>
    <row r="56" spans="1:26" ht="15.75" customHeight="1" x14ac:dyDescent="0.3">
      <c r="A56" s="2"/>
      <c r="B56" s="20"/>
      <c r="C56" s="4"/>
      <c r="D56" s="4"/>
      <c r="E56" s="14"/>
      <c r="F56" s="2"/>
      <c r="G56" s="27"/>
      <c r="H56" s="2"/>
      <c r="I56" s="2"/>
      <c r="J56" s="2"/>
      <c r="K56" s="2"/>
      <c r="L56" s="2"/>
      <c r="M56" s="2"/>
      <c r="N56" s="2"/>
      <c r="O56" s="2"/>
      <c r="P56" s="2"/>
      <c r="Q56" s="2"/>
      <c r="R56" s="2"/>
      <c r="S56" s="2"/>
      <c r="T56" s="2"/>
      <c r="U56" s="2"/>
      <c r="V56" s="2"/>
      <c r="W56" s="2"/>
      <c r="X56" s="2"/>
      <c r="Y56" s="2"/>
      <c r="Z56" s="2"/>
    </row>
    <row r="57" spans="1:26" ht="15.75" customHeight="1" x14ac:dyDescent="0.3">
      <c r="A57" s="3" t="s">
        <v>41</v>
      </c>
      <c r="B57" s="3"/>
      <c r="C57" s="3"/>
      <c r="D57" s="3"/>
      <c r="E57" s="21">
        <f>E37+E55</f>
        <v>839000</v>
      </c>
      <c r="F57" s="3"/>
      <c r="G57" s="28"/>
      <c r="H57" s="3"/>
      <c r="I57" s="3"/>
      <c r="J57" s="3"/>
      <c r="K57" s="3"/>
      <c r="L57" s="3"/>
      <c r="M57" s="3"/>
      <c r="N57" s="3"/>
      <c r="O57" s="3"/>
      <c r="P57" s="3"/>
      <c r="Q57" s="3"/>
      <c r="R57" s="3"/>
      <c r="S57" s="3"/>
      <c r="T57" s="3"/>
      <c r="U57" s="3"/>
      <c r="V57" s="3"/>
      <c r="W57" s="3"/>
      <c r="X57" s="3"/>
      <c r="Y57" s="3"/>
      <c r="Z57" s="3"/>
    </row>
    <row r="58" spans="1:26" ht="15.55" customHeight="1" x14ac:dyDescent="0.3">
      <c r="A58" s="2"/>
      <c r="B58" s="4"/>
      <c r="C58" s="4"/>
      <c r="D58" s="4"/>
      <c r="E58" s="14"/>
      <c r="F58" s="2"/>
      <c r="G58" s="27"/>
      <c r="H58" s="2"/>
      <c r="I58" s="2"/>
      <c r="J58" s="2"/>
      <c r="K58" s="2"/>
      <c r="L58" s="2"/>
      <c r="M58" s="2"/>
      <c r="N58" s="2"/>
      <c r="O58" s="2"/>
      <c r="P58" s="2"/>
      <c r="Q58" s="2"/>
      <c r="R58" s="2"/>
      <c r="S58" s="2"/>
      <c r="T58" s="2"/>
      <c r="U58" s="2"/>
      <c r="V58" s="2"/>
      <c r="W58" s="2"/>
      <c r="X58" s="2"/>
      <c r="Y58" s="2"/>
      <c r="Z58" s="2"/>
    </row>
    <row r="59" spans="1:26" ht="15.55" customHeight="1" x14ac:dyDescent="0.3">
      <c r="A59" s="19" t="s">
        <v>65</v>
      </c>
      <c r="B59" s="4"/>
      <c r="C59" s="4"/>
      <c r="D59" s="4"/>
      <c r="E59" s="14"/>
      <c r="F59" s="2"/>
      <c r="G59" s="27"/>
      <c r="H59" s="2"/>
      <c r="I59" s="2"/>
      <c r="J59" s="2"/>
      <c r="K59" s="2"/>
      <c r="L59" s="2"/>
      <c r="M59" s="2"/>
      <c r="N59" s="2"/>
      <c r="O59" s="2"/>
      <c r="P59" s="2"/>
      <c r="Q59" s="2"/>
      <c r="R59" s="2"/>
      <c r="S59" s="2"/>
      <c r="T59" s="2"/>
      <c r="U59" s="2"/>
      <c r="V59" s="2"/>
      <c r="W59" s="2"/>
      <c r="X59" s="2"/>
      <c r="Y59" s="2"/>
      <c r="Z59" s="2"/>
    </row>
    <row r="60" spans="1:26" ht="30.55" customHeight="1" x14ac:dyDescent="0.3">
      <c r="A60" s="2" t="s">
        <v>64</v>
      </c>
      <c r="B60" s="42"/>
      <c r="C60" s="4"/>
      <c r="D60" s="4"/>
      <c r="E60" s="14"/>
      <c r="F60" s="2"/>
      <c r="G60" s="27"/>
      <c r="H60" s="2"/>
      <c r="I60" s="2"/>
      <c r="J60" s="2"/>
      <c r="K60" s="2"/>
      <c r="L60" s="2"/>
      <c r="M60" s="2"/>
      <c r="N60" s="2"/>
      <c r="O60" s="2"/>
      <c r="P60" s="2"/>
      <c r="Q60" s="2"/>
      <c r="R60" s="2"/>
      <c r="S60" s="2"/>
      <c r="T60" s="2"/>
      <c r="U60" s="2"/>
      <c r="V60" s="2"/>
      <c r="W60" s="2"/>
      <c r="X60" s="2"/>
      <c r="Y60" s="2"/>
      <c r="Z60" s="2"/>
    </row>
    <row r="61" spans="1:26" ht="25.5" customHeight="1" x14ac:dyDescent="0.3">
      <c r="A61" s="2" t="s">
        <v>62</v>
      </c>
      <c r="B61" s="42"/>
      <c r="C61" s="4"/>
      <c r="D61" s="4"/>
      <c r="E61" s="14"/>
      <c r="F61" s="2"/>
      <c r="G61" s="27"/>
      <c r="H61" s="2"/>
      <c r="I61" s="2"/>
      <c r="J61" s="2"/>
      <c r="K61" s="2"/>
      <c r="L61" s="2"/>
      <c r="M61" s="2"/>
      <c r="N61" s="2"/>
      <c r="O61" s="2"/>
      <c r="P61" s="2"/>
      <c r="Q61" s="2"/>
      <c r="R61" s="2"/>
      <c r="S61" s="2"/>
      <c r="T61" s="2"/>
      <c r="U61" s="2"/>
      <c r="V61" s="2"/>
      <c r="W61" s="2"/>
      <c r="X61" s="2"/>
      <c r="Y61" s="2"/>
      <c r="Z61" s="2"/>
    </row>
    <row r="62" spans="1:26" ht="63.55" customHeight="1" x14ac:dyDescent="0.3">
      <c r="A62" s="2" t="s">
        <v>63</v>
      </c>
      <c r="B62" s="42"/>
      <c r="C62" s="4"/>
      <c r="D62" s="4"/>
      <c r="E62" s="14"/>
      <c r="F62" s="2"/>
      <c r="G62" s="27"/>
      <c r="H62" s="2"/>
      <c r="I62" s="2"/>
      <c r="J62" s="2"/>
      <c r="K62" s="2"/>
      <c r="L62" s="2"/>
      <c r="M62" s="2"/>
      <c r="N62" s="2"/>
      <c r="O62" s="2"/>
      <c r="P62" s="2"/>
      <c r="Q62" s="2"/>
      <c r="R62" s="2"/>
      <c r="S62" s="2"/>
      <c r="T62" s="2"/>
      <c r="U62" s="2"/>
      <c r="V62" s="2"/>
      <c r="W62" s="2"/>
      <c r="X62" s="2"/>
      <c r="Y62" s="2"/>
      <c r="Z62" s="2"/>
    </row>
    <row r="64" spans="1:26" ht="15.75" customHeight="1" x14ac:dyDescent="0.3">
      <c r="A64" s="2" t="s">
        <v>42</v>
      </c>
      <c r="B64" s="4"/>
      <c r="C64" s="4"/>
      <c r="D64" s="4"/>
      <c r="E64" s="14"/>
      <c r="F64" s="2"/>
      <c r="G64" s="27"/>
      <c r="H64" s="2"/>
      <c r="I64" s="2"/>
      <c r="J64" s="2"/>
      <c r="K64" s="2"/>
      <c r="L64" s="2"/>
      <c r="M64" s="2"/>
      <c r="N64" s="2"/>
      <c r="O64" s="2"/>
      <c r="P64" s="2"/>
      <c r="Q64" s="2"/>
      <c r="R64" s="2"/>
      <c r="S64" s="2"/>
      <c r="T64" s="2"/>
      <c r="U64" s="2"/>
      <c r="V64" s="2"/>
      <c r="W64" s="2"/>
      <c r="X64" s="2"/>
      <c r="Y64" s="2"/>
      <c r="Z64" s="2"/>
    </row>
    <row r="65" spans="1:26" ht="86.25" customHeight="1" x14ac:dyDescent="0.3">
      <c r="A65" s="46" t="s">
        <v>43</v>
      </c>
      <c r="B65" s="47"/>
      <c r="C65" s="47"/>
      <c r="D65" s="47"/>
      <c r="E65" s="47"/>
      <c r="F65" s="2"/>
      <c r="G65" s="27"/>
      <c r="H65" s="2"/>
      <c r="I65" s="2"/>
      <c r="J65" s="2"/>
      <c r="K65" s="2"/>
      <c r="L65" s="2"/>
      <c r="M65" s="2"/>
      <c r="N65" s="2"/>
      <c r="O65" s="2"/>
      <c r="P65" s="2"/>
      <c r="Q65" s="2"/>
      <c r="R65" s="2"/>
      <c r="S65" s="2"/>
      <c r="T65" s="2"/>
      <c r="U65" s="2"/>
      <c r="V65" s="2"/>
      <c r="W65" s="2"/>
      <c r="X65" s="2"/>
      <c r="Y65" s="2"/>
      <c r="Z65" s="2"/>
    </row>
    <row r="66" spans="1:26" ht="15.75" customHeight="1" x14ac:dyDescent="0.3">
      <c r="A66" s="4"/>
      <c r="B66" s="9"/>
      <c r="C66" s="4"/>
      <c r="D66" s="4"/>
      <c r="E66" s="4"/>
      <c r="F66" s="2"/>
      <c r="G66" s="27"/>
      <c r="H66" s="2"/>
      <c r="I66" s="2"/>
      <c r="J66" s="2"/>
      <c r="K66" s="2"/>
      <c r="L66" s="2"/>
      <c r="M66" s="2"/>
      <c r="N66" s="2"/>
      <c r="O66" s="2"/>
      <c r="P66" s="2"/>
      <c r="Q66" s="2"/>
      <c r="R66" s="2"/>
      <c r="S66" s="2"/>
      <c r="T66" s="2"/>
      <c r="U66" s="2"/>
      <c r="V66" s="2"/>
      <c r="W66" s="2"/>
      <c r="X66" s="2"/>
      <c r="Y66" s="2"/>
      <c r="Z66" s="2"/>
    </row>
    <row r="67" spans="1:26" ht="249" customHeight="1" x14ac:dyDescent="0.3">
      <c r="A67" s="48" t="s">
        <v>45</v>
      </c>
      <c r="B67" s="47"/>
      <c r="C67" s="47"/>
      <c r="D67" s="47"/>
      <c r="E67" s="47"/>
      <c r="F67" s="2"/>
      <c r="G67" s="27"/>
      <c r="H67" s="2"/>
      <c r="I67" s="2"/>
      <c r="J67" s="2"/>
      <c r="K67" s="2"/>
      <c r="L67" s="2"/>
      <c r="M67" s="2"/>
      <c r="N67" s="2"/>
      <c r="O67" s="2"/>
      <c r="P67" s="2"/>
      <c r="Q67" s="2"/>
      <c r="R67" s="2"/>
      <c r="S67" s="2"/>
      <c r="T67" s="2"/>
      <c r="U67" s="2"/>
      <c r="V67" s="2"/>
      <c r="W67" s="2"/>
      <c r="X67" s="2"/>
      <c r="Y67" s="2"/>
      <c r="Z67" s="2"/>
    </row>
    <row r="68" spans="1:26" ht="15.75" customHeight="1" x14ac:dyDescent="0.3">
      <c r="A68" s="49"/>
      <c r="B68" s="47"/>
      <c r="C68" s="47"/>
      <c r="D68" s="47"/>
      <c r="E68" s="47"/>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c r="B69" s="9"/>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4"/>
      <c r="B70" s="9"/>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c r="B71" s="9"/>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c r="B72" s="9"/>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2"/>
      <c r="B73" s="9"/>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2"/>
      <c r="B74" s="9"/>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9"/>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2"/>
      <c r="B76" s="9"/>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2"/>
      <c r="B77" s="9"/>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2"/>
      <c r="B78" s="9"/>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2"/>
      <c r="B79" s="9"/>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2"/>
      <c r="B80" s="9"/>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2"/>
      <c r="B81" s="9"/>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2"/>
      <c r="B82" s="9"/>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2"/>
      <c r="B83" s="9"/>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9"/>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9"/>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9"/>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9"/>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9"/>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9"/>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9"/>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9"/>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9"/>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9"/>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9"/>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9"/>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9"/>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9"/>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9"/>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9"/>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9"/>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9"/>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9"/>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9"/>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9"/>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9"/>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9"/>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9"/>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9"/>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9"/>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9"/>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9"/>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9"/>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9"/>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9"/>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9"/>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9"/>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9"/>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9"/>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9"/>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2"/>
      <c r="B120" s="9"/>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2"/>
      <c r="B121" s="9"/>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2"/>
      <c r="B122" s="9"/>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2"/>
      <c r="B123" s="9"/>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2"/>
      <c r="B124" s="9"/>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2"/>
      <c r="B125" s="9"/>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2"/>
      <c r="B126" s="9"/>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9"/>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9"/>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2"/>
      <c r="B129" s="9"/>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2"/>
      <c r="B130" s="9"/>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2"/>
      <c r="B131" s="9"/>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2"/>
      <c r="B132" s="9"/>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2"/>
      <c r="B133" s="9"/>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2"/>
      <c r="B134" s="9"/>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2"/>
      <c r="B135" s="9"/>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2"/>
      <c r="B136" s="9"/>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2"/>
      <c r="B137" s="9"/>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2"/>
      <c r="B138" s="9"/>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2"/>
      <c r="B139" s="9"/>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2"/>
      <c r="B140" s="9"/>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9"/>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9"/>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9"/>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9"/>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9"/>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9"/>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9"/>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9"/>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9"/>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9"/>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9"/>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9"/>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9"/>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9"/>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9"/>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9"/>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9"/>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9"/>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9"/>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9"/>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9"/>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9"/>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9"/>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9"/>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9"/>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9"/>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9"/>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9"/>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9"/>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9"/>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9"/>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9"/>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9"/>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9"/>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9"/>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9"/>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9"/>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9"/>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9"/>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9"/>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9"/>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9"/>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9"/>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9"/>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9"/>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9"/>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9"/>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9"/>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9"/>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9"/>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9"/>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9"/>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9"/>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9"/>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9"/>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9"/>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9"/>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9"/>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9"/>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9"/>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9"/>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9"/>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9"/>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9"/>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9"/>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9"/>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9"/>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9"/>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9"/>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9"/>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9"/>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9"/>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9"/>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9"/>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9"/>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9"/>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9"/>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2"/>
      <c r="B218" s="9"/>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2"/>
      <c r="B219" s="9"/>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2"/>
      <c r="B220" s="9"/>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9"/>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9"/>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9"/>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2"/>
      <c r="B224" s="9"/>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2"/>
      <c r="B225" s="9"/>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2"/>
      <c r="B226" s="9"/>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2"/>
      <c r="B227" s="9"/>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2"/>
      <c r="B228" s="9"/>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2"/>
      <c r="B229" s="9"/>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2"/>
      <c r="B230" s="9"/>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2"/>
      <c r="B231" s="9"/>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2"/>
      <c r="B232" s="9"/>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2"/>
      <c r="B233" s="9"/>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c r="A234" s="2"/>
      <c r="B234" s="9"/>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
      <c r="A235" s="2"/>
      <c r="B235" s="9"/>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
      <c r="A236" s="2"/>
      <c r="B236" s="9"/>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
      <c r="A237" s="2"/>
      <c r="B237" s="9"/>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
      <c r="A238" s="2"/>
      <c r="B238" s="9"/>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
      <c r="A239" s="2"/>
      <c r="B239" s="9"/>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
      <c r="A240" s="2"/>
      <c r="B240" s="9"/>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
      <c r="A241" s="2"/>
      <c r="B241" s="9"/>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
      <c r="A242" s="2"/>
      <c r="B242" s="9"/>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
      <c r="A243" s="2"/>
      <c r="B243" s="9"/>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
      <c r="A244" s="2"/>
      <c r="B244" s="9"/>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
      <c r="A245" s="2"/>
      <c r="B245" s="9"/>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
      <c r="A246" s="2"/>
      <c r="B246" s="9"/>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
      <c r="A247" s="2"/>
      <c r="B247" s="9"/>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
      <c r="A248" s="2"/>
      <c r="B248" s="9"/>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
      <c r="A249" s="2"/>
      <c r="B249" s="9"/>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
      <c r="A250" s="2"/>
      <c r="B250" s="9"/>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
      <c r="A251" s="2"/>
      <c r="B251" s="9"/>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
      <c r="A252" s="2"/>
      <c r="B252" s="9"/>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
      <c r="A253" s="2"/>
      <c r="B253" s="9"/>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
      <c r="A254" s="2"/>
      <c r="B254" s="9"/>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
      <c r="A255" s="2"/>
      <c r="B255" s="9"/>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
      <c r="A256" s="2"/>
      <c r="B256" s="9"/>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
      <c r="A257" s="2"/>
      <c r="B257" s="9"/>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
      <c r="A258" s="2"/>
      <c r="B258" s="9"/>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
      <c r="A259" s="2"/>
      <c r="B259" s="9"/>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
      <c r="A260" s="2"/>
      <c r="B260" s="9"/>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
      <c r="A261" s="2"/>
      <c r="B261" s="9"/>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
      <c r="A262" s="2"/>
      <c r="B262" s="9"/>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
      <c r="A263" s="2"/>
      <c r="B263" s="9"/>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
      <c r="A264" s="2"/>
      <c r="B264" s="9"/>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
      <c r="A265" s="2"/>
      <c r="B265" s="9"/>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
      <c r="A266" s="2"/>
      <c r="B266" s="9"/>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
      <c r="A267" s="2"/>
      <c r="B267" s="9"/>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5.75" customHeight="1" x14ac:dyDescent="0.3">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5.75" customHeight="1" x14ac:dyDescent="0.3">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5.75" customHeight="1" x14ac:dyDescent="0.3">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5.75" customHeight="1" x14ac:dyDescent="0.3">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5.75" customHeight="1" x14ac:dyDescent="0.3">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5.75" customHeight="1" x14ac:dyDescent="0.3">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5.75" customHeight="1" x14ac:dyDescent="0.3">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5.75" customHeight="1" x14ac:dyDescent="0.3">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5.75" customHeight="1" x14ac:dyDescent="0.3">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5.75" customHeight="1" x14ac:dyDescent="0.3">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5.75" customHeight="1" x14ac:dyDescent="0.3">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5.75" customHeight="1" x14ac:dyDescent="0.3">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5.75" customHeight="1" x14ac:dyDescent="0.3">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5.75" customHeight="1" x14ac:dyDescent="0.3">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5.75" customHeight="1" x14ac:dyDescent="0.3">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5.75" customHeight="1" x14ac:dyDescent="0.3">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5.75" customHeight="1" x14ac:dyDescent="0.3">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5.75" customHeight="1" x14ac:dyDescent="0.3">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5.75" customHeight="1" x14ac:dyDescent="0.3">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5.75" customHeight="1" x14ac:dyDescent="0.3">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5.75" customHeight="1" x14ac:dyDescent="0.3">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5.75" customHeight="1" x14ac:dyDescent="0.3">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5.75" customHeight="1" x14ac:dyDescent="0.3">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5.75" customHeight="1" x14ac:dyDescent="0.3">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5.75" customHeight="1" x14ac:dyDescent="0.3">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5.75" customHeight="1" x14ac:dyDescent="0.3">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5.75" customHeight="1" x14ac:dyDescent="0.3">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5.75" customHeight="1" x14ac:dyDescent="0.3">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5.75" customHeight="1" x14ac:dyDescent="0.3">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5.75" customHeight="1" x14ac:dyDescent="0.3">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5.75" customHeight="1" x14ac:dyDescent="0.3">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5.75" customHeight="1" x14ac:dyDescent="0.3">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5.75" customHeight="1" x14ac:dyDescent="0.3">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5.75" customHeight="1" x14ac:dyDescent="0.3">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5.75" customHeight="1" x14ac:dyDescent="0.3">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5.75" customHeight="1" x14ac:dyDescent="0.3">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5.75" customHeight="1" x14ac:dyDescent="0.3">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5.75" customHeight="1" x14ac:dyDescent="0.3">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5.75" customHeight="1" x14ac:dyDescent="0.3">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5.75" customHeight="1" x14ac:dyDescent="0.3">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5.75" customHeight="1" x14ac:dyDescent="0.3">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5.75" customHeight="1" x14ac:dyDescent="0.3">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5.75" customHeight="1" x14ac:dyDescent="0.3">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5.75" customHeight="1" x14ac:dyDescent="0.3">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5.75" customHeight="1" x14ac:dyDescent="0.3">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5.75" customHeight="1" x14ac:dyDescent="0.3">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5.75" customHeight="1" x14ac:dyDescent="0.3">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5.75" customHeight="1" x14ac:dyDescent="0.3">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5.75" customHeight="1" x14ac:dyDescent="0.3">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5.75" customHeight="1" x14ac:dyDescent="0.3">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5.75" customHeight="1" x14ac:dyDescent="0.3">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5.75" customHeight="1" x14ac:dyDescent="0.3">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5.75" customHeight="1" x14ac:dyDescent="0.3">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5.75" customHeight="1" x14ac:dyDescent="0.3">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5.75" customHeight="1" x14ac:dyDescent="0.3">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5.75" customHeight="1" x14ac:dyDescent="0.3">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5.75" customHeight="1" x14ac:dyDescent="0.3">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5.75" customHeight="1" x14ac:dyDescent="0.3">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5.75" customHeight="1" x14ac:dyDescent="0.3">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5.75" customHeight="1" x14ac:dyDescent="0.3">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5.75" customHeight="1" x14ac:dyDescent="0.3">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5.75" customHeight="1" x14ac:dyDescent="0.3">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5.75" customHeight="1" x14ac:dyDescent="0.3">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5.75" customHeight="1" x14ac:dyDescent="0.3">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5.75" customHeight="1" x14ac:dyDescent="0.3">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5.75" customHeight="1" x14ac:dyDescent="0.3">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5.75" customHeight="1" x14ac:dyDescent="0.3">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5.75" customHeight="1" x14ac:dyDescent="0.3">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5.75" customHeight="1" x14ac:dyDescent="0.3">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5.75" customHeight="1" x14ac:dyDescent="0.3">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5.75" customHeight="1" x14ac:dyDescent="0.3">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5.75" customHeight="1" x14ac:dyDescent="0.3">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5.75" customHeight="1" x14ac:dyDescent="0.3">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5.75" customHeight="1" x14ac:dyDescent="0.3">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5.75" customHeight="1" x14ac:dyDescent="0.3">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5.75" customHeight="1" x14ac:dyDescent="0.3">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5.75" customHeight="1" x14ac:dyDescent="0.3">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5.75" customHeight="1" x14ac:dyDescent="0.3">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5.75" customHeight="1" x14ac:dyDescent="0.3">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5.75" customHeight="1" x14ac:dyDescent="0.3">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5.75" customHeight="1" x14ac:dyDescent="0.3">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5.75" customHeight="1" x14ac:dyDescent="0.3">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5.75" customHeight="1" x14ac:dyDescent="0.3">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5.75" customHeight="1" x14ac:dyDescent="0.3">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5.75" customHeight="1" x14ac:dyDescent="0.3">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5.75" customHeight="1" x14ac:dyDescent="0.3">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5.75" customHeight="1" x14ac:dyDescent="0.3">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5.75" customHeight="1" x14ac:dyDescent="0.3">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5.75" customHeight="1" x14ac:dyDescent="0.3">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5.75" customHeight="1" x14ac:dyDescent="0.3">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5.75" customHeight="1" x14ac:dyDescent="0.3">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5.75" customHeight="1" x14ac:dyDescent="0.3">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5.75" customHeight="1" x14ac:dyDescent="0.3">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5.75" customHeight="1" x14ac:dyDescent="0.3">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5.75" customHeight="1" x14ac:dyDescent="0.3">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5.75" customHeight="1" x14ac:dyDescent="0.3">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5.75" customHeight="1" x14ac:dyDescent="0.3">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5.75" customHeight="1" x14ac:dyDescent="0.3">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5.75" customHeight="1" x14ac:dyDescent="0.3">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5.75" customHeight="1" x14ac:dyDescent="0.3">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5.75" customHeight="1" x14ac:dyDescent="0.3">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5.75" customHeight="1" x14ac:dyDescent="0.3">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5.75" customHeight="1" x14ac:dyDescent="0.3">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5.75" customHeight="1" x14ac:dyDescent="0.3">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5.75" customHeight="1" x14ac:dyDescent="0.3">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5.75" customHeight="1" x14ac:dyDescent="0.3">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5.75" customHeight="1" x14ac:dyDescent="0.3">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5.75" customHeight="1" x14ac:dyDescent="0.3">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5.75" customHeight="1" x14ac:dyDescent="0.3">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5.75" customHeight="1" x14ac:dyDescent="0.3">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5.75" customHeight="1" x14ac:dyDescent="0.3">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5.75" customHeight="1" x14ac:dyDescent="0.3">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5.75" customHeight="1" x14ac:dyDescent="0.3">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5.75" customHeight="1" x14ac:dyDescent="0.3">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5.75" customHeight="1" x14ac:dyDescent="0.3">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5.75" customHeight="1" x14ac:dyDescent="0.3">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5.75" customHeight="1" x14ac:dyDescent="0.3">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5.75" customHeight="1" x14ac:dyDescent="0.3">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5.75" customHeight="1" x14ac:dyDescent="0.3">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5.75" customHeight="1" x14ac:dyDescent="0.3">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5.75" customHeight="1" x14ac:dyDescent="0.3">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5.75" customHeight="1" x14ac:dyDescent="0.3">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5.75" customHeight="1" x14ac:dyDescent="0.3">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5.75" customHeight="1" x14ac:dyDescent="0.3">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5.75" customHeight="1" x14ac:dyDescent="0.3">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5.75" customHeight="1" x14ac:dyDescent="0.3">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5.75" customHeight="1" x14ac:dyDescent="0.3">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5.75" customHeight="1" x14ac:dyDescent="0.3">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5.75" customHeight="1" x14ac:dyDescent="0.3">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5.75" customHeight="1" x14ac:dyDescent="0.3">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5.75" customHeight="1" x14ac:dyDescent="0.3">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5.75" customHeight="1" x14ac:dyDescent="0.3">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5.75" customHeight="1" x14ac:dyDescent="0.3">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5.75" customHeight="1" x14ac:dyDescent="0.3">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5.75" customHeight="1" x14ac:dyDescent="0.3">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5.75" customHeight="1" x14ac:dyDescent="0.3">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5.75" customHeight="1" x14ac:dyDescent="0.3">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5.75" customHeight="1" x14ac:dyDescent="0.3">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5.75" customHeight="1" x14ac:dyDescent="0.3">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5.75" customHeight="1" x14ac:dyDescent="0.3">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5.75" customHeight="1" x14ac:dyDescent="0.3">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5.75" customHeight="1" x14ac:dyDescent="0.3">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5.75" customHeight="1" x14ac:dyDescent="0.3">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5.75" customHeight="1" x14ac:dyDescent="0.3">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5.75" customHeight="1" x14ac:dyDescent="0.3">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5.75" customHeight="1" x14ac:dyDescent="0.3">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5.75" customHeight="1" x14ac:dyDescent="0.3">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5.75" customHeight="1" x14ac:dyDescent="0.3">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5.75" customHeight="1" x14ac:dyDescent="0.3">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5.75" customHeight="1" x14ac:dyDescent="0.3">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5.75" customHeight="1" x14ac:dyDescent="0.3">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5.75" customHeight="1" x14ac:dyDescent="0.3">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5.75" customHeight="1" x14ac:dyDescent="0.3">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5.75" customHeight="1" x14ac:dyDescent="0.3">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5.75" customHeight="1" x14ac:dyDescent="0.3">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5.75" customHeight="1" x14ac:dyDescent="0.3">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5.75" customHeight="1" x14ac:dyDescent="0.3">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5.75" customHeight="1" x14ac:dyDescent="0.3">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5.75" customHeight="1" x14ac:dyDescent="0.3">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5.75" customHeight="1" x14ac:dyDescent="0.3">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5.75" customHeight="1" x14ac:dyDescent="0.3">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5.75" customHeight="1" x14ac:dyDescent="0.3">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5.75" customHeight="1" x14ac:dyDescent="0.3">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5.75" customHeight="1" x14ac:dyDescent="0.3">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5.75" customHeight="1" x14ac:dyDescent="0.3">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5.75" customHeight="1" x14ac:dyDescent="0.3">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5.75" customHeight="1" x14ac:dyDescent="0.3">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5.75" customHeight="1" x14ac:dyDescent="0.3">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5.75" customHeight="1" x14ac:dyDescent="0.3">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5.75" customHeight="1" x14ac:dyDescent="0.3">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5.75" customHeight="1" x14ac:dyDescent="0.3">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5.75" customHeight="1" x14ac:dyDescent="0.3">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5.75" customHeight="1" x14ac:dyDescent="0.3">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5.75" customHeight="1" x14ac:dyDescent="0.3">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5.75" customHeight="1" x14ac:dyDescent="0.3">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5.75" customHeight="1" x14ac:dyDescent="0.3">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5.75" customHeight="1" x14ac:dyDescent="0.3">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5.75" customHeight="1" x14ac:dyDescent="0.3">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5.75" customHeight="1" x14ac:dyDescent="0.3">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5.75" customHeight="1" x14ac:dyDescent="0.3">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5.75" customHeight="1" x14ac:dyDescent="0.3">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5.75" customHeight="1" x14ac:dyDescent="0.3">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5.75" customHeight="1" x14ac:dyDescent="0.3">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5.75" customHeight="1" x14ac:dyDescent="0.3">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5.75" customHeight="1" x14ac:dyDescent="0.3">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5.75" customHeight="1" x14ac:dyDescent="0.3">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5.75" customHeight="1" x14ac:dyDescent="0.3">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5.75" customHeight="1" x14ac:dyDescent="0.3">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5.75" customHeight="1" x14ac:dyDescent="0.3">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5.75" customHeight="1" x14ac:dyDescent="0.3">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5.75" customHeight="1" x14ac:dyDescent="0.3">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5.75" customHeight="1" x14ac:dyDescent="0.3">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5.75" customHeight="1" x14ac:dyDescent="0.3">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5.75" customHeight="1" x14ac:dyDescent="0.3">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5.75" customHeight="1" x14ac:dyDescent="0.3">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5.75" customHeight="1" x14ac:dyDescent="0.3">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5.75" customHeight="1" x14ac:dyDescent="0.3">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5.75" customHeight="1" x14ac:dyDescent="0.3">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5.75" customHeight="1" x14ac:dyDescent="0.3">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5.75" customHeight="1" x14ac:dyDescent="0.3">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5.75" customHeight="1" x14ac:dyDescent="0.3">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5.75" customHeight="1" x14ac:dyDescent="0.3">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5.75" customHeight="1" x14ac:dyDescent="0.3">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5.75" customHeight="1" x14ac:dyDescent="0.3">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5.75" customHeight="1" x14ac:dyDescent="0.3">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5.75" customHeight="1" x14ac:dyDescent="0.3">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5.75" customHeight="1" x14ac:dyDescent="0.3">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5.75" customHeight="1" x14ac:dyDescent="0.3">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5.75" customHeight="1" x14ac:dyDescent="0.3">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5.75" customHeight="1" x14ac:dyDescent="0.3">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5.75" customHeight="1" x14ac:dyDescent="0.3">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5.75" customHeight="1" x14ac:dyDescent="0.3">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5.75" customHeight="1" x14ac:dyDescent="0.3">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5.75" customHeight="1" x14ac:dyDescent="0.3">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5.75" customHeight="1" x14ac:dyDescent="0.3">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5.75" customHeight="1" x14ac:dyDescent="0.3">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5.75" customHeight="1" x14ac:dyDescent="0.3">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5.75" customHeight="1" x14ac:dyDescent="0.3">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5.75" customHeight="1" x14ac:dyDescent="0.3">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5.75" customHeight="1" x14ac:dyDescent="0.3">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5.75" customHeight="1" x14ac:dyDescent="0.3">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5.75" customHeight="1" x14ac:dyDescent="0.3">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5.75" customHeight="1" x14ac:dyDescent="0.3">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5.75" customHeight="1" x14ac:dyDescent="0.3">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5.75" customHeight="1" x14ac:dyDescent="0.3">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5.75" customHeight="1" x14ac:dyDescent="0.3">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5.75" customHeight="1" x14ac:dyDescent="0.3">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5.75" customHeight="1" x14ac:dyDescent="0.3">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5.75" customHeight="1" x14ac:dyDescent="0.3">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5.75" customHeight="1" x14ac:dyDescent="0.3">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5.75" customHeight="1" x14ac:dyDescent="0.3">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5.75" customHeight="1" x14ac:dyDescent="0.3">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5.75" customHeight="1" x14ac:dyDescent="0.3">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5.75" customHeight="1" x14ac:dyDescent="0.3">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5.75" customHeight="1" x14ac:dyDescent="0.3">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5.75" customHeight="1" x14ac:dyDescent="0.3">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5.75" customHeight="1" x14ac:dyDescent="0.3">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5.75" customHeight="1" x14ac:dyDescent="0.3">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5.75" customHeight="1" x14ac:dyDescent="0.3">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5.75" customHeight="1" x14ac:dyDescent="0.3">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5.75" customHeight="1" x14ac:dyDescent="0.3">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5.75" customHeight="1" x14ac:dyDescent="0.3">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5.75" customHeight="1" x14ac:dyDescent="0.3">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5.75" customHeight="1" x14ac:dyDescent="0.3">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5.75" customHeight="1" x14ac:dyDescent="0.3">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5.75" customHeight="1" x14ac:dyDescent="0.3">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5.75" customHeight="1" x14ac:dyDescent="0.3">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5.75" customHeight="1" x14ac:dyDescent="0.3">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5.75" customHeight="1" x14ac:dyDescent="0.3">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5.75" customHeight="1" x14ac:dyDescent="0.3">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5.75" customHeight="1" x14ac:dyDescent="0.3">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5.75" customHeight="1" x14ac:dyDescent="0.3">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5.75" customHeight="1" x14ac:dyDescent="0.3">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5.75" customHeight="1" x14ac:dyDescent="0.3">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5.75" customHeight="1" x14ac:dyDescent="0.3">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5.75" customHeight="1" x14ac:dyDescent="0.3">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5.75" customHeight="1" x14ac:dyDescent="0.3">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5.75" customHeight="1" x14ac:dyDescent="0.3">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5.75" customHeight="1" x14ac:dyDescent="0.3">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5.75" customHeight="1" x14ac:dyDescent="0.3">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5.75" customHeight="1" x14ac:dyDescent="0.3">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5.75" customHeight="1" x14ac:dyDescent="0.3">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5.75" customHeight="1" x14ac:dyDescent="0.3">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5.75" customHeight="1" x14ac:dyDescent="0.3">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5.75" customHeight="1" x14ac:dyDescent="0.3">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5.75" customHeight="1" x14ac:dyDescent="0.3">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5.75" customHeight="1" x14ac:dyDescent="0.3">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5.75" customHeight="1" x14ac:dyDescent="0.3">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5.75" customHeight="1" x14ac:dyDescent="0.3">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5.75" customHeight="1" x14ac:dyDescent="0.3">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5.75" customHeight="1" x14ac:dyDescent="0.3">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5.75" customHeight="1" x14ac:dyDescent="0.3">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5.75" customHeight="1" x14ac:dyDescent="0.3">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5.75" customHeight="1" x14ac:dyDescent="0.3">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5.75" customHeight="1" x14ac:dyDescent="0.3">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5.75" customHeight="1" x14ac:dyDescent="0.3">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5.75" customHeight="1" x14ac:dyDescent="0.3">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5.75" customHeight="1" x14ac:dyDescent="0.3">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5.75" customHeight="1" x14ac:dyDescent="0.3">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5.75" customHeight="1" x14ac:dyDescent="0.3">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5.75" customHeight="1" x14ac:dyDescent="0.3">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5.75" customHeight="1" x14ac:dyDescent="0.3">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5.75" customHeight="1" x14ac:dyDescent="0.3">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5.75" customHeight="1" x14ac:dyDescent="0.3">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5.75" customHeight="1" x14ac:dyDescent="0.3">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5.75" customHeight="1" x14ac:dyDescent="0.3">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5.75" customHeight="1" x14ac:dyDescent="0.3">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5.75" customHeight="1" x14ac:dyDescent="0.3">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5.75" customHeight="1" x14ac:dyDescent="0.3">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5.75" customHeight="1" x14ac:dyDescent="0.3">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5.75" customHeight="1" x14ac:dyDescent="0.3">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5.75" customHeight="1" x14ac:dyDescent="0.3">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5.75" customHeight="1" x14ac:dyDescent="0.3">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5.75" customHeight="1" x14ac:dyDescent="0.3">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5.75" customHeight="1" x14ac:dyDescent="0.3">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5.75" customHeight="1" x14ac:dyDescent="0.3">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5.75" customHeight="1" x14ac:dyDescent="0.3">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5.75" customHeight="1" x14ac:dyDescent="0.3">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5.75" customHeight="1" x14ac:dyDescent="0.3">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5.75" customHeight="1" x14ac:dyDescent="0.3">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5.75" customHeight="1" x14ac:dyDescent="0.3">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5.75" customHeight="1" x14ac:dyDescent="0.3">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5.75" customHeight="1" x14ac:dyDescent="0.3">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5.75" customHeight="1" x14ac:dyDescent="0.3">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5.75" customHeight="1" x14ac:dyDescent="0.3">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5.75" customHeight="1" x14ac:dyDescent="0.3">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5.75" customHeight="1" x14ac:dyDescent="0.3">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5.75" customHeight="1" x14ac:dyDescent="0.3">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5.75" customHeight="1" x14ac:dyDescent="0.3">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5.75" customHeight="1" x14ac:dyDescent="0.3">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5.75" customHeight="1" x14ac:dyDescent="0.3">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5.75" customHeight="1" x14ac:dyDescent="0.3">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5.75" customHeight="1" x14ac:dyDescent="0.3">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5.75" customHeight="1" x14ac:dyDescent="0.3">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5.75" customHeight="1" x14ac:dyDescent="0.3">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5.75" customHeight="1" x14ac:dyDescent="0.3">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5.75" customHeight="1" x14ac:dyDescent="0.3">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5.75" customHeight="1" x14ac:dyDescent="0.3">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5.75" customHeight="1" x14ac:dyDescent="0.3">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5.75" customHeight="1" x14ac:dyDescent="0.3">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5.75" customHeight="1" x14ac:dyDescent="0.3">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5.75" customHeight="1" x14ac:dyDescent="0.3">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5.75" customHeight="1" x14ac:dyDescent="0.3">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5.75" customHeight="1" x14ac:dyDescent="0.3">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5.75" customHeight="1" x14ac:dyDescent="0.3">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5.75" customHeight="1" x14ac:dyDescent="0.3">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5.75" customHeight="1" x14ac:dyDescent="0.3">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5.75" customHeight="1" x14ac:dyDescent="0.3">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5.75" customHeight="1" x14ac:dyDescent="0.3">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5.75" customHeight="1" x14ac:dyDescent="0.3">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5.75" customHeight="1" x14ac:dyDescent="0.3">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5.75" customHeight="1" x14ac:dyDescent="0.3">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5.75" customHeight="1" x14ac:dyDescent="0.3">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5.75" customHeight="1" x14ac:dyDescent="0.3">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5.75" customHeight="1" x14ac:dyDescent="0.3">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5.75" customHeight="1" x14ac:dyDescent="0.3">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5.75" customHeight="1" x14ac:dyDescent="0.3">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5.75" customHeight="1" x14ac:dyDescent="0.3">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5.75" customHeight="1" x14ac:dyDescent="0.3">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5.75" customHeight="1" x14ac:dyDescent="0.3">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5.75" customHeight="1" x14ac:dyDescent="0.3">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5.75" customHeight="1" x14ac:dyDescent="0.3">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5.75" customHeight="1" x14ac:dyDescent="0.3">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5.75" customHeight="1" x14ac:dyDescent="0.3">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5.75" customHeight="1" x14ac:dyDescent="0.3">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5.75" customHeight="1" x14ac:dyDescent="0.3">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5.75" customHeight="1" x14ac:dyDescent="0.3">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5.75" customHeight="1" x14ac:dyDescent="0.3">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5.75" customHeight="1" x14ac:dyDescent="0.3">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5.75" customHeight="1" x14ac:dyDescent="0.3">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5.75" customHeight="1" x14ac:dyDescent="0.3">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5.75" customHeight="1" x14ac:dyDescent="0.3">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5.75" customHeight="1" x14ac:dyDescent="0.3">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5.75" customHeight="1" x14ac:dyDescent="0.3">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5.75" customHeight="1" x14ac:dyDescent="0.3">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5.75" customHeight="1" x14ac:dyDescent="0.3">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5.75" customHeight="1" x14ac:dyDescent="0.3">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5.75" customHeight="1" x14ac:dyDescent="0.3">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5.75" customHeight="1" x14ac:dyDescent="0.3">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5.75" customHeight="1" x14ac:dyDescent="0.3">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5.75" customHeight="1" x14ac:dyDescent="0.3">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5.75" customHeight="1" x14ac:dyDescent="0.3">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5.75" customHeight="1" x14ac:dyDescent="0.3">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5.75" customHeight="1" x14ac:dyDescent="0.3">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5.75" customHeight="1" x14ac:dyDescent="0.3">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5.75" customHeight="1" x14ac:dyDescent="0.3">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5.75" customHeight="1" x14ac:dyDescent="0.3">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5.75" customHeight="1" x14ac:dyDescent="0.3">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5.75" customHeight="1" x14ac:dyDescent="0.3">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5.75" customHeight="1" x14ac:dyDescent="0.3">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5.75" customHeight="1" x14ac:dyDescent="0.3">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5.75" customHeight="1" x14ac:dyDescent="0.3">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5.75" customHeight="1" x14ac:dyDescent="0.3">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5.75" customHeight="1" x14ac:dyDescent="0.3">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5.75" customHeight="1" x14ac:dyDescent="0.3">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5.75" customHeight="1" x14ac:dyDescent="0.3">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5.75" customHeight="1" x14ac:dyDescent="0.3">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5.75" customHeight="1" x14ac:dyDescent="0.3">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5.75" customHeight="1" x14ac:dyDescent="0.3">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5.75" customHeight="1" x14ac:dyDescent="0.3">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5.75" customHeight="1" x14ac:dyDescent="0.3">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5.75" customHeight="1" x14ac:dyDescent="0.3">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5.75" customHeight="1" x14ac:dyDescent="0.3">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5.75" customHeight="1" x14ac:dyDescent="0.3">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5.75" customHeight="1" x14ac:dyDescent="0.3">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5.75" customHeight="1" x14ac:dyDescent="0.3">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5.75" customHeight="1" x14ac:dyDescent="0.3">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5.75" customHeight="1" x14ac:dyDescent="0.3">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5.75" customHeight="1" x14ac:dyDescent="0.3">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5.75" customHeight="1" x14ac:dyDescent="0.3">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5.75" customHeight="1" x14ac:dyDescent="0.3">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5.75" customHeight="1" x14ac:dyDescent="0.3">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5.75" customHeight="1" x14ac:dyDescent="0.3">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5.75" customHeight="1" x14ac:dyDescent="0.3">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5.75" customHeight="1" x14ac:dyDescent="0.3">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5.75" customHeight="1" x14ac:dyDescent="0.3">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5.75" customHeight="1" x14ac:dyDescent="0.3">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5.75" customHeight="1" x14ac:dyDescent="0.3">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5.75" customHeight="1" x14ac:dyDescent="0.3">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5.75" customHeight="1" x14ac:dyDescent="0.3">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5.75" customHeight="1" x14ac:dyDescent="0.3">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5.75" customHeight="1" x14ac:dyDescent="0.3">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5.75" customHeight="1" x14ac:dyDescent="0.3">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5.75" customHeight="1" x14ac:dyDescent="0.3">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5.75" customHeight="1" x14ac:dyDescent="0.3">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5.75" customHeight="1" x14ac:dyDescent="0.3">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5.75" customHeight="1" x14ac:dyDescent="0.3">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5.75" customHeight="1" x14ac:dyDescent="0.3">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5.75" customHeight="1" x14ac:dyDescent="0.3">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5.75" customHeight="1" x14ac:dyDescent="0.3">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5.75" customHeight="1" x14ac:dyDescent="0.3">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5.75" customHeight="1" x14ac:dyDescent="0.3">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5.75" customHeight="1" x14ac:dyDescent="0.3">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5.75" customHeight="1" x14ac:dyDescent="0.3">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5.75" customHeight="1" x14ac:dyDescent="0.3">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5.75" customHeight="1" x14ac:dyDescent="0.3">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5.75" customHeight="1" x14ac:dyDescent="0.3">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5.75" customHeight="1" x14ac:dyDescent="0.3">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5.75" customHeight="1" x14ac:dyDescent="0.3">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5.75" customHeight="1" x14ac:dyDescent="0.3">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5.75" customHeight="1" x14ac:dyDescent="0.3">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5.75" customHeight="1" x14ac:dyDescent="0.3">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5.75" customHeight="1" x14ac:dyDescent="0.3">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5.75" customHeight="1" x14ac:dyDescent="0.3">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5.75" customHeight="1" x14ac:dyDescent="0.3">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5.75" customHeight="1" x14ac:dyDescent="0.3">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5.75" customHeight="1" x14ac:dyDescent="0.3">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5.75" customHeight="1" x14ac:dyDescent="0.3">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5.75" customHeight="1" x14ac:dyDescent="0.3">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5.75" customHeight="1" x14ac:dyDescent="0.3">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5.75" customHeight="1" x14ac:dyDescent="0.3">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5.75" customHeight="1" x14ac:dyDescent="0.3">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5.75" customHeight="1" x14ac:dyDescent="0.3">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5.75" customHeight="1" x14ac:dyDescent="0.3">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5.75" customHeight="1" x14ac:dyDescent="0.3">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5.75" customHeight="1" x14ac:dyDescent="0.3">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5.75" customHeight="1" x14ac:dyDescent="0.3">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5.75" customHeight="1" x14ac:dyDescent="0.3">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5.75" customHeight="1" x14ac:dyDescent="0.3">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5.75" customHeight="1" x14ac:dyDescent="0.3">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5.75" customHeight="1" x14ac:dyDescent="0.3">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5.75" customHeight="1" x14ac:dyDescent="0.3">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5.75" customHeight="1" x14ac:dyDescent="0.3">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5.75" customHeight="1" x14ac:dyDescent="0.3">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5.75" customHeight="1" x14ac:dyDescent="0.3">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5.75" customHeight="1" x14ac:dyDescent="0.3">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5.75" customHeight="1" x14ac:dyDescent="0.3">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5.75" customHeight="1" x14ac:dyDescent="0.3">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5.75" customHeight="1" x14ac:dyDescent="0.3">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5.75" customHeight="1" x14ac:dyDescent="0.3">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5.75" customHeight="1" x14ac:dyDescent="0.3">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5.75" customHeight="1" x14ac:dyDescent="0.3">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5.75" customHeight="1" x14ac:dyDescent="0.3">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5.75" customHeight="1" x14ac:dyDescent="0.3">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5.75" customHeight="1" x14ac:dyDescent="0.3">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5.75" customHeight="1" x14ac:dyDescent="0.3">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5.75" customHeight="1" x14ac:dyDescent="0.3">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5.75" customHeight="1" x14ac:dyDescent="0.3">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5.75" customHeight="1" x14ac:dyDescent="0.3">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5.75" customHeight="1" x14ac:dyDescent="0.3">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5.75" customHeight="1" x14ac:dyDescent="0.3">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5.75" customHeight="1" x14ac:dyDescent="0.3">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5.75" customHeight="1" x14ac:dyDescent="0.3">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5.75" customHeight="1" x14ac:dyDescent="0.3">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5.75" customHeight="1" x14ac:dyDescent="0.3">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5.75" customHeight="1" x14ac:dyDescent="0.3">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5.75" customHeight="1" x14ac:dyDescent="0.3">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5.75" customHeight="1" x14ac:dyDescent="0.3">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5.75" customHeight="1" x14ac:dyDescent="0.3">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5.75" customHeight="1" x14ac:dyDescent="0.3">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5.75" customHeight="1" x14ac:dyDescent="0.3">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5.75" customHeight="1" x14ac:dyDescent="0.3">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5.75" customHeight="1" x14ac:dyDescent="0.3">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5.75" customHeight="1" x14ac:dyDescent="0.3">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5.75" customHeight="1" x14ac:dyDescent="0.3">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5.75" customHeight="1" x14ac:dyDescent="0.3">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5.75" customHeight="1" x14ac:dyDescent="0.3">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5.75" customHeight="1" x14ac:dyDescent="0.3">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5.75" customHeight="1" x14ac:dyDescent="0.3">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5.75" customHeight="1" x14ac:dyDescent="0.3">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5.75" customHeight="1" x14ac:dyDescent="0.3">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5.75" customHeight="1" x14ac:dyDescent="0.3">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5.75" customHeight="1" x14ac:dyDescent="0.3">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5.75" customHeight="1" x14ac:dyDescent="0.3">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5.75" customHeight="1" x14ac:dyDescent="0.3">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5.75" customHeight="1" x14ac:dyDescent="0.3">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5.75" customHeight="1" x14ac:dyDescent="0.3">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5.75" customHeight="1" x14ac:dyDescent="0.3">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5.75" customHeight="1" x14ac:dyDescent="0.3">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5.75" customHeight="1" x14ac:dyDescent="0.3">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5.75" customHeight="1" x14ac:dyDescent="0.3">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5.75" customHeight="1" x14ac:dyDescent="0.3">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5.75" customHeight="1" x14ac:dyDescent="0.3">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5.75" customHeight="1" x14ac:dyDescent="0.3">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5.75" customHeight="1" x14ac:dyDescent="0.3">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5.75" customHeight="1" x14ac:dyDescent="0.3">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5.75" customHeight="1" x14ac:dyDescent="0.3">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5.75" customHeight="1" x14ac:dyDescent="0.3">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5.75" customHeight="1" x14ac:dyDescent="0.3">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5.75" customHeight="1" x14ac:dyDescent="0.3">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5.75" customHeight="1" x14ac:dyDescent="0.3">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5.75" customHeight="1" x14ac:dyDescent="0.3">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5.75" customHeight="1" x14ac:dyDescent="0.3">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5.75" customHeight="1" x14ac:dyDescent="0.3">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5.75" customHeight="1" x14ac:dyDescent="0.3">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5.75" customHeight="1" x14ac:dyDescent="0.3">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5.75" customHeight="1" x14ac:dyDescent="0.3">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5.75" customHeight="1" x14ac:dyDescent="0.3">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5.75" customHeight="1" x14ac:dyDescent="0.3">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5.75" customHeight="1" x14ac:dyDescent="0.3">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5.75" customHeight="1" x14ac:dyDescent="0.3">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5.75" customHeight="1" x14ac:dyDescent="0.3">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5.75" customHeight="1" x14ac:dyDescent="0.3">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5.75" customHeight="1" x14ac:dyDescent="0.3">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5.75" customHeight="1" x14ac:dyDescent="0.3">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5.75" customHeight="1" x14ac:dyDescent="0.3">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5.75" customHeight="1" x14ac:dyDescent="0.3">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5.75" customHeight="1" x14ac:dyDescent="0.3">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5.75" customHeight="1" x14ac:dyDescent="0.3">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5.75" customHeight="1" x14ac:dyDescent="0.3">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5.75" customHeight="1" x14ac:dyDescent="0.3">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5.75" customHeight="1" x14ac:dyDescent="0.3">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5.75" customHeight="1" x14ac:dyDescent="0.3">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5.75" customHeight="1" x14ac:dyDescent="0.3">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5.75" customHeight="1" x14ac:dyDescent="0.3">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5.75" customHeight="1" x14ac:dyDescent="0.3">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5.75" customHeight="1" x14ac:dyDescent="0.3">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5.75" customHeight="1" x14ac:dyDescent="0.3">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5.75" customHeight="1" x14ac:dyDescent="0.3">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5.75" customHeight="1" x14ac:dyDescent="0.3">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5.75" customHeight="1" x14ac:dyDescent="0.3">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5.75" customHeight="1" x14ac:dyDescent="0.3">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5.75" customHeight="1" x14ac:dyDescent="0.3">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5.75" customHeight="1" x14ac:dyDescent="0.3">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5.75" customHeight="1" x14ac:dyDescent="0.3">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5.75" customHeight="1" x14ac:dyDescent="0.3">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5.75" customHeight="1" x14ac:dyDescent="0.3">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5.75" customHeight="1" x14ac:dyDescent="0.3">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5.75" customHeight="1" x14ac:dyDescent="0.3">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5.75" customHeight="1" x14ac:dyDescent="0.3">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5.75" customHeight="1" x14ac:dyDescent="0.3">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5.75" customHeight="1" x14ac:dyDescent="0.3">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5.75" customHeight="1" x14ac:dyDescent="0.3">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5.75" customHeight="1" x14ac:dyDescent="0.3">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5.75" customHeight="1" x14ac:dyDescent="0.3">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5.75" customHeight="1" x14ac:dyDescent="0.3">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5.75" customHeight="1" x14ac:dyDescent="0.3">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5.75" customHeight="1" x14ac:dyDescent="0.3">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5.75" customHeight="1" x14ac:dyDescent="0.3">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5.75" customHeight="1" x14ac:dyDescent="0.3">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5.75" customHeight="1" x14ac:dyDescent="0.3">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5.75" customHeight="1" x14ac:dyDescent="0.3">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5.75" customHeight="1" x14ac:dyDescent="0.3">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5.75" customHeight="1" x14ac:dyDescent="0.3">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5.75" customHeight="1" x14ac:dyDescent="0.3">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5.75" customHeight="1" x14ac:dyDescent="0.3">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5.75" customHeight="1" x14ac:dyDescent="0.3">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5.75" customHeight="1" x14ac:dyDescent="0.3">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5.75" customHeight="1" x14ac:dyDescent="0.3">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5.75" customHeight="1" x14ac:dyDescent="0.3">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5.75" customHeight="1" x14ac:dyDescent="0.3">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5.75" customHeight="1" x14ac:dyDescent="0.3">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5.75" customHeight="1" x14ac:dyDescent="0.3">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5.75" customHeight="1" x14ac:dyDescent="0.3">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5.75" customHeight="1" x14ac:dyDescent="0.3">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5.75" customHeight="1" x14ac:dyDescent="0.3">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5.75" customHeight="1" x14ac:dyDescent="0.3">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5.75" customHeight="1" x14ac:dyDescent="0.3">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5.75" customHeight="1" x14ac:dyDescent="0.3">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5.75" customHeight="1" x14ac:dyDescent="0.3">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5.75" customHeight="1" x14ac:dyDescent="0.3">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5.75" customHeight="1" x14ac:dyDescent="0.3">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5.75" customHeight="1" x14ac:dyDescent="0.3">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5.75" customHeight="1" x14ac:dyDescent="0.3">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5.75" customHeight="1" x14ac:dyDescent="0.3">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5.75" customHeight="1" x14ac:dyDescent="0.3">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5.75" customHeight="1" x14ac:dyDescent="0.3">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5.75" customHeight="1" x14ac:dyDescent="0.3">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5.75" customHeight="1" x14ac:dyDescent="0.3">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5.75" customHeight="1" x14ac:dyDescent="0.3">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5.75" customHeight="1" x14ac:dyDescent="0.3">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5.75" customHeight="1" x14ac:dyDescent="0.3">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5.75" customHeight="1" x14ac:dyDescent="0.3">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5.75" customHeight="1" x14ac:dyDescent="0.3">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5.75" customHeight="1" x14ac:dyDescent="0.3">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5.75" customHeight="1" x14ac:dyDescent="0.3">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5.75" customHeight="1" x14ac:dyDescent="0.3">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5.75" customHeight="1" x14ac:dyDescent="0.3">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5.75" customHeight="1" x14ac:dyDescent="0.3">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5.75" customHeight="1" x14ac:dyDescent="0.3">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5.75" customHeight="1" x14ac:dyDescent="0.3">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5.75" customHeight="1" x14ac:dyDescent="0.3">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5.75" customHeight="1" x14ac:dyDescent="0.3">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5.75" customHeight="1" x14ac:dyDescent="0.3">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5.75" customHeight="1" x14ac:dyDescent="0.3">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5.75" customHeight="1" x14ac:dyDescent="0.3">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5.75" customHeight="1" x14ac:dyDescent="0.3">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5.75" customHeight="1" x14ac:dyDescent="0.3">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5.75" customHeight="1" x14ac:dyDescent="0.3">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5.75" customHeight="1" x14ac:dyDescent="0.3">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5.75" customHeight="1" x14ac:dyDescent="0.3">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5.75" customHeight="1" x14ac:dyDescent="0.3">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5.75" customHeight="1" x14ac:dyDescent="0.3">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5.75" customHeight="1" x14ac:dyDescent="0.3">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5.75" customHeight="1" x14ac:dyDescent="0.3">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5.75" customHeight="1" x14ac:dyDescent="0.3">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5.75" customHeight="1" x14ac:dyDescent="0.3">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5.75" customHeight="1" x14ac:dyDescent="0.3">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5.75" customHeight="1" x14ac:dyDescent="0.3">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5.75" customHeight="1" x14ac:dyDescent="0.3">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5.75" customHeight="1" x14ac:dyDescent="0.3">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5.75" customHeight="1" x14ac:dyDescent="0.3">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5.75" customHeight="1" x14ac:dyDescent="0.3">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5.75" customHeight="1" x14ac:dyDescent="0.3">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5.75" customHeight="1" x14ac:dyDescent="0.3">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5.75" customHeight="1" x14ac:dyDescent="0.3">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5.75" customHeight="1" x14ac:dyDescent="0.3">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5.75" customHeight="1" x14ac:dyDescent="0.3">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5.75" customHeight="1" x14ac:dyDescent="0.3">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5.75" customHeight="1" x14ac:dyDescent="0.3">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5.75" customHeight="1" x14ac:dyDescent="0.3">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5.75" customHeight="1" x14ac:dyDescent="0.3">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5.75" customHeight="1" x14ac:dyDescent="0.3">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5.75" customHeight="1" x14ac:dyDescent="0.3">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5.75" customHeight="1" x14ac:dyDescent="0.3">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5.75" customHeight="1" x14ac:dyDescent="0.3">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5.75" customHeight="1" x14ac:dyDescent="0.3">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5.75" customHeight="1" x14ac:dyDescent="0.3">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5.75" customHeight="1" x14ac:dyDescent="0.3">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5.75" customHeight="1" x14ac:dyDescent="0.3">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5.75" customHeight="1" x14ac:dyDescent="0.3">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5.75" customHeight="1" x14ac:dyDescent="0.3">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5.75" customHeight="1" x14ac:dyDescent="0.3">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5.75" customHeight="1" x14ac:dyDescent="0.3">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5.75" customHeight="1" x14ac:dyDescent="0.3">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5.75" customHeight="1" x14ac:dyDescent="0.3">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5.75" customHeight="1" x14ac:dyDescent="0.3">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5.75" customHeight="1" x14ac:dyDescent="0.3">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5.75" customHeight="1" x14ac:dyDescent="0.3">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5.75" customHeight="1" x14ac:dyDescent="0.3">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5.75" customHeight="1" x14ac:dyDescent="0.3">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5.75" customHeight="1" x14ac:dyDescent="0.3">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5.75" customHeight="1" x14ac:dyDescent="0.3">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5.75" customHeight="1" x14ac:dyDescent="0.3">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5.75" customHeight="1" x14ac:dyDescent="0.3">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5.75" customHeight="1" x14ac:dyDescent="0.3">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5.75" customHeight="1" x14ac:dyDescent="0.3">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5.75" customHeight="1" x14ac:dyDescent="0.3">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5.75" customHeight="1" x14ac:dyDescent="0.3">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5.75" customHeight="1" x14ac:dyDescent="0.3">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5.75" customHeight="1" x14ac:dyDescent="0.3">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5.75" customHeight="1" x14ac:dyDescent="0.3">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5.75" customHeight="1" x14ac:dyDescent="0.3">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5.75" customHeight="1" x14ac:dyDescent="0.3">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5.75" customHeight="1" x14ac:dyDescent="0.3">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5.75" customHeight="1" x14ac:dyDescent="0.3">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5.75" customHeight="1" x14ac:dyDescent="0.3">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5.75" customHeight="1" x14ac:dyDescent="0.3">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5.75" customHeight="1" x14ac:dyDescent="0.3">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5.75" customHeight="1" x14ac:dyDescent="0.3">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5.75" customHeight="1" x14ac:dyDescent="0.3">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5.75" customHeight="1" x14ac:dyDescent="0.3">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5.75" customHeight="1" x14ac:dyDescent="0.3">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5.75" customHeight="1" x14ac:dyDescent="0.3">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5.75" customHeight="1" x14ac:dyDescent="0.3">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5.75" customHeight="1" x14ac:dyDescent="0.3">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5.75" customHeight="1" x14ac:dyDescent="0.3">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5.75" customHeight="1" x14ac:dyDescent="0.3">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5.75" customHeight="1" x14ac:dyDescent="0.3">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5.75" customHeight="1" x14ac:dyDescent="0.3">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5.75" customHeight="1" x14ac:dyDescent="0.3">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5.75" customHeight="1" x14ac:dyDescent="0.3">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5.75" customHeight="1" x14ac:dyDescent="0.3">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5.75" customHeight="1" x14ac:dyDescent="0.3">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5.75" customHeight="1" x14ac:dyDescent="0.3">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5.75" customHeight="1" x14ac:dyDescent="0.3">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5.75" customHeight="1" x14ac:dyDescent="0.3">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5.75" customHeight="1" x14ac:dyDescent="0.3">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5.75" customHeight="1" x14ac:dyDescent="0.3">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5.75" customHeight="1" x14ac:dyDescent="0.3">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5.75" customHeight="1" x14ac:dyDescent="0.3">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5.75" customHeight="1" x14ac:dyDescent="0.3">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5.75" customHeight="1" x14ac:dyDescent="0.3">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5.75" customHeight="1" x14ac:dyDescent="0.3">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5.75" customHeight="1" x14ac:dyDescent="0.3">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5.75" customHeight="1" x14ac:dyDescent="0.3">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5.75" customHeight="1" x14ac:dyDescent="0.3">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5.75" customHeight="1" x14ac:dyDescent="0.3">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5.75" customHeight="1" x14ac:dyDescent="0.3">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5.75" customHeight="1" x14ac:dyDescent="0.3">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5.75" customHeight="1" x14ac:dyDescent="0.3">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5.75" customHeight="1" x14ac:dyDescent="0.3">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5.75" customHeight="1" x14ac:dyDescent="0.3">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5.75" customHeight="1" x14ac:dyDescent="0.3">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5.75" customHeight="1" x14ac:dyDescent="0.3">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5.75" customHeight="1" x14ac:dyDescent="0.3">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5.75" customHeight="1" x14ac:dyDescent="0.3">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5.75" customHeight="1" x14ac:dyDescent="0.3">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5.75" customHeight="1" x14ac:dyDescent="0.3">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5.75" customHeight="1" x14ac:dyDescent="0.3">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5.75" customHeight="1" x14ac:dyDescent="0.3">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5.75" customHeight="1" x14ac:dyDescent="0.3">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5.75" customHeight="1" x14ac:dyDescent="0.3">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5.75" customHeight="1" x14ac:dyDescent="0.3">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5.75" customHeight="1" x14ac:dyDescent="0.3">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5.75" customHeight="1" x14ac:dyDescent="0.3">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5.75" customHeight="1" x14ac:dyDescent="0.3">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5.75" customHeight="1" x14ac:dyDescent="0.3">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5.75" customHeight="1" x14ac:dyDescent="0.3">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5.75" customHeight="1" x14ac:dyDescent="0.3">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5.75" customHeight="1" x14ac:dyDescent="0.3">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5.75" customHeight="1" x14ac:dyDescent="0.3">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5.75" customHeight="1" x14ac:dyDescent="0.3">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5.75" customHeight="1" x14ac:dyDescent="0.3">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5.75" customHeight="1" x14ac:dyDescent="0.3">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5.75" customHeight="1" x14ac:dyDescent="0.3">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5.75" customHeight="1" x14ac:dyDescent="0.3">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5.75" customHeight="1" x14ac:dyDescent="0.3">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5.75" customHeight="1" x14ac:dyDescent="0.3">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5.75" customHeight="1" x14ac:dyDescent="0.3">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5.75" customHeight="1" x14ac:dyDescent="0.3">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5.75" customHeight="1" x14ac:dyDescent="0.3">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sheetData>
  <mergeCells count="26">
    <mergeCell ref="B1:E1"/>
    <mergeCell ref="B8:E8"/>
    <mergeCell ref="B9:E9"/>
    <mergeCell ref="B10:E10"/>
    <mergeCell ref="B11:E11"/>
    <mergeCell ref="B2:E2"/>
    <mergeCell ref="B12:E12"/>
    <mergeCell ref="B13:E13"/>
    <mergeCell ref="B14:E14"/>
    <mergeCell ref="B15:E15"/>
    <mergeCell ref="B16:E16"/>
    <mergeCell ref="B19:E19"/>
    <mergeCell ref="B20:E20"/>
    <mergeCell ref="B21:E21"/>
    <mergeCell ref="B22:E22"/>
    <mergeCell ref="B28:E28"/>
    <mergeCell ref="B23:E23"/>
    <mergeCell ref="B24:E24"/>
    <mergeCell ref="B25:E25"/>
    <mergeCell ref="B26:E26"/>
    <mergeCell ref="B27:E27"/>
    <mergeCell ref="B29:E29"/>
    <mergeCell ref="B30:E30"/>
    <mergeCell ref="A65:E65"/>
    <mergeCell ref="A67:E67"/>
    <mergeCell ref="A68:E68"/>
  </mergeCells>
  <dataValidations count="5">
    <dataValidation type="decimal" allowBlank="1" showErrorMessage="1" sqref="B44:B45" xr:uid="{00000000-0002-0000-0000-000000000000}">
      <formula1>0</formula1>
      <formula2>5</formula2>
    </dataValidation>
    <dataValidation type="list" allowBlank="1" showErrorMessage="1" sqref="B34" xr:uid="{00000000-0002-0000-0000-000001000000}">
      <formula1>"4,5,6,7,8"</formula1>
    </dataValidation>
    <dataValidation type="decimal" allowBlank="1" showDropDown="1" showInputMessage="1" showErrorMessage="1" prompt="Voer een getal in tussen 4 en 9" sqref="B36" xr:uid="{00000000-0002-0000-0000-000002000000}">
      <formula1>4</formula1>
      <formula2>9</formula2>
    </dataValidation>
    <dataValidation type="decimal" operator="greaterThan" allowBlank="1" showErrorMessage="1" sqref="B40:B41 B46:B47" xr:uid="{00000000-0002-0000-0000-000003000000}">
      <formula1>0</formula1>
    </dataValidation>
    <dataValidation type="list" allowBlank="1" showErrorMessage="1" sqref="B42 B54 B48 B50" xr:uid="{00000000-0002-0000-0000-000004000000}">
      <formula1>"Ja,Nee"</formula1>
    </dataValidation>
  </dataValidations>
  <hyperlinks>
    <hyperlink ref="A34" r:id="rId1" xr:uid="{00000000-0004-0000-0000-000000000000}"/>
  </hyperlinks>
  <pageMargins left="0.7" right="0.7" top="0.75" bottom="0.75" header="0" footer="0"/>
  <pageSetup paperSize="8" scale="70"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Sietse de Boer</dc:creator>
  <cp:lastModifiedBy>Mario Koenraadt</cp:lastModifiedBy>
  <cp:lastPrinted>2026-07-22T10:08:19Z</cp:lastPrinted>
  <dcterms:created xsi:type="dcterms:W3CDTF">2025-08-06T05:47:04Z</dcterms:created>
  <dcterms:modified xsi:type="dcterms:W3CDTF">2026-08-14T11:53:59Z</dcterms:modified>
</cp:coreProperties>
</file>