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Aanbestedingen2025-heden-EA-VerhuizingFysiekeCollectie/Shared Documents/EA - Verhuizing Fysieke Collectie/02 Aanbestedingsdocumenten/Te publiceren aanbestedingsdocumenten/"/>
    </mc:Choice>
  </mc:AlternateContent>
  <xr:revisionPtr revIDLastSave="113" documentId="8_{C588A566-6424-4EA5-9272-FF46F71C9D62}" xr6:coauthVersionLast="47" xr6:coauthVersionMax="47" xr10:uidLastSave="{95C8B1EB-5802-4C0E-B587-06ED4BA1C3C7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5" i="1"/>
  <c r="E21" i="1"/>
  <c r="E90" i="1"/>
  <c r="E89" i="1"/>
  <c r="E88" i="1"/>
  <c r="E86" i="1"/>
  <c r="E75" i="1"/>
  <c r="E81" i="1"/>
  <c r="E80" i="1"/>
  <c r="E79" i="1"/>
  <c r="E78" i="1"/>
  <c r="E76" i="1"/>
  <c r="E19" i="1" l="1"/>
  <c r="E66" i="1"/>
  <c r="E23" i="1" l="1"/>
  <c r="E22" i="1"/>
  <c r="E70" i="1"/>
  <c r="E68" i="1"/>
  <c r="E67" i="1"/>
  <c r="E18" i="1"/>
  <c r="E16" i="1"/>
  <c r="E92" i="1"/>
  <c r="E14" i="1"/>
</calcChain>
</file>

<file path=xl/sharedStrings.xml><?xml version="1.0" encoding="utf-8"?>
<sst xmlns="http://schemas.openxmlformats.org/spreadsheetml/2006/main" count="110" uniqueCount="59">
  <si>
    <t>Bijlage 5 Prijzenblad</t>
  </si>
  <si>
    <t>Aanbesteding verhuizingen fysieke erfgoedcollectie</t>
  </si>
  <si>
    <t>Cellen door Inschrijver in te vullen</t>
  </si>
  <si>
    <t>Inschrijver/Opdrachtnemer is verantwoordelijk voor de naleving van de op hem en door  hem ingezette</t>
  </si>
  <si>
    <t>personeel toepasselijke wet- en regelgeving, algemeen verbindend verklaarde CAO</t>
  </si>
  <si>
    <t xml:space="preserve">bepalingen en overige toepasselijke arbeidsvoorwaarden . </t>
  </si>
  <si>
    <t>Alle hieruit voortvloeiende kosten en toeslagen worden geacht in de aangeboden tarieven te zijn inbegrepen</t>
  </si>
  <si>
    <t>Onderdeel 1: Uurtarieven regulier (tussen 07:00 en 19:00 uur)</t>
  </si>
  <si>
    <t>1 fte is 2080 uur</t>
  </si>
  <si>
    <t>Functionaris</t>
  </si>
  <si>
    <t>All-in uurtarief, exclusief btw</t>
  </si>
  <si>
    <t>Ureninzet over 2 jaar</t>
  </si>
  <si>
    <t>Totaal excl. BTW</t>
  </si>
  <si>
    <t>opmerkingen</t>
  </si>
  <si>
    <t>Verhuiscoördinator</t>
  </si>
  <si>
    <t>inzet 1 jaar 0,5 fte  voorbereiding en 2 jaar 1,0 fte verhuizing</t>
  </si>
  <si>
    <t>Voorman/voorvrouw</t>
  </si>
  <si>
    <t>inzet  in te vullen door Inschrijver</t>
  </si>
  <si>
    <t>Verhuizer algemene collectie</t>
  </si>
  <si>
    <t>Chauffeur met bijrijder</t>
  </si>
  <si>
    <t>Verhuizer algemeen (handyman)</t>
  </si>
  <si>
    <t>inzet gem 5 uur per week 2e jaar vd verhuizing</t>
  </si>
  <si>
    <t>Art handler bijzondere collectie</t>
  </si>
  <si>
    <t>Door Inschrijver in te vullen overig personeel/bijkomende kosten</t>
  </si>
  <si>
    <t>Onderdeel 1: Uurtarieven afwijkende nachttijden (21:00 - 05:00, nachttoeslag)</t>
  </si>
  <si>
    <t>Door Inschrijver in te vullen overig personeel</t>
  </si>
  <si>
    <t>Onderdeel 1: Uurtarieven afwijkende tijden (zaterdagen)</t>
  </si>
  <si>
    <t>Onderdeel 1: Uurtarieven afwijkende tijden (zon- en feestdagen)</t>
  </si>
  <si>
    <t>Onderdeel 2: Vervoer (exclusief chauffeur)</t>
  </si>
  <si>
    <t>Onderdeel</t>
  </si>
  <si>
    <t>All-in tarief per km, exclusief btw elektrisch rijden</t>
  </si>
  <si>
    <t>Weging in km rekenkundig</t>
  </si>
  <si>
    <t>Totaal excl. BTW over 2 jaar</t>
  </si>
  <si>
    <t>Vrachtwagen klein (tot 3,5 ton) met laadklep</t>
  </si>
  <si>
    <t>afgerekend wordt op werkelijk aantal gereden km</t>
  </si>
  <si>
    <t>Vrachtwagen groot met laadklep (max 12 meter)</t>
  </si>
  <si>
    <t>Bestelbusje</t>
  </si>
  <si>
    <t>Door Inschrijver in te vullen overig vervoer</t>
  </si>
  <si>
    <t>Onderdeel 3: Huur van materialen</t>
  </si>
  <si>
    <t>All-in huurtarief per week per stuk, exclusief btw</t>
  </si>
  <si>
    <t>Aantallen rekenkundig</t>
  </si>
  <si>
    <t>door inschrijver in te vullen</t>
  </si>
  <si>
    <t>Verhuishondje</t>
  </si>
  <si>
    <t>afgerekend op werkelijke aantallen</t>
  </si>
  <si>
    <t>Meterbak</t>
  </si>
  <si>
    <t>Door Inschrijver in te vullen speciale materialen t.b.v. de verhuizingen op basis van het plan van aanpak</t>
  </si>
  <si>
    <t>vaste prijs</t>
  </si>
  <si>
    <t>Onderdeel 4: Verbruiksmaterialen</t>
  </si>
  <si>
    <t>Tarief per eenheid, exclusief btw per jaar</t>
  </si>
  <si>
    <t>Aantallen volledige sets</t>
  </si>
  <si>
    <t>Beschermende PPE voor al het in te zetten personeel</t>
  </si>
  <si>
    <t>Door Inschrijver in te vullen speciale materialen t.b.v. de verhuizingen</t>
  </si>
  <si>
    <t>Inschrijfsom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</si>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</sst>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4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wrapText="1"/>
    </xf>
    <xf numFmtId="164" fontId="4" fillId="4" borderId="1" xfId="1" applyFont="1" applyFill="1" applyBorder="1"/>
    <xf numFmtId="164" fontId="4" fillId="3" borderId="1" xfId="1" applyFont="1" applyFill="1" applyBorder="1"/>
    <xf numFmtId="164" fontId="6" fillId="6" borderId="1" xfId="0" applyNumberFormat="1" applyFont="1" applyFill="1" applyBorder="1"/>
    <xf numFmtId="0" fontId="4" fillId="3" borderId="1" xfId="0" applyFont="1" applyFill="1" applyBorder="1"/>
    <xf numFmtId="164" fontId="4" fillId="7" borderId="1" xfId="1" applyFont="1" applyFill="1" applyBorder="1"/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5" fillId="8" borderId="1" xfId="0" applyFont="1" applyFill="1" applyBorder="1"/>
    <xf numFmtId="4" fontId="4" fillId="4" borderId="1" xfId="0" applyNumberFormat="1" applyFont="1" applyFill="1" applyBorder="1" applyAlignment="1">
      <alignment horizontal="center"/>
    </xf>
    <xf numFmtId="0" fontId="4" fillId="0" borderId="1" xfId="0" applyFont="1" applyBorder="1"/>
    <xf numFmtId="4" fontId="7" fillId="9" borderId="1" xfId="0" applyNumberFormat="1" applyFont="1" applyFill="1" applyBorder="1" applyAlignment="1">
      <alignment horizontal="center"/>
    </xf>
    <xf numFmtId="4" fontId="4" fillId="7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3" borderId="1" xfId="0" applyFont="1" applyFill="1" applyBorder="1"/>
    <xf numFmtId="164" fontId="7" fillId="3" borderId="1" xfId="1" applyFont="1" applyFill="1" applyBorder="1"/>
    <xf numFmtId="164" fontId="7" fillId="7" borderId="1" xfId="1" applyFont="1" applyFill="1" applyBorder="1"/>
    <xf numFmtId="0" fontId="4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</xdr:colOff>
      <xdr:row>3</xdr:row>
      <xdr:rowOff>142875</xdr:rowOff>
    </xdr:from>
    <xdr:to>
      <xdr:col>5</xdr:col>
      <xdr:colOff>2512060</xdr:colOff>
      <xdr:row>7</xdr:row>
      <xdr:rowOff>106655</xdr:rowOff>
    </xdr:to>
    <xdr:pic>
      <xdr:nvPicPr>
        <xdr:cNvPr id="2" name="Afbeelding 1" descr="Afbeelding met Lettertype, typografie, tekst, Graphics&#10;&#10;Automatisch gegenereerde beschrijving">
          <a:extLst>
            <a:ext uri="{FF2B5EF4-FFF2-40B4-BE49-F238E27FC236}">
              <a16:creationId xmlns:a16="http://schemas.microsoft.com/office/drawing/2014/main" id="{18C25E54-42AA-085B-B2E9-67E25BFE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729119" y="944563"/>
          <a:ext cx="2486660" cy="674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98"/>
  <sheetViews>
    <sheetView showGridLines="0" tabSelected="1" zoomScale="80" zoomScaleNormal="80" workbookViewId="0">
      <selection activeCell="B2" sqref="B2"/>
    </sheetView>
  </sheetViews>
  <sheetFormatPr defaultColWidth="9.140625" defaultRowHeight="14.1"/>
  <cols>
    <col min="1" max="1" width="3.85546875" style="3" customWidth="1"/>
    <col min="2" max="2" width="55.5703125" style="3" customWidth="1"/>
    <col min="3" max="3" width="42" style="3" bestFit="1" customWidth="1"/>
    <col min="4" max="4" width="29.28515625" style="3" customWidth="1"/>
    <col min="5" max="5" width="35.85546875" style="3" customWidth="1"/>
    <col min="6" max="6" width="56.42578125" style="3" bestFit="1" customWidth="1"/>
    <col min="7" max="16384" width="9.140625" style="3"/>
  </cols>
  <sheetData>
    <row r="2" spans="2:6" ht="30.6" thickBot="1">
      <c r="B2" s="2" t="s">
        <v>0</v>
      </c>
    </row>
    <row r="3" spans="2:6" ht="18.600000000000001" thickBot="1">
      <c r="B3" s="3" t="s">
        <v>1</v>
      </c>
      <c r="D3" s="29" t="s">
        <v>2</v>
      </c>
      <c r="E3" s="30"/>
    </row>
    <row r="6" spans="2:6">
      <c r="B6" s="4" t="s">
        <v>3</v>
      </c>
    </row>
    <row r="7" spans="2:6">
      <c r="B7" s="4" t="s">
        <v>4</v>
      </c>
    </row>
    <row r="8" spans="2:6">
      <c r="B8" s="4" t="s">
        <v>5</v>
      </c>
    </row>
    <row r="9" spans="2:6">
      <c r="B9" s="4" t="s">
        <v>6</v>
      </c>
    </row>
    <row r="12" spans="2:6" ht="12.95" customHeight="1">
      <c r="B12" s="4" t="s">
        <v>7</v>
      </c>
      <c r="F12" s="3" t="s">
        <v>8</v>
      </c>
    </row>
    <row r="13" spans="2:6">
      <c r="B13" s="1" t="s">
        <v>9</v>
      </c>
      <c r="C13" s="1" t="s">
        <v>10</v>
      </c>
      <c r="D13" s="1" t="s">
        <v>11</v>
      </c>
      <c r="E13" s="1" t="s">
        <v>12</v>
      </c>
      <c r="F13" s="1" t="s">
        <v>13</v>
      </c>
    </row>
    <row r="14" spans="2:6">
      <c r="B14" s="5" t="s">
        <v>14</v>
      </c>
      <c r="C14" s="25">
        <v>0</v>
      </c>
      <c r="D14" s="19">
        <v>5220</v>
      </c>
      <c r="E14" s="9">
        <f>C14*D14</f>
        <v>0</v>
      </c>
      <c r="F14" s="23" t="s">
        <v>15</v>
      </c>
    </row>
    <row r="15" spans="2:6">
      <c r="B15" s="5" t="s">
        <v>16</v>
      </c>
      <c r="C15" s="25">
        <v>0</v>
      </c>
      <c r="D15" s="21">
        <v>0</v>
      </c>
      <c r="E15" s="10">
        <f t="shared" ref="E15" si="0">C15*D15</f>
        <v>0</v>
      </c>
      <c r="F15" s="24" t="s">
        <v>17</v>
      </c>
    </row>
    <row r="16" spans="2:6">
      <c r="B16" s="5" t="s">
        <v>18</v>
      </c>
      <c r="C16" s="25">
        <v>0</v>
      </c>
      <c r="D16" s="21">
        <v>0</v>
      </c>
      <c r="E16" s="10">
        <f t="shared" ref="E16:E18" si="1">C16*D16</f>
        <v>0</v>
      </c>
      <c r="F16" s="24" t="s">
        <v>17</v>
      </c>
    </row>
    <row r="17" spans="2:6">
      <c r="B17" s="5" t="s">
        <v>19</v>
      </c>
      <c r="C17" s="25">
        <v>0</v>
      </c>
      <c r="D17" s="21">
        <v>0</v>
      </c>
      <c r="E17" s="10">
        <f t="shared" ref="E17" si="2">C17*D17</f>
        <v>0</v>
      </c>
      <c r="F17" s="24" t="s">
        <v>17</v>
      </c>
    </row>
    <row r="18" spans="2:6">
      <c r="B18" s="5" t="s">
        <v>20</v>
      </c>
      <c r="C18" s="25">
        <v>0</v>
      </c>
      <c r="D18" s="19">
        <v>520</v>
      </c>
      <c r="E18" s="9">
        <f t="shared" si="1"/>
        <v>0</v>
      </c>
      <c r="F18" s="23" t="s">
        <v>21</v>
      </c>
    </row>
    <row r="19" spans="2:6">
      <c r="B19" s="5" t="s">
        <v>22</v>
      </c>
      <c r="C19" s="25">
        <v>0</v>
      </c>
      <c r="D19" s="21">
        <v>0</v>
      </c>
      <c r="E19" s="10">
        <f t="shared" ref="E19" si="3">C19*D19</f>
        <v>0</v>
      </c>
      <c r="F19" s="24" t="s">
        <v>17</v>
      </c>
    </row>
    <row r="20" spans="2:6">
      <c r="B20" s="15" t="s">
        <v>23</v>
      </c>
      <c r="C20" s="26"/>
      <c r="D20" s="20"/>
      <c r="E20" s="13"/>
      <c r="F20" s="13"/>
    </row>
    <row r="21" spans="2:6">
      <c r="B21" s="12"/>
      <c r="C21" s="25">
        <v>0</v>
      </c>
      <c r="D21" s="21">
        <v>0</v>
      </c>
      <c r="E21" s="10">
        <f>C21*D21</f>
        <v>0</v>
      </c>
      <c r="F21" s="24" t="s">
        <v>17</v>
      </c>
    </row>
    <row r="22" spans="2:6">
      <c r="B22" s="12"/>
      <c r="C22" s="25">
        <v>0</v>
      </c>
      <c r="D22" s="21">
        <v>0</v>
      </c>
      <c r="E22" s="10">
        <f>C22*D22</f>
        <v>0</v>
      </c>
      <c r="F22" s="24" t="s">
        <v>17</v>
      </c>
    </row>
    <row r="23" spans="2:6">
      <c r="B23" s="12"/>
      <c r="C23" s="25">
        <v>0</v>
      </c>
      <c r="D23" s="21">
        <v>0</v>
      </c>
      <c r="E23" s="10">
        <f t="shared" ref="E23" si="4">C23*D23</f>
        <v>0</v>
      </c>
      <c r="F23" s="24" t="s">
        <v>17</v>
      </c>
    </row>
    <row r="25" spans="2:6">
      <c r="B25" s="4" t="s">
        <v>24</v>
      </c>
    </row>
    <row r="26" spans="2:6">
      <c r="B26" s="1" t="s">
        <v>9</v>
      </c>
      <c r="C26" s="1" t="s">
        <v>10</v>
      </c>
    </row>
    <row r="27" spans="2:6">
      <c r="B27" s="5" t="s">
        <v>14</v>
      </c>
      <c r="C27" s="10">
        <v>0</v>
      </c>
    </row>
    <row r="28" spans="2:6">
      <c r="B28" s="5" t="s">
        <v>16</v>
      </c>
      <c r="C28" s="10">
        <v>0</v>
      </c>
    </row>
    <row r="29" spans="2:6">
      <c r="B29" s="5" t="s">
        <v>18</v>
      </c>
      <c r="C29" s="10">
        <v>0</v>
      </c>
    </row>
    <row r="30" spans="2:6">
      <c r="B30" s="5" t="s">
        <v>19</v>
      </c>
      <c r="C30" s="10">
        <v>0</v>
      </c>
    </row>
    <row r="31" spans="2:6">
      <c r="B31" s="5" t="s">
        <v>20</v>
      </c>
      <c r="C31" s="10">
        <v>0</v>
      </c>
    </row>
    <row r="32" spans="2:6">
      <c r="B32" s="5" t="s">
        <v>22</v>
      </c>
      <c r="C32" s="10">
        <v>0</v>
      </c>
    </row>
    <row r="33" spans="2:3">
      <c r="B33" s="15" t="s">
        <v>25</v>
      </c>
      <c r="C33" s="13"/>
    </row>
    <row r="34" spans="2:3">
      <c r="B34" s="12"/>
      <c r="C34" s="10">
        <v>0</v>
      </c>
    </row>
    <row r="35" spans="2:3">
      <c r="B35" s="12"/>
      <c r="C35" s="10">
        <v>0</v>
      </c>
    </row>
    <row r="36" spans="2:3">
      <c r="B36" s="12"/>
      <c r="C36" s="10">
        <v>0</v>
      </c>
    </row>
    <row r="38" spans="2:3">
      <c r="B38" s="4" t="s">
        <v>26</v>
      </c>
    </row>
    <row r="39" spans="2:3">
      <c r="B39" s="1" t="s">
        <v>9</v>
      </c>
      <c r="C39" s="1" t="s">
        <v>10</v>
      </c>
    </row>
    <row r="40" spans="2:3">
      <c r="B40" s="5" t="s">
        <v>14</v>
      </c>
      <c r="C40" s="10">
        <v>0</v>
      </c>
    </row>
    <row r="41" spans="2:3">
      <c r="B41" s="5" t="s">
        <v>16</v>
      </c>
      <c r="C41" s="10">
        <v>0</v>
      </c>
    </row>
    <row r="42" spans="2:3">
      <c r="B42" s="5" t="s">
        <v>18</v>
      </c>
      <c r="C42" s="10">
        <v>0</v>
      </c>
    </row>
    <row r="43" spans="2:3">
      <c r="B43" s="5" t="s">
        <v>19</v>
      </c>
      <c r="C43" s="10">
        <v>0</v>
      </c>
    </row>
    <row r="44" spans="2:3">
      <c r="B44" s="5" t="s">
        <v>20</v>
      </c>
      <c r="C44" s="10">
        <v>0</v>
      </c>
    </row>
    <row r="45" spans="2:3">
      <c r="B45" s="5" t="s">
        <v>22</v>
      </c>
      <c r="C45" s="10">
        <v>0</v>
      </c>
    </row>
    <row r="46" spans="2:3">
      <c r="B46" s="15" t="s">
        <v>25</v>
      </c>
      <c r="C46" s="13"/>
    </row>
    <row r="47" spans="2:3">
      <c r="B47" s="12"/>
      <c r="C47" s="10">
        <v>0</v>
      </c>
    </row>
    <row r="48" spans="2:3">
      <c r="B48" s="12"/>
      <c r="C48" s="10">
        <v>0</v>
      </c>
    </row>
    <row r="49" spans="2:3">
      <c r="B49" s="12"/>
      <c r="C49" s="10">
        <v>0</v>
      </c>
    </row>
    <row r="51" spans="2:3">
      <c r="B51" s="4" t="s">
        <v>27</v>
      </c>
    </row>
    <row r="52" spans="2:3">
      <c r="B52" s="1" t="s">
        <v>9</v>
      </c>
      <c r="C52" s="1" t="s">
        <v>10</v>
      </c>
    </row>
    <row r="53" spans="2:3">
      <c r="B53" s="5" t="s">
        <v>14</v>
      </c>
      <c r="C53" s="10">
        <v>0</v>
      </c>
    </row>
    <row r="54" spans="2:3">
      <c r="B54" s="5" t="s">
        <v>16</v>
      </c>
      <c r="C54" s="10">
        <v>0</v>
      </c>
    </row>
    <row r="55" spans="2:3">
      <c r="B55" s="5" t="s">
        <v>18</v>
      </c>
      <c r="C55" s="10">
        <v>0</v>
      </c>
    </row>
    <row r="56" spans="2:3">
      <c r="B56" s="5" t="s">
        <v>19</v>
      </c>
      <c r="C56" s="10">
        <v>0</v>
      </c>
    </row>
    <row r="57" spans="2:3">
      <c r="B57" s="5" t="s">
        <v>20</v>
      </c>
      <c r="C57" s="10">
        <v>0</v>
      </c>
    </row>
    <row r="58" spans="2:3">
      <c r="B58" s="5" t="s">
        <v>22</v>
      </c>
      <c r="C58" s="10">
        <v>0</v>
      </c>
    </row>
    <row r="59" spans="2:3">
      <c r="B59" s="15" t="s">
        <v>25</v>
      </c>
      <c r="C59" s="13"/>
    </row>
    <row r="60" spans="2:3">
      <c r="B60" s="12"/>
      <c r="C60" s="10">
        <v>0</v>
      </c>
    </row>
    <row r="61" spans="2:3">
      <c r="B61" s="12"/>
      <c r="C61" s="10">
        <v>0</v>
      </c>
    </row>
    <row r="62" spans="2:3">
      <c r="B62" s="12"/>
      <c r="C62" s="10">
        <v>0</v>
      </c>
    </row>
    <row r="64" spans="2:3">
      <c r="B64" s="4" t="s">
        <v>28</v>
      </c>
    </row>
    <row r="65" spans="2:6" ht="27.95">
      <c r="B65" s="1" t="s">
        <v>29</v>
      </c>
      <c r="C65" s="8" t="s">
        <v>30</v>
      </c>
      <c r="D65" s="1" t="s">
        <v>31</v>
      </c>
      <c r="E65" s="1" t="s">
        <v>32</v>
      </c>
      <c r="F65" s="1" t="s">
        <v>13</v>
      </c>
    </row>
    <row r="66" spans="2:6">
      <c r="B66" s="5" t="s">
        <v>33</v>
      </c>
      <c r="C66" s="10">
        <v>0</v>
      </c>
      <c r="D66" s="17">
        <v>5000</v>
      </c>
      <c r="E66" s="9">
        <f t="shared" ref="E66:E68" si="5">C66*D66</f>
        <v>0</v>
      </c>
      <c r="F66" s="18" t="s">
        <v>34</v>
      </c>
    </row>
    <row r="67" spans="2:6">
      <c r="B67" s="5" t="s">
        <v>35</v>
      </c>
      <c r="C67" s="10">
        <v>0</v>
      </c>
      <c r="D67" s="17">
        <v>52000</v>
      </c>
      <c r="E67" s="9">
        <f t="shared" si="5"/>
        <v>0</v>
      </c>
      <c r="F67" s="18" t="s">
        <v>34</v>
      </c>
    </row>
    <row r="68" spans="2:6">
      <c r="B68" s="5" t="s">
        <v>36</v>
      </c>
      <c r="C68" s="10">
        <v>0</v>
      </c>
      <c r="D68" s="17">
        <v>5000</v>
      </c>
      <c r="E68" s="9">
        <f t="shared" si="5"/>
        <v>0</v>
      </c>
      <c r="F68" s="18" t="s">
        <v>34</v>
      </c>
    </row>
    <row r="69" spans="2:6">
      <c r="B69" s="15" t="s">
        <v>37</v>
      </c>
      <c r="C69" s="13"/>
      <c r="D69" s="14"/>
      <c r="E69" s="13"/>
      <c r="F69" s="13"/>
    </row>
    <row r="70" spans="2:6">
      <c r="B70" s="12"/>
      <c r="C70" s="10">
        <v>0</v>
      </c>
      <c r="D70" s="22">
        <v>0</v>
      </c>
      <c r="E70" s="9">
        <f t="shared" ref="E70" si="6">C70*D70</f>
        <v>0</v>
      </c>
      <c r="F70" s="18" t="s">
        <v>34</v>
      </c>
    </row>
    <row r="72" spans="2:6">
      <c r="B72" s="4" t="s">
        <v>38</v>
      </c>
    </row>
    <row r="73" spans="2:6" ht="27.95">
      <c r="B73" s="1" t="s">
        <v>29</v>
      </c>
      <c r="C73" s="8" t="s">
        <v>39</v>
      </c>
      <c r="D73" s="1" t="s">
        <v>40</v>
      </c>
      <c r="E73" s="1" t="s">
        <v>32</v>
      </c>
      <c r="F73" s="1" t="s">
        <v>13</v>
      </c>
    </row>
    <row r="74" spans="2:6">
      <c r="B74" s="16" t="s">
        <v>41</v>
      </c>
      <c r="C74" s="16"/>
      <c r="D74" s="16"/>
      <c r="E74" s="16"/>
      <c r="F74" s="16"/>
    </row>
    <row r="75" spans="2:6">
      <c r="B75" s="5" t="s">
        <v>42</v>
      </c>
      <c r="C75" s="10">
        <v>0</v>
      </c>
      <c r="D75" s="17">
        <v>1200</v>
      </c>
      <c r="E75" s="9">
        <f>SUM(C75*D75)*104</f>
        <v>0</v>
      </c>
      <c r="F75" s="18" t="s">
        <v>43</v>
      </c>
    </row>
    <row r="76" spans="2:6">
      <c r="B76" s="5" t="s">
        <v>44</v>
      </c>
      <c r="C76" s="10">
        <v>0</v>
      </c>
      <c r="D76" s="17">
        <v>600</v>
      </c>
      <c r="E76" s="9">
        <f t="shared" ref="E76" si="7">SUM(C76*D76)*104</f>
        <v>0</v>
      </c>
      <c r="F76" s="18" t="s">
        <v>43</v>
      </c>
    </row>
    <row r="77" spans="2:6">
      <c r="B77" s="16" t="s">
        <v>45</v>
      </c>
      <c r="C77" s="16"/>
      <c r="D77" s="16"/>
      <c r="E77" s="16"/>
      <c r="F77" s="13"/>
    </row>
    <row r="78" spans="2:6">
      <c r="B78" s="12"/>
      <c r="C78" s="10">
        <v>0</v>
      </c>
      <c r="D78" s="22">
        <v>0</v>
      </c>
      <c r="E78" s="9">
        <f t="shared" ref="E78:E81" si="8">SUM(C78*D78)*104</f>
        <v>0</v>
      </c>
      <c r="F78" s="18" t="s">
        <v>46</v>
      </c>
    </row>
    <row r="79" spans="2:6">
      <c r="B79" s="12"/>
      <c r="C79" s="10">
        <v>0</v>
      </c>
      <c r="D79" s="22">
        <v>0</v>
      </c>
      <c r="E79" s="9">
        <f t="shared" si="8"/>
        <v>0</v>
      </c>
      <c r="F79" s="18" t="s">
        <v>46</v>
      </c>
    </row>
    <row r="80" spans="2:6">
      <c r="B80" s="12"/>
      <c r="C80" s="10">
        <v>0</v>
      </c>
      <c r="D80" s="22">
        <v>0</v>
      </c>
      <c r="E80" s="9">
        <f t="shared" si="8"/>
        <v>0</v>
      </c>
      <c r="F80" s="18" t="s">
        <v>46</v>
      </c>
    </row>
    <row r="81" spans="2:6">
      <c r="B81" s="12"/>
      <c r="C81" s="10">
        <v>0</v>
      </c>
      <c r="D81" s="22">
        <v>0</v>
      </c>
      <c r="E81" s="9">
        <f t="shared" si="8"/>
        <v>0</v>
      </c>
      <c r="F81" s="18" t="s">
        <v>46</v>
      </c>
    </row>
    <row r="82" spans="2:6">
      <c r="B82" s="4"/>
    </row>
    <row r="83" spans="2:6">
      <c r="B83" s="4" t="s">
        <v>47</v>
      </c>
    </row>
    <row r="84" spans="2:6">
      <c r="B84" s="1" t="s">
        <v>29</v>
      </c>
      <c r="C84" s="1" t="s">
        <v>48</v>
      </c>
      <c r="D84" s="1" t="s">
        <v>49</v>
      </c>
      <c r="E84" s="1" t="s">
        <v>32</v>
      </c>
      <c r="F84" s="1" t="s">
        <v>13</v>
      </c>
    </row>
    <row r="85" spans="2:6">
      <c r="B85" s="16" t="s">
        <v>41</v>
      </c>
      <c r="C85" s="16"/>
      <c r="D85" s="16"/>
      <c r="E85" s="16"/>
      <c r="F85" s="16"/>
    </row>
    <row r="86" spans="2:6">
      <c r="B86" s="5" t="s">
        <v>50</v>
      </c>
      <c r="C86" s="10">
        <v>0</v>
      </c>
      <c r="D86" s="17">
        <v>1</v>
      </c>
      <c r="E86" s="9">
        <f>(C86*D86)*2</f>
        <v>0</v>
      </c>
      <c r="F86" s="18" t="s">
        <v>46</v>
      </c>
    </row>
    <row r="87" spans="2:6">
      <c r="B87" s="16" t="s">
        <v>51</v>
      </c>
      <c r="C87" s="16"/>
      <c r="D87" s="16"/>
      <c r="E87" s="16"/>
      <c r="F87" s="16"/>
    </row>
    <row r="88" spans="2:6">
      <c r="B88" s="12"/>
      <c r="C88" s="10">
        <v>0</v>
      </c>
      <c r="D88" s="22">
        <v>0</v>
      </c>
      <c r="E88" s="9">
        <f t="shared" ref="E88:E90" si="9">(C88*D88)*2</f>
        <v>0</v>
      </c>
      <c r="F88" s="18" t="s">
        <v>46</v>
      </c>
    </row>
    <row r="89" spans="2:6">
      <c r="B89" s="12"/>
      <c r="C89" s="10">
        <v>0</v>
      </c>
      <c r="D89" s="22">
        <v>0</v>
      </c>
      <c r="E89" s="9">
        <f t="shared" si="9"/>
        <v>0</v>
      </c>
      <c r="F89" s="18" t="s">
        <v>46</v>
      </c>
    </row>
    <row r="90" spans="2:6">
      <c r="B90" s="12"/>
      <c r="C90" s="10">
        <v>0</v>
      </c>
      <c r="D90" s="22">
        <v>0</v>
      </c>
      <c r="E90" s="9">
        <f t="shared" si="9"/>
        <v>0</v>
      </c>
      <c r="F90" s="18" t="s">
        <v>46</v>
      </c>
    </row>
    <row r="92" spans="2:6" ht="20.100000000000001">
      <c r="C92" s="28" t="s">
        <v>52</v>
      </c>
      <c r="D92" s="28"/>
      <c r="E92" s="11">
        <f>SUM(E14:E90)</f>
        <v>0</v>
      </c>
    </row>
    <row r="93" spans="2:6">
      <c r="B93" s="4" t="s">
        <v>53</v>
      </c>
    </row>
    <row r="94" spans="2:6">
      <c r="B94" s="6" t="s">
        <v>54</v>
      </c>
      <c r="C94" s="27"/>
      <c r="D94" s="27"/>
    </row>
    <row r="95" spans="2:6">
      <c r="B95" s="6" t="s">
        <v>55</v>
      </c>
      <c r="C95" s="27"/>
      <c r="D95" s="27"/>
    </row>
    <row r="96" spans="2:6">
      <c r="B96" s="6" t="s">
        <v>56</v>
      </c>
      <c r="C96" s="27"/>
      <c r="D96" s="27"/>
    </row>
    <row r="97" spans="2:4">
      <c r="B97" s="6" t="s">
        <v>57</v>
      </c>
      <c r="C97" s="27"/>
      <c r="D97" s="27"/>
    </row>
    <row r="98" spans="2:4" ht="82.5" customHeight="1">
      <c r="B98" s="7" t="s">
        <v>58</v>
      </c>
      <c r="C98" s="27"/>
      <c r="D98" s="27"/>
    </row>
  </sheetData>
  <mergeCells count="7">
    <mergeCell ref="C98:D98"/>
    <mergeCell ref="C92:D92"/>
    <mergeCell ref="D3:E3"/>
    <mergeCell ref="C94:D94"/>
    <mergeCell ref="C95:D95"/>
    <mergeCell ref="C96:D96"/>
    <mergeCell ref="C97:D97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2CE20F6CB1BB4EB2BE102BEC230855" ma:contentTypeVersion="9" ma:contentTypeDescription="Create a new document." ma:contentTypeScope="" ma:versionID="25be5d3d23f69d6e243742b7ca3f8122">
  <xsd:schema xmlns:xsd="http://www.w3.org/2001/XMLSchema" xmlns:xs="http://www.w3.org/2001/XMLSchema" xmlns:p="http://schemas.microsoft.com/office/2006/metadata/properties" xmlns:ns2="0d2633ec-1b55-4296-82cd-3d513f608c29" targetNamespace="http://schemas.microsoft.com/office/2006/metadata/properties" ma:root="true" ma:fieldsID="60bef0acfdb5bd7a9e427d69ebd30080" ns2:_="">
    <xsd:import namespace="0d2633ec-1b55-4296-82cd-3d513f608c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633ec-1b55-4296-82cd-3d513f608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eb53048-867d-4b92-888c-01f5d6538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2633ec-1b55-4296-82cd-3d513f608c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E34255-2DD4-460C-B760-F5DEFC8D7605}"/>
</file>

<file path=customXml/itemProps2.xml><?xml version="1.0" encoding="utf-8"?>
<ds:datastoreItem xmlns:ds="http://schemas.openxmlformats.org/officeDocument/2006/customXml" ds:itemID="{D07D4408-290E-4ED6-8442-4037488DEE73}"/>
</file>

<file path=customXml/itemProps3.xml><?xml version="1.0" encoding="utf-8"?>
<ds:datastoreItem xmlns:ds="http://schemas.openxmlformats.org/officeDocument/2006/customXml" ds:itemID="{2E1AA2FA-8DA2-4FE6-B376-2CDC08BA94AD}"/>
</file>

<file path=docMetadata/LabelInfo.xml><?xml version="1.0" encoding="utf-8"?>
<clbl:labelList xmlns:clbl="http://schemas.microsoft.com/office/2020/mipLabelMetadata">
  <clbl:label id="{01ef09a2-c608-4fc7-af66-836e50ddde2c}" enabled="0" method="" siteId="{01ef09a2-c608-4fc7-af66-836e50ddde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Willem Maassen van den Brink</cp:lastModifiedBy>
  <cp:revision/>
  <dcterms:created xsi:type="dcterms:W3CDTF">2015-06-05T18:17:20Z</dcterms:created>
  <dcterms:modified xsi:type="dcterms:W3CDTF">2026-08-14T06:14:01Z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0x010100A72CE20F6CB1BB4EB2BE102BEC230855</vt:lpwstr>
  </property>
  <property fmtid="{D5CDD505-2E9C-101B-9397-08002B2CF9AE}" pid="3" name="MediaServiceImageTags">
    <vt:lpwstr/>
  </property>
</Properties>
</file>