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66925"/>
  <mc:AlternateContent xmlns:mc="http://schemas.openxmlformats.org/markup-compatibility/2006">
    <mc:Choice Requires="x15">
      <x15ac:absPath xmlns:x15ac="http://schemas.microsoft.com/office/spreadsheetml/2010/11/ac" url="https://gvb939.sharepoint.com/teams/TeamInkoopGVB/Gedeelde documenten/Inkoopprojecten/Infra &amp; Facilitair/2026-38 Bovenleidingmateriaal Tram en Metro/11. Definitief inschrijvingsleidraad en bijlagen/"/>
    </mc:Choice>
  </mc:AlternateContent>
  <xr:revisionPtr revIDLastSave="549" documentId="11_9A92909DDCD5D3861188E761F81E8D89E983C618" xr6:coauthVersionLast="47" xr6:coauthVersionMax="47" xr10:uidLastSave="{4532603D-C52E-4313-8416-3A974806BBD6}"/>
  <bookViews>
    <workbookView xWindow="-120" yWindow="-120" windowWidth="29040" windowHeight="15720" activeTab="1" xr2:uid="{00000000-000D-0000-FFFF-FFFF00000000}"/>
  </bookViews>
  <sheets>
    <sheet name="Instructieblad" sheetId="1" r:id="rId1"/>
    <sheet name="Prijzenblad" sheetId="2" r:id="rId2"/>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112" i="2" l="1"/>
  <c r="H5" i="2"/>
  <c r="H131" i="2"/>
  <c r="H133" i="2"/>
  <c r="H4" i="2"/>
  <c r="H6" i="2"/>
  <c r="H7" i="2"/>
  <c r="H8" i="2"/>
  <c r="H9" i="2"/>
  <c r="H10" i="2"/>
  <c r="H11" i="2"/>
  <c r="H12" i="2"/>
  <c r="H13" i="2"/>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83" i="2"/>
  <c r="H84" i="2"/>
  <c r="H85" i="2"/>
  <c r="H86" i="2"/>
  <c r="H87" i="2"/>
  <c r="H88" i="2"/>
  <c r="H89" i="2"/>
  <c r="H90" i="2"/>
  <c r="H91" i="2"/>
  <c r="H92" i="2"/>
  <c r="H93" i="2"/>
  <c r="H94" i="2"/>
  <c r="H95" i="2"/>
  <c r="H96" i="2"/>
  <c r="H97" i="2"/>
  <c r="H98" i="2"/>
  <c r="H99" i="2"/>
  <c r="H100" i="2"/>
  <c r="H101" i="2"/>
  <c r="H102" i="2"/>
  <c r="H103" i="2"/>
  <c r="H104" i="2"/>
  <c r="H105" i="2"/>
  <c r="H106" i="2"/>
  <c r="H107" i="2"/>
  <c r="H108" i="2"/>
  <c r="H109" i="2"/>
  <c r="H110" i="2"/>
  <c r="H111" i="2"/>
  <c r="H113" i="2"/>
  <c r="H114" i="2"/>
  <c r="H115" i="2"/>
  <c r="H116" i="2"/>
  <c r="H117" i="2"/>
  <c r="H118" i="2"/>
  <c r="H119" i="2"/>
  <c r="H120" i="2"/>
  <c r="H121" i="2"/>
  <c r="H122" i="2"/>
  <c r="H123" i="2"/>
  <c r="H124" i="2"/>
  <c r="H125" i="2"/>
  <c r="H126" i="2"/>
  <c r="H127" i="2"/>
  <c r="H128" i="2"/>
  <c r="H129" i="2"/>
</calcChain>
</file>

<file path=xl/sharedStrings.xml><?xml version="1.0" encoding="utf-8"?>
<sst xmlns="http://schemas.openxmlformats.org/spreadsheetml/2006/main" count="282" uniqueCount="159">
  <si>
    <t>d.d. 13 Augustus 2026</t>
  </si>
  <si>
    <r>
      <t xml:space="preserve">Inschrijver dient in de geel gemarkeerde velden een vast bedrag in te vullen voor de levering van bovenleidingmaterialen, artikelnummer leverancier, minimale bestelhoeveelheid.  Deze instructie is bindend. Indien wordt afgeweken van de instructie wordt de Inschrijving terzijde gelegd en komt Inschrijver niet voor gunning in aanmerking. De betreffende prijsstelling geldt voor de daadwerkelijke dienstverlening die onder de Overeenkomst wordt uitgevoerd. Bij het invullen dient de Inschrijver de </t>
    </r>
    <r>
      <rPr>
        <b/>
        <sz val="11"/>
        <color theme="1"/>
        <rFont val="Calibri"/>
        <family val="2"/>
        <scheme val="minor"/>
      </rPr>
      <t>navolgende instructie te volgen en uitgangspunten aan te houden voor prijsvorming:</t>
    </r>
  </si>
  <si>
    <t>1. Alle tarieven dienen te worden opgegeven in Euro’s en exclusief btw. Alle tarieven dienen met uiterlijk 2 decimalen achter de komma ingevuld te worden.</t>
  </si>
  <si>
    <t>2. Alle in het Aanbestedingsdocument (incl. bijlagen) beschreven dienstverlening en/of te leveren producten dienen in de ingevulde tarieven te zijn opgenomen. Alle bedragen zijn dus integrale tarieven, inclusief alle directe, indirecte en vaste algemene kosten zoals (niet-limitatief): eenmalige kosten, algemene (bedrijfs-)kosten, periodiek overleg en rapportage naar opdrachtgever, verzekeringen, Bijkomst van de Leverancier(OEM), reis- en verblijfskosten, ICT-/telefoonkosten, licenties, verbruiksmaterialen, administratiekosten. Kosten die niet in de tarieven zijn opgenomen worden niet vergoed, tenzij uitdrukkelijk anders overeengekomen.</t>
  </si>
  <si>
    <t>3. De opgegeven tarieven dienen reëel te zijn en mogen geen negatieve bedragen bevatten, tenzij dit uitdrukkelijk is toegestaan in het Aanbestedingsdocument. Het is niet toegestaan tarieven te hanteren die de beoordelingssystematiek manipuleren waardoor toepassing van de beoordelingssystematiek onmogelijk wordt gemaakt. Bedragen dienen op verzoek van GVB geverifieerd te kunnen worden.</t>
  </si>
  <si>
    <t>4. De Opdrachtnemer is gehouden om GVB inzicht te geven in haar berekening van de integrale kostprijs van regie en/ of aanvullend verrekenbare kosten.</t>
  </si>
  <si>
    <t>5. Inschrijver dient alleen de geel gemarkeerde cellen in te vullen met een tarief en/of aantal waarvoor de materialen geleverd kunnen worden. Alleen de geel gemarkeerde cellen mogen en dienen allen te worden ingevuld, daar waar een invulling 0 is dient er 0 ingevuld te worden en geen cel leeggelaten. Enkele zaken, waaronder de totale inschrijfsom, worden automatisch uitgerekend. Inschrijver mag niets wijzigen aan de bestaande formules, inhoud en structuur van het prijzenblad.</t>
  </si>
  <si>
    <t>7. Wanneer een alternatief materiaal wordt voorgesteld zullen de technisch analist en assetmanager van GVB beoordelen of het alternatieve materiaal één op één uitwisselbaar is. Inschrijver mag maximaal 3 maal een materiaal voorstellen wat niet één op één uitwisselbaar is, er wordt dan door GVB een kans geboden om alsnog een passend materiaal voor te stellen wat één op één uitwisselbaar is en kan worden opgenomen.</t>
  </si>
  <si>
    <t>Zie voor nadere beschrijving/ toelichting de Aanbestedingsleidraad en het PvE Bovenleidingmaterialen tram en metro</t>
  </si>
  <si>
    <t>Artikel nummer GVB</t>
  </si>
  <si>
    <t>Omschrijving GVB</t>
  </si>
  <si>
    <t xml:space="preserve">Totaal </t>
  </si>
  <si>
    <t>Eenheid</t>
  </si>
  <si>
    <t>Artikelnummer leverancier</t>
  </si>
  <si>
    <t>Minimale bestel hoeveelheid</t>
  </si>
  <si>
    <t>Prijs per eenheid</t>
  </si>
  <si>
    <t>Totaal</t>
  </si>
  <si>
    <t>Omschrijving alternatief artikel</t>
  </si>
  <si>
    <t>Opmerkingen</t>
  </si>
  <si>
    <t>Bevestigingsplaat Schakelhefboom</t>
  </si>
  <si>
    <t>ST</t>
  </si>
  <si>
    <t>Overspanningsafleider met procelein beh.</t>
  </si>
  <si>
    <t>MOER M12 RVS A2 DIN934</t>
  </si>
  <si>
    <t>RING M12 RVS TANDBORG DIN6797A  I-R</t>
  </si>
  <si>
    <t>RING M16 RVS TANDBORG DIN6797A  I-R</t>
  </si>
  <si>
    <t>BEUGEL MASTRING NAGEL SPLITPEN  I-R</t>
  </si>
  <si>
    <t>KRUISLAS 14MM SPANDRAADOPH  I-R</t>
  </si>
  <si>
    <t>BORGKLEM BOCHTHDR ENKEL  I-R</t>
  </si>
  <si>
    <t>UITSCHAK HEFBOOM, TEKST IN/UIT  I-R</t>
  </si>
  <si>
    <t>BIJDRAADKLEM COMP RIJDRAAD</t>
  </si>
  <si>
    <t>TAPE 19MM L=20M ZWART NR33        [/STK]</t>
  </si>
  <si>
    <t>KABELSCH 70QMM FLEX GAT 12MM</t>
  </si>
  <si>
    <t>KABELSCH 70QMM FLEX GAT 10MM YAV</t>
  </si>
  <si>
    <t>KABELSCH 120MM2 FLEX GAT 12MM YAV  I-R</t>
  </si>
  <si>
    <t>KABELSCH 240QMM GAT 16MM</t>
  </si>
  <si>
    <t>KABELSCH 500QMM GAT 16MM YAV</t>
  </si>
  <si>
    <t>KABELSCH 500QMM GAT M16 SLEUFGAT M16</t>
  </si>
  <si>
    <t>KLEMBAND 7,6X338 NYL 66 ZWART</t>
  </si>
  <si>
    <t>RING M12 MS DIN125B</t>
  </si>
  <si>
    <t>RING M16 MS DIN125B</t>
  </si>
  <si>
    <t>DRIEHOEKPL DIKTE 12MM  I-R</t>
  </si>
  <si>
    <t>KABEL 240MM2 0,6/1KV MB GRIJS      [/M]</t>
  </si>
  <si>
    <t>M</t>
  </si>
  <si>
    <t>KOGELGELUIDDEMPER, GAFFEL</t>
  </si>
  <si>
    <t>RIJDRAADKLEM ENK M16-DRAAD  I-R</t>
  </si>
  <si>
    <t>BOCHTHDR 354 DUBB RIJDRAAD  I-R</t>
  </si>
  <si>
    <t>BOCHTHDR ENKEL GS RIJDRAAD  I-R</t>
  </si>
  <si>
    <t>RIJDRAADHDR VERSTELBAAR     SIEMENS  BOV</t>
  </si>
  <si>
    <t>DRAAD 100MM2X3M LSTP 100 mm2 CuAg0,1</t>
  </si>
  <si>
    <t>RIJDRAADKLEM DUBB M16-DRAAD  I-R</t>
  </si>
  <si>
    <t>KOORD 2,6M SOEPELE OPH  I-R</t>
  </si>
  <si>
    <t>BOCHTHDR 351 DUBB RIJDRAAD  I-R</t>
  </si>
  <si>
    <t>Stootklem</t>
  </si>
  <si>
    <t>Hoornschakelaar 2000A 1500V</t>
  </si>
  <si>
    <t>BOUT M16/M16 RVS ISOLATOR  I-R</t>
  </si>
  <si>
    <t>ZEK 750A NET  I-R</t>
  </si>
  <si>
    <t>STANGENSTELSEL 102.622.001 COMP,3 BEV OG</t>
  </si>
  <si>
    <t>ISOLATOR 1500V BUITEN  I-R</t>
  </si>
  <si>
    <t>AFSPANKLEM 100MM2  I-R</t>
  </si>
  <si>
    <t>KLEMBAND 3/4" RVS [18-8]  [/ROL]</t>
  </si>
  <si>
    <t>ROL</t>
  </si>
  <si>
    <t>KLEMPL 3/4" RVS KLEMBAND</t>
  </si>
  <si>
    <t>BOUT M12X50 CUN5 TAP DIN933 RIBE  I-R</t>
  </si>
  <si>
    <t>MOER M12 CU5 DIN934  I-R</t>
  </si>
  <si>
    <t>Beugel 160MM Spandraadbevestiging</t>
  </si>
  <si>
    <t>SCHAK STOEL ZONDER PAAL SIEMENS  I-R</t>
  </si>
  <si>
    <t>KRIMPKOUS VOEDING AANSL  [/STK]</t>
  </si>
  <si>
    <t>STEUN KABELBEV VOEDINGSPUNT  I-R</t>
  </si>
  <si>
    <t>HAAK MS SOEPEL KOORD  I-R</t>
  </si>
  <si>
    <t>Zijwaardse uithouder Ø=26 L=700 m16</t>
  </si>
  <si>
    <t>HANGDRAAD 10MM2 BRONS  I-R</t>
  </si>
  <si>
    <t>BIJDRAAD 100MM2X6M NMBS RS</t>
  </si>
  <si>
    <t>EINDAFSPANKLEM 150MM2 CON DRAAGKAB  I-R</t>
  </si>
  <si>
    <t>UITHDR Ø=38 L=7000 GFK-EP STAF  I-R</t>
  </si>
  <si>
    <t>KLEMHAAK Ø=38 SIEMENS  I-R</t>
  </si>
  <si>
    <t>KLEMHDR Ø=55, DRAAD M16 SIEMENS  I-R</t>
  </si>
  <si>
    <t>PIJPKL OPH &amp; OOG PIJP Ø=55  I-R</t>
  </si>
  <si>
    <t>PIJPKL OPH &amp; HAAK PIJP Ø=55  I-R</t>
  </si>
  <si>
    <t>KLEMHDR, HAAK PIJP Ø=55 SIEMENS  I-R</t>
  </si>
  <si>
    <t>HOUDER PIJP Ø=55 ZIJWAARTSETREK   I-R</t>
  </si>
  <si>
    <t>VOEDINGSKLEM DOORVER  I-R</t>
  </si>
  <si>
    <t>KABEL 6MM MINIROC</t>
  </si>
  <si>
    <t>KABELROL, 1-ROL  I-R</t>
  </si>
  <si>
    <t>SCHARNIERBOK RONDE MAST  I-R</t>
  </si>
  <si>
    <t>SPLITPEN 4X40 CU DIN94</t>
  </si>
  <si>
    <t>SPANSCHROEF M16 EL.VZ.</t>
  </si>
  <si>
    <t>ANKERSTANG M16X190 GALV UPAT</t>
  </si>
  <si>
    <t>ANKER M16 CHEM UKA3 UPAT</t>
  </si>
  <si>
    <t>UITHDR BEV KLEM  I-R</t>
  </si>
  <si>
    <t>UITHDR Ø=55 1 L=8 Meter GFK-EP-PIJP  I-R</t>
  </si>
  <si>
    <t>KABEL 9MM MINIROC  I-R</t>
  </si>
  <si>
    <t>KERFVERBINDER 50MM2 L=90 DIN48201  I-R</t>
  </si>
  <si>
    <t>KOUS 50MM2 CU DIN43154  I-R</t>
  </si>
  <si>
    <t>BOUT M16X40 RVS A2 TAP DIN933</t>
  </si>
  <si>
    <t>VOEDINGSPUNTKLEM RI50/150MM2 RING 3MM</t>
  </si>
  <si>
    <t>DRAAD 3,04MM IJZER ELVZ           [/KG]</t>
  </si>
  <si>
    <t>KG</t>
  </si>
  <si>
    <t>TIJDELIJKE ELEK.DOORVERB.SP.</t>
  </si>
  <si>
    <t>ELEKTR. DOORVERB. L=1650 MM</t>
  </si>
  <si>
    <t>ELEKTR. DOORVERB. L=2600 MM</t>
  </si>
  <si>
    <t>GAFFEL</t>
  </si>
  <si>
    <t>Wandrozet FABA</t>
  </si>
  <si>
    <t>KABEL 70MM2 4GKW-AX ZW 1,8/3KV RADOX</t>
  </si>
  <si>
    <t>RIJDRAAD 65QMM</t>
  </si>
  <si>
    <t>Tussenhouder rijdraad</t>
  </si>
  <si>
    <t>Plug voor muurrozet A2 DIN 916</t>
  </si>
  <si>
    <t>Kous 25-35 voor Cu. 16mm2</t>
  </si>
  <si>
    <t>Stoel voor hoornschakelaar &amp; bliksemafl.</t>
  </si>
  <si>
    <t>Raamwerk leidingonderbreker NS2</t>
  </si>
  <si>
    <t>SPANDRAAD BRONS GEVLOCHTEN 35 mm2</t>
  </si>
  <si>
    <t>SPANDRAADKLEM</t>
  </si>
  <si>
    <t>LUS ISOLATOR 1,5kV 75kN</t>
  </si>
  <si>
    <t>DRAAGKABELHOUDER GFK 55</t>
  </si>
  <si>
    <t>Splitpenbout 19x100 t.b.v. 910030</t>
  </si>
  <si>
    <t>Voedingspuntklem draagkabel 150/240 mm2</t>
  </si>
  <si>
    <t>Rijdraadlasklem v.v. 6 bouten m10x35mm</t>
  </si>
  <si>
    <t>Relais 3RH1122-1BP40 2S+2O</t>
  </si>
  <si>
    <t>SPANDRAADKLEM SPIE 2-gats</t>
  </si>
  <si>
    <t>Kerf/persverbinder Cu spandraad 35mm2</t>
  </si>
  <si>
    <t>Spanschroef M12 t.b.v spandraad 35 mm2</t>
  </si>
  <si>
    <t>UITHDR Bev Klem RS 35mm2 Brons</t>
  </si>
  <si>
    <t>Stegklemme 22</t>
  </si>
  <si>
    <t>Doorslagbeveiliging CLS 2 RAY soule</t>
  </si>
  <si>
    <t>Beugel 219MM Spandraadbevestiging</t>
  </si>
  <si>
    <t>Spanschroef M16 oog / vork</t>
  </si>
  <si>
    <t>Diodelijnonderbreker Electroline</t>
  </si>
  <si>
    <t>Montagebeugel diodelijnonderbreker</t>
  </si>
  <si>
    <t>Kudisc kruising</t>
  </si>
  <si>
    <t>Bochthouder enkele rijdraad M16</t>
  </si>
  <si>
    <t>Mastbeugel 220mm DUBBEL met scharnieren</t>
  </si>
  <si>
    <t>Mastbeugel 220mm ENKEL met scharnier</t>
  </si>
  <si>
    <t>Mastbeugel 160mm ENKEL met scharnier</t>
  </si>
  <si>
    <t>Mastbeugel 160mm DUBBEL scharnier</t>
  </si>
  <si>
    <t>Splitpenbout RVS 19x52</t>
  </si>
  <si>
    <t>Buiseindstuk 55</t>
  </si>
  <si>
    <t>Pijpklem 55, zonder haak</t>
  </si>
  <si>
    <t>Isolator M16/M16, 3kV DC</t>
  </si>
  <si>
    <t>Plafondsteun voor 1 draagkabel, geisoleerd</t>
  </si>
  <si>
    <t>Elastisch steunpunt 1.5kV DC</t>
  </si>
  <si>
    <t>Elastisch steunpunt 1.5kV L= 800mm</t>
  </si>
  <si>
    <t>Splitpen 5x28, A2, ISO1234</t>
  </si>
  <si>
    <t>GFK Schuimgevuld 38mm 6 meter</t>
  </si>
  <si>
    <t>GFK Schuimgevuld 55mm 8 meter</t>
  </si>
  <si>
    <t>Rijdraad RIS 100 mm2 LSTP CuAg0,1</t>
  </si>
  <si>
    <t>Kast 600V Plus RVS</t>
  </si>
  <si>
    <t>Kast 600V Min RVS</t>
  </si>
  <si>
    <t>Kast sokkel RVS</t>
  </si>
  <si>
    <t>Kast 230V WVW kast RVS</t>
  </si>
  <si>
    <t>Totaalprijs perceel 1 (per jaar)</t>
  </si>
  <si>
    <t>Totaalprijs perceel 1 (8 jaar)</t>
  </si>
  <si>
    <t>Aldus voor akkoord getekend en  naar waarheid verstrekt.</t>
  </si>
  <si>
    <r>
      <rPr>
        <b/>
        <sz val="8"/>
        <rFont val="Arial"/>
        <family val="2"/>
      </rPr>
      <t>Datum:</t>
    </r>
  </si>
  <si>
    <r>
      <rPr>
        <b/>
        <sz val="8"/>
        <rFont val="Arial"/>
        <family val="2"/>
      </rPr>
      <t>Organisatie:</t>
    </r>
  </si>
  <si>
    <r>
      <rPr>
        <b/>
        <sz val="8"/>
        <rFont val="Arial"/>
        <family val="2"/>
      </rPr>
      <t>Naam vertegenwoordiger Inschrijver c.q. Penvoerder:</t>
    </r>
  </si>
  <si>
    <r>
      <rPr>
        <b/>
        <sz val="8"/>
        <rFont val="Arial"/>
        <family val="2"/>
      </rPr>
      <t>Functie:</t>
    </r>
  </si>
  <si>
    <r>
      <rPr>
        <b/>
        <sz val="8"/>
        <rFont val="Arial"/>
        <family val="2"/>
      </rPr>
      <t>Handtekening:</t>
    </r>
  </si>
  <si>
    <r>
      <t xml:space="preserve">6. Indien Inschrijver een alternatief materiaal voorstelt dan dient inschrijver in </t>
    </r>
    <r>
      <rPr>
        <b/>
        <sz val="11"/>
        <color theme="1"/>
        <rFont val="Calibri"/>
        <family val="2"/>
        <scheme val="minor"/>
      </rPr>
      <t>kolom i</t>
    </r>
    <r>
      <rPr>
        <sz val="11"/>
        <color theme="1"/>
        <rFont val="Calibri"/>
        <family val="2"/>
        <scheme val="minor"/>
      </rPr>
      <t xml:space="preserve"> in de licht oranje velden van de prijslijst de omschrijving in te vullen. De prijs dient te worden ingevuld in </t>
    </r>
    <r>
      <rPr>
        <b/>
        <sz val="11"/>
        <color theme="1"/>
        <rFont val="Calibri"/>
        <family val="2"/>
        <scheme val="minor"/>
      </rPr>
      <t xml:space="preserve">kolom g </t>
    </r>
    <r>
      <rPr>
        <sz val="11"/>
        <color theme="1"/>
        <rFont val="Calibri"/>
        <family val="2"/>
        <scheme val="minor"/>
      </rPr>
      <t xml:space="preserve">en minimale bestelhoeveelheid in </t>
    </r>
    <r>
      <rPr>
        <b/>
        <sz val="11"/>
        <color theme="1"/>
        <rFont val="Calibri"/>
        <family val="2"/>
        <scheme val="minor"/>
      </rPr>
      <t xml:space="preserve">kolom f. </t>
    </r>
  </si>
  <si>
    <t>Bijlage 12 a- Prijzenblad Aanbesteding Bovenleidingmaterialen Tram en Metro - perceel 1 Standaard materialen</t>
  </si>
  <si>
    <r>
      <rPr>
        <b/>
        <sz val="16"/>
        <color rgb="FFFFFF00"/>
        <rFont val="Calibri"/>
        <family val="2"/>
        <scheme val="minor"/>
      </rPr>
      <t xml:space="preserve">Bijlage 12 a </t>
    </r>
    <r>
      <rPr>
        <b/>
        <sz val="16"/>
        <color theme="1"/>
        <rFont val="Calibri"/>
        <family val="2"/>
        <scheme val="minor"/>
      </rPr>
      <t>- Prijzenblad Aanbesteding Bovenleidingmaterialen Tram en Metro - perceel 1 Standaard materialen - Instructie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</si>
</sst>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00"/>
    <numFmt numFmtId="165" formatCode="_ [$€-413]\ * #,##0.00_ ;_ [$€-413]\ * \-#,##0.00_ ;_ [$€-413]\ * &quot;-&quot;??_ ;_ @_ "/>
    <numFmt numFmtId="166" formatCode="dd\-mm\-yy;@"/>
  </numFmts>
  <fonts count="13"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sz val="16"/>
      <color rgb="FFFFFF00"/>
      <name val="Calibri"/>
      <family val="2"/>
      <scheme val="minor"/>
    </font>
    <font>
      <b/>
      <sz val="12"/>
      <color theme="1"/>
      <name val="Calibri"/>
      <family val="2"/>
      <scheme val="minor"/>
    </font>
    <font>
      <b/>
      <sz val="10"/>
      <color theme="1"/>
      <name val="Arial"/>
      <family val="2"/>
    </font>
    <font>
      <sz val="10"/>
      <color theme="1"/>
      <name val="Arial"/>
      <family val="2"/>
    </font>
    <font>
      <sz val="10"/>
      <name val="Arial"/>
      <family val="2"/>
    </font>
    <font>
      <b/>
      <sz val="8"/>
      <name val="Arial"/>
      <family val="2"/>
    </font>
    <font>
      <sz val="8"/>
      <color rgb="FF000000"/>
      <name val="Arial"/>
      <family val="2"/>
    </font>
    <font>
      <b/>
      <sz val="28"/>
      <color theme="1"/>
      <name val="Calibri"/>
      <family val="2"/>
      <scheme val="minor"/>
    </font>
    <font>
      <b/>
      <sz val="8"/>
      <name val="Calibri"/>
      <family val="2"/>
      <scheme val="minor"/>
    </font>
  </fonts>
  <fills count="8">
    <fill>
      <patternFill patternType="none"/>
    </fill>
    <fill>
      <patternFill patternType="gray125"/>
    </fill>
    <fill>
      <patternFill patternType="solid">
        <fgColor rgb="FF00B0F0"/>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5" tint="0.79998168889431442"/>
        <bgColor indexed="64"/>
      </patternFill>
    </fill>
    <fill>
      <patternFill patternType="solid">
        <fgColor theme="2" tint="-9.9978637043366805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1" fillId="0" borderId="0"/>
  </cellStyleXfs>
  <cellXfs count="51">
    <xf numFmtId="0" fontId="0" fillId="0" borderId="0" xfId="0"/>
    <xf numFmtId="0" fontId="6" fillId="0" borderId="2" xfId="0" applyFont="1" applyBorder="1"/>
    <xf numFmtId="0" fontId="6" fillId="0" borderId="3" xfId="0" applyFont="1" applyBorder="1"/>
    <xf numFmtId="0" fontId="6" fillId="0" borderId="4" xfId="0" applyFont="1" applyBorder="1"/>
    <xf numFmtId="0" fontId="5" fillId="2" borderId="2" xfId="0" applyFont="1" applyFill="1" applyBorder="1"/>
    <xf numFmtId="0" fontId="5" fillId="2" borderId="3" xfId="0" applyFont="1" applyFill="1" applyBorder="1"/>
    <xf numFmtId="0" fontId="5" fillId="2" borderId="4" xfId="0" applyFont="1" applyFill="1" applyBorder="1"/>
    <xf numFmtId="0" fontId="0" fillId="0" borderId="2" xfId="0" applyBorder="1"/>
    <xf numFmtId="0" fontId="0" fillId="0" borderId="3" xfId="0" applyBorder="1"/>
    <xf numFmtId="0" fontId="0" fillId="0" borderId="4" xfId="0" applyBorder="1"/>
    <xf numFmtId="0" fontId="2" fillId="7" borderId="1" xfId="0" applyFont="1" applyFill="1" applyBorder="1" applyAlignment="1">
      <alignment horizontal="left" vertical="center" wrapText="1"/>
    </xf>
    <xf numFmtId="0" fontId="2" fillId="7"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vertical="center"/>
    </xf>
    <xf numFmtId="0" fontId="7" fillId="0" borderId="1" xfId="1" applyFont="1" applyBorder="1" applyAlignment="1">
      <alignment horizontal="center"/>
    </xf>
    <xf numFmtId="0" fontId="7" fillId="0" borderId="1" xfId="1" applyFont="1" applyBorder="1" applyAlignment="1">
      <alignment horizontal="left"/>
    </xf>
    <xf numFmtId="0" fontId="0" fillId="0" borderId="1" xfId="0" applyBorder="1"/>
    <xf numFmtId="165" fontId="0" fillId="0" borderId="1" xfId="0" applyNumberFormat="1" applyBorder="1"/>
    <xf numFmtId="0" fontId="8" fillId="0" borderId="1" xfId="1" applyFont="1" applyBorder="1" applyAlignment="1">
      <alignment horizontal="center"/>
    </xf>
    <xf numFmtId="0" fontId="7" fillId="0" borderId="1" xfId="0" applyFont="1" applyBorder="1" applyAlignment="1">
      <alignment horizontal="center"/>
    </xf>
    <xf numFmtId="0" fontId="7" fillId="0" borderId="1" xfId="0" applyFont="1" applyBorder="1" applyAlignment="1">
      <alignment horizontal="left"/>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7" fillId="0" borderId="1" xfId="0" applyFont="1" applyBorder="1" applyAlignment="1">
      <alignment wrapText="1"/>
    </xf>
    <xf numFmtId="164" fontId="0" fillId="0" borderId="0" xfId="0" applyNumberFormat="1"/>
    <xf numFmtId="164" fontId="2" fillId="5" borderId="1" xfId="0" applyNumberFormat="1" applyFont="1" applyFill="1" applyBorder="1"/>
    <xf numFmtId="0" fontId="0" fillId="0" borderId="1" xfId="0" applyBorder="1" applyAlignment="1">
      <alignment vertical="top" wrapText="1"/>
    </xf>
    <xf numFmtId="0" fontId="9" fillId="0" borderId="1" xfId="0" applyFont="1" applyBorder="1" applyAlignment="1">
      <alignment vertical="top" wrapText="1"/>
    </xf>
    <xf numFmtId="0" fontId="12" fillId="0" borderId="1" xfId="0" applyFont="1" applyBorder="1" applyAlignment="1">
      <alignment vertical="top" wrapText="1"/>
    </xf>
    <xf numFmtId="166" fontId="10" fillId="0" borderId="0" xfId="0" applyNumberFormat="1" applyFont="1" applyAlignment="1">
      <alignment vertical="top" wrapText="1"/>
    </xf>
    <xf numFmtId="0" fontId="0" fillId="3" borderId="1" xfId="0" applyFill="1" applyBorder="1" applyProtection="1">
      <protection locked="0"/>
    </xf>
    <xf numFmtId="0" fontId="0" fillId="6" borderId="1" xfId="0" applyFill="1" applyBorder="1" applyProtection="1">
      <protection locked="0"/>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0" fillId="0" borderId="1" xfId="0" applyBorder="1" applyAlignment="1">
      <alignment horizontal="left"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3" fillId="2" borderId="4" xfId="0" applyFont="1" applyFill="1" applyBorder="1" applyAlignment="1">
      <alignment horizontal="center" wrapText="1"/>
    </xf>
    <xf numFmtId="166" fontId="10" fillId="3" borderId="2" xfId="0" applyNumberFormat="1" applyFont="1" applyFill="1" applyBorder="1" applyAlignment="1" applyProtection="1">
      <alignment horizontal="center" vertical="top" wrapText="1"/>
      <protection locked="0"/>
    </xf>
    <xf numFmtId="166" fontId="10" fillId="3" borderId="3" xfId="0" applyNumberFormat="1" applyFont="1" applyFill="1" applyBorder="1" applyAlignment="1" applyProtection="1">
      <alignment horizontal="center" vertical="top" wrapText="1"/>
      <protection locked="0"/>
    </xf>
    <xf numFmtId="166" fontId="10" fillId="3" borderId="4" xfId="0" applyNumberFormat="1" applyFont="1" applyFill="1" applyBorder="1" applyAlignment="1" applyProtection="1">
      <alignment horizontal="center" vertical="top" wrapText="1"/>
      <protection locked="0"/>
    </xf>
    <xf numFmtId="0" fontId="11" fillId="2" borderId="5" xfId="0" applyFont="1" applyFill="1" applyBorder="1" applyAlignment="1">
      <alignment horizontal="center" wrapText="1"/>
    </xf>
    <xf numFmtId="0" fontId="11" fillId="2" borderId="6" xfId="0" applyFont="1" applyFill="1" applyBorder="1" applyAlignment="1">
      <alignment horizontal="center" wrapText="1"/>
    </xf>
    <xf numFmtId="0" fontId="11" fillId="2" borderId="7" xfId="0" applyFont="1" applyFill="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9" fillId="0" borderId="2" xfId="0" applyFont="1" applyBorder="1" applyAlignment="1">
      <alignment horizontal="center" wrapText="1"/>
    </xf>
    <xf numFmtId="0" fontId="9" fillId="0" borderId="3" xfId="0" applyFont="1" applyBorder="1" applyAlignment="1">
      <alignment horizontal="center" wrapText="1"/>
    </xf>
    <xf numFmtId="0" fontId="9" fillId="0" borderId="4" xfId="0" applyFont="1" applyBorder="1" applyAlignment="1">
      <alignment horizontal="center" wrapText="1"/>
    </xf>
  </cellXfs>
  <cellStyles count="2">
    <cellStyle name="Standaard" xfId="0" builtinId="0"/>
    <cellStyle name="Standaard 3" xfId="1" xr:uid="{91A49124-0BCE-42F7-9FC4-47DA7403769D}"/>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14"/>
  <sheetViews>
    <sheetView topLeftCell="A2" workbookViewId="0">
      <selection activeCell="Q7" sqref="Q7"/>
    </sheetView>
  </sheetViews>
  <sheetFormatPr defaultRowHeight="15" x14ac:dyDescent="0.25"/>
  <sheetData>
    <row r="2" spans="1:13" ht="102" customHeight="1" x14ac:dyDescent="0.35">
      <c r="A2" s="36" t="s">
        <v>158</v>
      </c>
      <c r="B2" s="37"/>
      <c r="C2" s="37"/>
      <c r="D2" s="37"/>
      <c r="E2" s="37"/>
      <c r="F2" s="37"/>
      <c r="G2" s="37"/>
      <c r="H2" s="37"/>
      <c r="I2" s="37"/>
      <c r="J2" s="37"/>
      <c r="K2" s="37"/>
      <c r="L2" s="37"/>
      <c r="M2" s="38"/>
    </row>
    <row r="3" spans="1:13" ht="15.75" customHeight="1" x14ac:dyDescent="0.25">
      <c r="A3" s="4" t="s">
        <v>0</v>
      </c>
      <c r="B3" s="5"/>
      <c r="C3" s="5"/>
      <c r="D3" s="5"/>
      <c r="E3" s="5"/>
      <c r="F3" s="5"/>
      <c r="G3" s="5"/>
      <c r="H3" s="5"/>
      <c r="I3" s="5"/>
      <c r="J3" s="5"/>
      <c r="K3" s="5"/>
      <c r="L3" s="5"/>
      <c r="M3" s="6"/>
    </row>
    <row r="4" spans="1:13" ht="15" customHeight="1" x14ac:dyDescent="0.25"/>
    <row r="5" spans="1:13" ht="75.75" customHeight="1" x14ac:dyDescent="0.25">
      <c r="A5" s="32" t="s">
        <v>1</v>
      </c>
      <c r="B5" s="33"/>
      <c r="C5" s="33"/>
      <c r="D5" s="33"/>
      <c r="E5" s="33"/>
      <c r="F5" s="33"/>
      <c r="G5" s="33"/>
      <c r="H5" s="33"/>
      <c r="I5" s="33"/>
      <c r="J5" s="33"/>
      <c r="K5" s="33"/>
      <c r="L5" s="33"/>
      <c r="M5" s="34"/>
    </row>
    <row r="6" spans="1:13" ht="33.75" customHeight="1" x14ac:dyDescent="0.25">
      <c r="A6" s="32" t="s">
        <v>2</v>
      </c>
      <c r="B6" s="33"/>
      <c r="C6" s="33"/>
      <c r="D6" s="33"/>
      <c r="E6" s="33"/>
      <c r="F6" s="33"/>
      <c r="G6" s="33"/>
      <c r="H6" s="33"/>
      <c r="I6" s="33"/>
      <c r="J6" s="33"/>
      <c r="K6" s="33"/>
      <c r="L6" s="33"/>
      <c r="M6" s="34"/>
    </row>
    <row r="7" spans="1:13" ht="78" customHeight="1" x14ac:dyDescent="0.25">
      <c r="A7" s="32" t="s">
        <v>3</v>
      </c>
      <c r="B7" s="33"/>
      <c r="C7" s="33"/>
      <c r="D7" s="33"/>
      <c r="E7" s="33"/>
      <c r="F7" s="33"/>
      <c r="G7" s="33"/>
      <c r="H7" s="33"/>
      <c r="I7" s="33"/>
      <c r="J7" s="33"/>
      <c r="K7" s="33"/>
      <c r="L7" s="33"/>
      <c r="M7" s="34"/>
    </row>
    <row r="8" spans="1:13" ht="73.150000000000006" customHeight="1" x14ac:dyDescent="0.25">
      <c r="A8" s="32" t="s">
        <v>4</v>
      </c>
      <c r="B8" s="33"/>
      <c r="C8" s="33"/>
      <c r="D8" s="33"/>
      <c r="E8" s="33"/>
      <c r="F8" s="33"/>
      <c r="G8" s="33"/>
      <c r="H8" s="33"/>
      <c r="I8" s="33"/>
      <c r="J8" s="33"/>
      <c r="K8" s="33"/>
      <c r="L8" s="33"/>
      <c r="M8" s="34"/>
    </row>
    <row r="9" spans="1:13" ht="36" customHeight="1" x14ac:dyDescent="0.25">
      <c r="A9" s="32" t="s">
        <v>5</v>
      </c>
      <c r="B9" s="33"/>
      <c r="C9" s="33"/>
      <c r="D9" s="33"/>
      <c r="E9" s="33"/>
      <c r="F9" s="33"/>
      <c r="G9" s="33"/>
      <c r="H9" s="33"/>
      <c r="I9" s="33"/>
      <c r="J9" s="33"/>
      <c r="K9" s="33"/>
      <c r="L9" s="33"/>
      <c r="M9" s="34"/>
    </row>
    <row r="10" spans="1:13" ht="67.5" customHeight="1" x14ac:dyDescent="0.25">
      <c r="A10" s="32" t="s">
        <v>6</v>
      </c>
      <c r="B10" s="33"/>
      <c r="C10" s="33"/>
      <c r="D10" s="33"/>
      <c r="E10" s="33"/>
      <c r="F10" s="33"/>
      <c r="G10" s="33"/>
      <c r="H10" s="33"/>
      <c r="I10" s="33"/>
      <c r="J10" s="33"/>
      <c r="K10" s="33"/>
      <c r="L10" s="33"/>
      <c r="M10" s="34"/>
    </row>
    <row r="11" spans="1:13" ht="32.25" customHeight="1" x14ac:dyDescent="0.25">
      <c r="A11" s="35" t="s">
        <v>156</v>
      </c>
      <c r="B11" s="35"/>
      <c r="C11" s="35"/>
      <c r="D11" s="35"/>
      <c r="E11" s="35"/>
      <c r="F11" s="35"/>
      <c r="G11" s="35"/>
      <c r="H11" s="35"/>
      <c r="I11" s="35"/>
      <c r="J11" s="35"/>
      <c r="K11" s="35"/>
      <c r="L11" s="35"/>
      <c r="M11" s="35"/>
    </row>
    <row r="12" spans="1:13" ht="60" customHeight="1" x14ac:dyDescent="0.25">
      <c r="A12" s="35" t="s">
        <v>7</v>
      </c>
      <c r="B12" s="35"/>
      <c r="C12" s="35"/>
      <c r="D12" s="35"/>
      <c r="E12" s="35"/>
      <c r="F12" s="35"/>
      <c r="G12" s="35"/>
      <c r="H12" s="35"/>
      <c r="I12" s="35"/>
      <c r="J12" s="35"/>
      <c r="K12" s="35"/>
      <c r="L12" s="35"/>
      <c r="M12" s="35"/>
    </row>
    <row r="13" spans="1:13" ht="15" customHeight="1" x14ac:dyDescent="0.25"/>
    <row r="14" spans="1:13" ht="15" customHeight="1" x14ac:dyDescent="0.25">
      <c r="A14" s="1" t="s">
        <v>8</v>
      </c>
      <c r="B14" s="2"/>
      <c r="C14" s="2"/>
      <c r="D14" s="2"/>
      <c r="E14" s="2"/>
      <c r="F14" s="2"/>
      <c r="G14" s="2"/>
      <c r="H14" s="2"/>
      <c r="I14" s="2"/>
      <c r="J14" s="2"/>
      <c r="K14" s="2"/>
      <c r="L14" s="2"/>
      <c r="M14" s="3"/>
    </row>
  </sheetData>
  <sheetProtection algorithmName="SHA-512" hashValue="At+YQInA3BzOkMRZdPXPfD/FPFKdLc523MIGHiGnEsKtpy54zSweNWSnNhAQ1x2vuho07EhCIMIFckc24D88Xg==" saltValue="NpNOqmmaffpxWkBS1FijHQ==" spinCount="100000" sheet="1" objects="1" scenarios="1" formatCells="0" formatColumns="0" formatRows="0" insertColumns="0" insertRows="0" deleteColumns="0"/>
  <mergeCells count="9">
    <mergeCell ref="A10:M10"/>
    <mergeCell ref="A11:M11"/>
    <mergeCell ref="A12:M12"/>
    <mergeCell ref="A9:M9"/>
    <mergeCell ref="A2:M2"/>
    <mergeCell ref="A5:M5"/>
    <mergeCell ref="A6:M6"/>
    <mergeCell ref="A7:M7"/>
    <mergeCell ref="A8:M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80091-A70C-4B51-BD2E-5BD753728CDF}">
  <dimension ref="A1:J140"/>
  <sheetViews>
    <sheetView tabSelected="1" zoomScaleNormal="100" workbookViewId="0">
      <selection activeCell="H11" sqref="H11"/>
    </sheetView>
  </sheetViews>
  <sheetFormatPr defaultRowHeight="15" x14ac:dyDescent="0.25"/>
  <cols>
    <col min="1" max="1" width="19.5703125" bestFit="1" customWidth="1"/>
    <col min="2" max="2" width="61.42578125" customWidth="1"/>
    <col min="5" max="5" width="14.7109375" customWidth="1"/>
    <col min="6" max="6" width="14.140625" customWidth="1"/>
    <col min="8" max="8" width="12.85546875" customWidth="1"/>
    <col min="9" max="9" width="22.5703125" customWidth="1"/>
    <col min="10" max="10" width="13.28515625" bestFit="1" customWidth="1"/>
    <col min="12" max="12" width="47.140625" customWidth="1"/>
    <col min="13" max="13" width="6" bestFit="1" customWidth="1"/>
  </cols>
  <sheetData>
    <row r="1" spans="1:10" ht="118.5" customHeight="1" x14ac:dyDescent="0.55000000000000004">
      <c r="A1" s="42" t="s">
        <v>157</v>
      </c>
      <c r="B1" s="43"/>
      <c r="C1" s="43"/>
      <c r="D1" s="43"/>
      <c r="E1" s="43"/>
      <c r="F1" s="43"/>
      <c r="G1" s="43"/>
      <c r="H1" s="43"/>
      <c r="I1" s="43"/>
      <c r="J1" s="44"/>
    </row>
    <row r="2" spans="1:10" x14ac:dyDescent="0.25">
      <c r="A2" s="7"/>
      <c r="B2" s="8"/>
      <c r="C2" s="8"/>
      <c r="D2" s="8"/>
      <c r="E2" s="8"/>
      <c r="F2" s="8"/>
      <c r="G2" s="8"/>
      <c r="H2" s="8"/>
      <c r="I2" s="8"/>
      <c r="J2" s="9"/>
    </row>
    <row r="3" spans="1:10" ht="68.25" customHeight="1" x14ac:dyDescent="0.25">
      <c r="A3" s="10" t="s">
        <v>9</v>
      </c>
      <c r="B3" s="10" t="s">
        <v>10</v>
      </c>
      <c r="C3" s="11" t="s">
        <v>11</v>
      </c>
      <c r="D3" s="10" t="s">
        <v>12</v>
      </c>
      <c r="E3" s="10" t="s">
        <v>13</v>
      </c>
      <c r="F3" s="10" t="s">
        <v>14</v>
      </c>
      <c r="G3" s="10" t="s">
        <v>15</v>
      </c>
      <c r="H3" s="10" t="s">
        <v>16</v>
      </c>
      <c r="I3" s="12" t="s">
        <v>17</v>
      </c>
      <c r="J3" s="13" t="s">
        <v>18</v>
      </c>
    </row>
    <row r="4" spans="1:10" x14ac:dyDescent="0.25">
      <c r="A4" s="14">
        <v>100999</v>
      </c>
      <c r="B4" s="15" t="s">
        <v>19</v>
      </c>
      <c r="C4" s="16">
        <v>20</v>
      </c>
      <c r="D4" t="s">
        <v>20</v>
      </c>
      <c r="E4" s="30"/>
      <c r="F4" s="30"/>
      <c r="G4" s="30"/>
      <c r="H4" s="17">
        <f>C4*G4</f>
        <v>0</v>
      </c>
      <c r="I4" s="31"/>
      <c r="J4" s="31"/>
    </row>
    <row r="5" spans="1:10" x14ac:dyDescent="0.25">
      <c r="A5" s="14">
        <v>102575</v>
      </c>
      <c r="B5" s="15" t="s">
        <v>21</v>
      </c>
      <c r="C5" s="16">
        <v>15</v>
      </c>
      <c r="D5" s="16" t="s">
        <v>20</v>
      </c>
      <c r="E5" s="30"/>
      <c r="F5" s="30"/>
      <c r="G5" s="30"/>
      <c r="H5" s="17">
        <f t="shared" ref="H5:H68" si="0">C5*G5</f>
        <v>0</v>
      </c>
      <c r="I5" s="31"/>
      <c r="J5" s="31"/>
    </row>
    <row r="6" spans="1:10" x14ac:dyDescent="0.25">
      <c r="A6" s="14">
        <v>102629</v>
      </c>
      <c r="B6" s="15" t="s">
        <v>22</v>
      </c>
      <c r="C6" s="16">
        <v>400</v>
      </c>
      <c r="D6" s="16" t="s">
        <v>20</v>
      </c>
      <c r="E6" s="30"/>
      <c r="F6" s="30"/>
      <c r="G6" s="30"/>
      <c r="H6" s="17">
        <f t="shared" si="0"/>
        <v>0</v>
      </c>
      <c r="I6" s="31"/>
      <c r="J6" s="31"/>
    </row>
    <row r="7" spans="1:10" x14ac:dyDescent="0.25">
      <c r="A7" s="14">
        <v>103817</v>
      </c>
      <c r="B7" s="15" t="s">
        <v>23</v>
      </c>
      <c r="C7" s="16">
        <v>400</v>
      </c>
      <c r="D7" s="16" t="s">
        <v>20</v>
      </c>
      <c r="E7" s="30"/>
      <c r="F7" s="30"/>
      <c r="G7" s="30"/>
      <c r="H7" s="17">
        <f t="shared" si="0"/>
        <v>0</v>
      </c>
      <c r="I7" s="31"/>
      <c r="J7" s="31"/>
    </row>
    <row r="8" spans="1:10" x14ac:dyDescent="0.25">
      <c r="A8" s="14">
        <v>103818</v>
      </c>
      <c r="B8" s="15" t="s">
        <v>24</v>
      </c>
      <c r="C8" s="16">
        <v>380</v>
      </c>
      <c r="D8" s="16" t="s">
        <v>20</v>
      </c>
      <c r="E8" s="30"/>
      <c r="F8" s="30"/>
      <c r="G8" s="30"/>
      <c r="H8" s="17">
        <f t="shared" si="0"/>
        <v>0</v>
      </c>
      <c r="I8" s="31"/>
      <c r="J8" s="31"/>
    </row>
    <row r="9" spans="1:10" x14ac:dyDescent="0.25">
      <c r="A9" s="14">
        <v>104058</v>
      </c>
      <c r="B9" s="15" t="s">
        <v>25</v>
      </c>
      <c r="C9" s="16">
        <v>500</v>
      </c>
      <c r="D9" s="16" t="s">
        <v>20</v>
      </c>
      <c r="E9" s="30"/>
      <c r="F9" s="30"/>
      <c r="G9" s="30"/>
      <c r="H9" s="17">
        <f t="shared" si="0"/>
        <v>0</v>
      </c>
      <c r="I9" s="31"/>
      <c r="J9" s="31"/>
    </row>
    <row r="10" spans="1:10" x14ac:dyDescent="0.25">
      <c r="A10" s="14">
        <v>104353</v>
      </c>
      <c r="B10" s="15" t="s">
        <v>26</v>
      </c>
      <c r="C10" s="16">
        <v>125</v>
      </c>
      <c r="D10" s="16" t="s">
        <v>20</v>
      </c>
      <c r="E10" s="30"/>
      <c r="F10" s="30"/>
      <c r="G10" s="30"/>
      <c r="H10" s="17">
        <f t="shared" si="0"/>
        <v>0</v>
      </c>
      <c r="I10" s="31"/>
      <c r="J10" s="31"/>
    </row>
    <row r="11" spans="1:10" x14ac:dyDescent="0.25">
      <c r="A11" s="14">
        <v>105561</v>
      </c>
      <c r="B11" s="15" t="s">
        <v>27</v>
      </c>
      <c r="C11" s="16">
        <v>250</v>
      </c>
      <c r="D11" s="16" t="s">
        <v>20</v>
      </c>
      <c r="E11" s="30"/>
      <c r="F11" s="30"/>
      <c r="G11" s="30"/>
      <c r="H11" s="17">
        <f t="shared" si="0"/>
        <v>0</v>
      </c>
      <c r="I11" s="31"/>
      <c r="J11" s="31"/>
    </row>
    <row r="12" spans="1:10" x14ac:dyDescent="0.25">
      <c r="A12" s="14">
        <v>105963</v>
      </c>
      <c r="B12" s="15" t="s">
        <v>28</v>
      </c>
      <c r="C12" s="16">
        <v>3</v>
      </c>
      <c r="D12" s="16" t="s">
        <v>20</v>
      </c>
      <c r="E12" s="30"/>
      <c r="F12" s="30"/>
      <c r="G12" s="30"/>
      <c r="H12" s="17">
        <f t="shared" si="0"/>
        <v>0</v>
      </c>
      <c r="I12" s="31"/>
      <c r="J12" s="31"/>
    </row>
    <row r="13" spans="1:10" x14ac:dyDescent="0.25">
      <c r="A13" s="14">
        <v>109033</v>
      </c>
      <c r="B13" s="15" t="s">
        <v>29</v>
      </c>
      <c r="C13" s="16">
        <v>625</v>
      </c>
      <c r="D13" s="16" t="s">
        <v>20</v>
      </c>
      <c r="E13" s="30"/>
      <c r="F13" s="30"/>
      <c r="G13" s="30"/>
      <c r="H13" s="17">
        <f t="shared" si="0"/>
        <v>0</v>
      </c>
      <c r="I13" s="31"/>
      <c r="J13" s="31"/>
    </row>
    <row r="14" spans="1:10" x14ac:dyDescent="0.25">
      <c r="A14" s="18">
        <v>113969</v>
      </c>
      <c r="B14" s="15" t="s">
        <v>30</v>
      </c>
      <c r="C14" s="16">
        <v>275</v>
      </c>
      <c r="D14" s="16" t="s">
        <v>20</v>
      </c>
      <c r="E14" s="30"/>
      <c r="F14" s="30"/>
      <c r="G14" s="30"/>
      <c r="H14" s="17">
        <f t="shared" si="0"/>
        <v>0</v>
      </c>
      <c r="I14" s="31"/>
      <c r="J14" s="31"/>
    </row>
    <row r="15" spans="1:10" x14ac:dyDescent="0.25">
      <c r="A15" s="14">
        <v>114083</v>
      </c>
      <c r="B15" s="15" t="s">
        <v>31</v>
      </c>
      <c r="C15" s="16">
        <v>500</v>
      </c>
      <c r="D15" s="16" t="s">
        <v>20</v>
      </c>
      <c r="E15" s="30"/>
      <c r="F15" s="30"/>
      <c r="G15" s="30"/>
      <c r="H15" s="17">
        <f t="shared" si="0"/>
        <v>0</v>
      </c>
      <c r="I15" s="31"/>
      <c r="J15" s="31"/>
    </row>
    <row r="16" spans="1:10" x14ac:dyDescent="0.25">
      <c r="A16" s="14">
        <v>114084</v>
      </c>
      <c r="B16" s="15" t="s">
        <v>32</v>
      </c>
      <c r="C16" s="16">
        <v>2750</v>
      </c>
      <c r="D16" s="16" t="s">
        <v>20</v>
      </c>
      <c r="E16" s="30"/>
      <c r="F16" s="30"/>
      <c r="G16" s="30"/>
      <c r="H16" s="17">
        <f t="shared" si="0"/>
        <v>0</v>
      </c>
      <c r="I16" s="31"/>
      <c r="J16" s="31"/>
    </row>
    <row r="17" spans="1:10" x14ac:dyDescent="0.25">
      <c r="A17" s="14">
        <v>114086</v>
      </c>
      <c r="B17" s="15" t="s">
        <v>33</v>
      </c>
      <c r="C17" s="16">
        <v>270</v>
      </c>
      <c r="D17" s="16" t="s">
        <v>20</v>
      </c>
      <c r="E17" s="30"/>
      <c r="F17" s="30"/>
      <c r="G17" s="30"/>
      <c r="H17" s="17">
        <f t="shared" si="0"/>
        <v>0</v>
      </c>
      <c r="I17" s="31"/>
      <c r="J17" s="31"/>
    </row>
    <row r="18" spans="1:10" x14ac:dyDescent="0.25">
      <c r="A18" s="14">
        <v>114090</v>
      </c>
      <c r="B18" s="15" t="s">
        <v>34</v>
      </c>
      <c r="C18" s="16">
        <v>250</v>
      </c>
      <c r="D18" s="16" t="s">
        <v>20</v>
      </c>
      <c r="E18" s="30"/>
      <c r="F18" s="30"/>
      <c r="G18" s="30"/>
      <c r="H18" s="17">
        <f t="shared" si="0"/>
        <v>0</v>
      </c>
      <c r="I18" s="31"/>
      <c r="J18" s="31"/>
    </row>
    <row r="19" spans="1:10" x14ac:dyDescent="0.25">
      <c r="A19" s="14">
        <v>114099</v>
      </c>
      <c r="B19" s="15" t="s">
        <v>35</v>
      </c>
      <c r="C19" s="16">
        <v>5</v>
      </c>
      <c r="D19" s="16" t="s">
        <v>20</v>
      </c>
      <c r="E19" s="30"/>
      <c r="F19" s="30"/>
      <c r="G19" s="30"/>
      <c r="H19" s="17">
        <f t="shared" si="0"/>
        <v>0</v>
      </c>
      <c r="I19" s="31"/>
      <c r="J19" s="31"/>
    </row>
    <row r="20" spans="1:10" x14ac:dyDescent="0.25">
      <c r="A20" s="14">
        <v>114107</v>
      </c>
      <c r="B20" s="15" t="s">
        <v>36</v>
      </c>
      <c r="C20" s="16">
        <v>5</v>
      </c>
      <c r="D20" s="16" t="s">
        <v>20</v>
      </c>
      <c r="E20" s="30"/>
      <c r="F20" s="30"/>
      <c r="G20" s="30"/>
      <c r="H20" s="17">
        <f t="shared" si="0"/>
        <v>0</v>
      </c>
      <c r="I20" s="31"/>
      <c r="J20" s="31"/>
    </row>
    <row r="21" spans="1:10" x14ac:dyDescent="0.25">
      <c r="A21" s="18">
        <v>115744</v>
      </c>
      <c r="B21" s="15" t="s">
        <v>37</v>
      </c>
      <c r="C21" s="16">
        <v>2000</v>
      </c>
      <c r="D21" s="16" t="s">
        <v>20</v>
      </c>
      <c r="E21" s="30"/>
      <c r="F21" s="30"/>
      <c r="G21" s="30"/>
      <c r="H21" s="17">
        <f t="shared" si="0"/>
        <v>0</v>
      </c>
      <c r="I21" s="31"/>
      <c r="J21" s="31"/>
    </row>
    <row r="22" spans="1:10" x14ac:dyDescent="0.25">
      <c r="A22" s="14">
        <v>116090</v>
      </c>
      <c r="B22" s="15" t="s">
        <v>38</v>
      </c>
      <c r="C22" s="16">
        <v>400</v>
      </c>
      <c r="D22" s="16" t="s">
        <v>20</v>
      </c>
      <c r="E22" s="30"/>
      <c r="F22" s="30"/>
      <c r="G22" s="30"/>
      <c r="H22" s="17">
        <f t="shared" si="0"/>
        <v>0</v>
      </c>
      <c r="I22" s="31"/>
      <c r="J22" s="31"/>
    </row>
    <row r="23" spans="1:10" x14ac:dyDescent="0.25">
      <c r="A23" s="14">
        <v>116091</v>
      </c>
      <c r="B23" s="15" t="s">
        <v>39</v>
      </c>
      <c r="C23" s="16">
        <v>400</v>
      </c>
      <c r="D23" s="16" t="s">
        <v>20</v>
      </c>
      <c r="E23" s="30"/>
      <c r="F23" s="30"/>
      <c r="G23" s="30"/>
      <c r="H23" s="17">
        <f t="shared" si="0"/>
        <v>0</v>
      </c>
      <c r="I23" s="31"/>
      <c r="J23" s="31"/>
    </row>
    <row r="24" spans="1:10" x14ac:dyDescent="0.25">
      <c r="A24" s="14">
        <v>116602</v>
      </c>
      <c r="B24" s="15" t="s">
        <v>40</v>
      </c>
      <c r="C24" s="16">
        <v>25</v>
      </c>
      <c r="D24" s="16" t="s">
        <v>20</v>
      </c>
      <c r="E24" s="30"/>
      <c r="F24" s="30"/>
      <c r="G24" s="30"/>
      <c r="H24" s="17">
        <f t="shared" si="0"/>
        <v>0</v>
      </c>
      <c r="I24" s="31"/>
      <c r="J24" s="31"/>
    </row>
    <row r="25" spans="1:10" x14ac:dyDescent="0.25">
      <c r="A25" s="14">
        <v>127544</v>
      </c>
      <c r="B25" s="15" t="s">
        <v>41</v>
      </c>
      <c r="C25" s="16">
        <v>750</v>
      </c>
      <c r="D25" s="16" t="s">
        <v>42</v>
      </c>
      <c r="E25" s="30"/>
      <c r="F25" s="30"/>
      <c r="G25" s="30"/>
      <c r="H25" s="17">
        <f t="shared" si="0"/>
        <v>0</v>
      </c>
      <c r="I25" s="31"/>
      <c r="J25" s="31"/>
    </row>
    <row r="26" spans="1:10" x14ac:dyDescent="0.25">
      <c r="A26" s="14">
        <v>133010</v>
      </c>
      <c r="B26" s="15" t="s">
        <v>43</v>
      </c>
      <c r="C26" s="16">
        <v>25</v>
      </c>
      <c r="D26" s="16" t="s">
        <v>20</v>
      </c>
      <c r="E26" s="30"/>
      <c r="F26" s="30"/>
      <c r="G26" s="30"/>
      <c r="H26" s="17">
        <f t="shared" si="0"/>
        <v>0</v>
      </c>
      <c r="I26" s="31"/>
      <c r="J26" s="31"/>
    </row>
    <row r="27" spans="1:10" x14ac:dyDescent="0.25">
      <c r="A27" s="14">
        <v>139016</v>
      </c>
      <c r="B27" s="15" t="s">
        <v>44</v>
      </c>
      <c r="C27" s="16">
        <v>850</v>
      </c>
      <c r="D27" s="16" t="s">
        <v>20</v>
      </c>
      <c r="E27" s="30"/>
      <c r="F27" s="30"/>
      <c r="G27" s="30"/>
      <c r="H27" s="17">
        <f t="shared" si="0"/>
        <v>0</v>
      </c>
      <c r="I27" s="31"/>
      <c r="J27" s="31"/>
    </row>
    <row r="28" spans="1:10" x14ac:dyDescent="0.25">
      <c r="A28" s="14">
        <v>139024</v>
      </c>
      <c r="B28" s="15" t="s">
        <v>45</v>
      </c>
      <c r="C28" s="16">
        <v>255</v>
      </c>
      <c r="D28" s="16" t="s">
        <v>20</v>
      </c>
      <c r="E28" s="30"/>
      <c r="F28" s="30"/>
      <c r="G28" s="30"/>
      <c r="H28" s="17">
        <f t="shared" si="0"/>
        <v>0</v>
      </c>
      <c r="I28" s="31"/>
      <c r="J28" s="31"/>
    </row>
    <row r="29" spans="1:10" x14ac:dyDescent="0.25">
      <c r="A29" s="14">
        <v>139025</v>
      </c>
      <c r="B29" s="15" t="s">
        <v>46</v>
      </c>
      <c r="C29" s="16">
        <v>255</v>
      </c>
      <c r="D29" s="16" t="s">
        <v>20</v>
      </c>
      <c r="E29" s="30"/>
      <c r="F29" s="30"/>
      <c r="G29" s="30"/>
      <c r="H29" s="17">
        <f t="shared" si="0"/>
        <v>0</v>
      </c>
      <c r="I29" s="31"/>
      <c r="J29" s="31"/>
    </row>
    <row r="30" spans="1:10" x14ac:dyDescent="0.25">
      <c r="A30" s="14">
        <v>139026</v>
      </c>
      <c r="B30" s="15" t="s">
        <v>47</v>
      </c>
      <c r="C30" s="16">
        <v>100</v>
      </c>
      <c r="D30" s="16" t="s">
        <v>20</v>
      </c>
      <c r="E30" s="30"/>
      <c r="F30" s="30"/>
      <c r="G30" s="30"/>
      <c r="H30" s="17">
        <f t="shared" si="0"/>
        <v>0</v>
      </c>
      <c r="I30" s="31"/>
      <c r="J30" s="31"/>
    </row>
    <row r="31" spans="1:10" x14ac:dyDescent="0.25">
      <c r="A31" s="14">
        <v>139047</v>
      </c>
      <c r="B31" s="15" t="s">
        <v>48</v>
      </c>
      <c r="C31" s="16">
        <v>50</v>
      </c>
      <c r="D31" s="16" t="s">
        <v>20</v>
      </c>
      <c r="E31" s="30"/>
      <c r="F31" s="30"/>
      <c r="G31" s="30"/>
      <c r="H31" s="17">
        <f t="shared" si="0"/>
        <v>0</v>
      </c>
      <c r="I31" s="31"/>
      <c r="J31" s="31"/>
    </row>
    <row r="32" spans="1:10" x14ac:dyDescent="0.25">
      <c r="A32" s="14">
        <v>139060</v>
      </c>
      <c r="B32" s="15" t="s">
        <v>49</v>
      </c>
      <c r="C32" s="16">
        <v>108</v>
      </c>
      <c r="D32" s="16" t="s">
        <v>20</v>
      </c>
      <c r="E32" s="30"/>
      <c r="F32" s="30"/>
      <c r="G32" s="30"/>
      <c r="H32" s="17">
        <f t="shared" si="0"/>
        <v>0</v>
      </c>
      <c r="I32" s="31"/>
      <c r="J32" s="31"/>
    </row>
    <row r="33" spans="1:10" x14ac:dyDescent="0.25">
      <c r="A33" s="14">
        <v>139247</v>
      </c>
      <c r="B33" s="15" t="s">
        <v>50</v>
      </c>
      <c r="C33" s="16">
        <v>273</v>
      </c>
      <c r="D33" s="16" t="s">
        <v>20</v>
      </c>
      <c r="E33" s="30"/>
      <c r="F33" s="30"/>
      <c r="G33" s="30"/>
      <c r="H33" s="17">
        <f t="shared" si="0"/>
        <v>0</v>
      </c>
      <c r="I33" s="31"/>
      <c r="J33" s="31"/>
    </row>
    <row r="34" spans="1:10" x14ac:dyDescent="0.25">
      <c r="A34" s="14">
        <v>139259</v>
      </c>
      <c r="B34" s="15" t="s">
        <v>51</v>
      </c>
      <c r="C34" s="16">
        <v>15</v>
      </c>
      <c r="D34" s="16" t="s">
        <v>20</v>
      </c>
      <c r="E34" s="30"/>
      <c r="F34" s="30"/>
      <c r="G34" s="30"/>
      <c r="H34" s="17">
        <f t="shared" si="0"/>
        <v>0</v>
      </c>
      <c r="I34" s="31"/>
      <c r="J34" s="31"/>
    </row>
    <row r="35" spans="1:10" x14ac:dyDescent="0.25">
      <c r="A35" s="14">
        <v>139292</v>
      </c>
      <c r="B35" s="15" t="s">
        <v>52</v>
      </c>
      <c r="C35" s="16">
        <v>575</v>
      </c>
      <c r="D35" s="16" t="s">
        <v>20</v>
      </c>
      <c r="E35" s="30"/>
      <c r="F35" s="30"/>
      <c r="G35" s="30"/>
      <c r="H35" s="17">
        <f t="shared" si="0"/>
        <v>0</v>
      </c>
      <c r="I35" s="31"/>
      <c r="J35" s="31"/>
    </row>
    <row r="36" spans="1:10" x14ac:dyDescent="0.25">
      <c r="A36" s="14">
        <v>139382</v>
      </c>
      <c r="B36" s="15" t="s">
        <v>53</v>
      </c>
      <c r="C36" s="16">
        <v>43</v>
      </c>
      <c r="D36" s="16" t="s">
        <v>20</v>
      </c>
      <c r="E36" s="30"/>
      <c r="F36" s="30"/>
      <c r="G36" s="30"/>
      <c r="H36" s="17">
        <f t="shared" si="0"/>
        <v>0</v>
      </c>
      <c r="I36" s="31"/>
      <c r="J36" s="31"/>
    </row>
    <row r="37" spans="1:10" x14ac:dyDescent="0.25">
      <c r="A37" s="19">
        <v>139396</v>
      </c>
      <c r="B37" s="20" t="s">
        <v>54</v>
      </c>
      <c r="C37" s="16">
        <v>250</v>
      </c>
      <c r="D37" s="16" t="s">
        <v>20</v>
      </c>
      <c r="E37" s="30"/>
      <c r="F37" s="30"/>
      <c r="G37" s="30"/>
      <c r="H37" s="17">
        <f t="shared" si="0"/>
        <v>0</v>
      </c>
      <c r="I37" s="31"/>
      <c r="J37" s="31"/>
    </row>
    <row r="38" spans="1:10" x14ac:dyDescent="0.25">
      <c r="A38" s="14">
        <v>139413</v>
      </c>
      <c r="B38" s="15" t="s">
        <v>55</v>
      </c>
      <c r="C38" s="16">
        <v>2</v>
      </c>
      <c r="D38" s="16" t="s">
        <v>20</v>
      </c>
      <c r="E38" s="30"/>
      <c r="F38" s="30"/>
      <c r="G38" s="30"/>
      <c r="H38" s="17">
        <f t="shared" si="0"/>
        <v>0</v>
      </c>
      <c r="I38" s="31"/>
      <c r="J38" s="31"/>
    </row>
    <row r="39" spans="1:10" x14ac:dyDescent="0.25">
      <c r="A39" s="14">
        <v>139515</v>
      </c>
      <c r="B39" s="15" t="s">
        <v>56</v>
      </c>
      <c r="C39" s="16">
        <v>3</v>
      </c>
      <c r="D39" s="16" t="s">
        <v>20</v>
      </c>
      <c r="E39" s="30"/>
      <c r="F39" s="30"/>
      <c r="G39" s="30"/>
      <c r="H39" s="17">
        <f t="shared" si="0"/>
        <v>0</v>
      </c>
      <c r="I39" s="31"/>
      <c r="J39" s="31"/>
    </row>
    <row r="40" spans="1:10" x14ac:dyDescent="0.25">
      <c r="A40" s="14">
        <v>139806</v>
      </c>
      <c r="B40" s="15" t="s">
        <v>57</v>
      </c>
      <c r="C40" s="16">
        <v>138</v>
      </c>
      <c r="D40" s="16" t="s">
        <v>20</v>
      </c>
      <c r="E40" s="30"/>
      <c r="F40" s="30"/>
      <c r="G40" s="30"/>
      <c r="H40" s="17">
        <f t="shared" si="0"/>
        <v>0</v>
      </c>
      <c r="I40" s="31"/>
      <c r="J40" s="31"/>
    </row>
    <row r="41" spans="1:10" x14ac:dyDescent="0.25">
      <c r="A41" s="14">
        <v>139889</v>
      </c>
      <c r="B41" s="15" t="s">
        <v>58</v>
      </c>
      <c r="C41" s="16">
        <v>205</v>
      </c>
      <c r="D41" s="16" t="s">
        <v>20</v>
      </c>
      <c r="E41" s="30"/>
      <c r="F41" s="30"/>
      <c r="G41" s="30"/>
      <c r="H41" s="17">
        <f t="shared" si="0"/>
        <v>0</v>
      </c>
      <c r="I41" s="31"/>
      <c r="J41" s="31"/>
    </row>
    <row r="42" spans="1:10" x14ac:dyDescent="0.25">
      <c r="A42" s="18">
        <v>139925</v>
      </c>
      <c r="B42" s="15" t="s">
        <v>59</v>
      </c>
      <c r="C42" s="16">
        <v>15</v>
      </c>
      <c r="D42" s="16" t="s">
        <v>60</v>
      </c>
      <c r="E42" s="30"/>
      <c r="F42" s="30"/>
      <c r="G42" s="30"/>
      <c r="H42" s="17">
        <f t="shared" si="0"/>
        <v>0</v>
      </c>
      <c r="I42" s="31"/>
      <c r="J42" s="31"/>
    </row>
    <row r="43" spans="1:10" x14ac:dyDescent="0.25">
      <c r="A43" s="18">
        <v>139926</v>
      </c>
      <c r="B43" s="15" t="s">
        <v>61</v>
      </c>
      <c r="C43" s="16">
        <v>70</v>
      </c>
      <c r="D43" s="16" t="s">
        <v>20</v>
      </c>
      <c r="E43" s="30"/>
      <c r="F43" s="30"/>
      <c r="G43" s="30"/>
      <c r="H43" s="17">
        <f t="shared" si="0"/>
        <v>0</v>
      </c>
      <c r="I43" s="31"/>
      <c r="J43" s="31"/>
    </row>
    <row r="44" spans="1:10" x14ac:dyDescent="0.25">
      <c r="A44" s="14">
        <v>139935</v>
      </c>
      <c r="B44" s="15" t="s">
        <v>62</v>
      </c>
      <c r="C44" s="16">
        <v>1085</v>
      </c>
      <c r="D44" s="16" t="s">
        <v>20</v>
      </c>
      <c r="E44" s="30"/>
      <c r="F44" s="30"/>
      <c r="G44" s="30"/>
      <c r="H44" s="17">
        <f t="shared" si="0"/>
        <v>0</v>
      </c>
      <c r="I44" s="31"/>
      <c r="J44" s="31"/>
    </row>
    <row r="45" spans="1:10" x14ac:dyDescent="0.25">
      <c r="A45" s="14">
        <v>139936</v>
      </c>
      <c r="B45" s="15" t="s">
        <v>63</v>
      </c>
      <c r="C45" s="16">
        <v>400</v>
      </c>
      <c r="D45" s="16" t="s">
        <v>20</v>
      </c>
      <c r="E45" s="30"/>
      <c r="F45" s="30"/>
      <c r="G45" s="30"/>
      <c r="H45" s="17">
        <f t="shared" si="0"/>
        <v>0</v>
      </c>
      <c r="I45" s="31"/>
      <c r="J45" s="31"/>
    </row>
    <row r="46" spans="1:10" x14ac:dyDescent="0.25">
      <c r="A46" s="14">
        <v>140012</v>
      </c>
      <c r="B46" s="15" t="s">
        <v>64</v>
      </c>
      <c r="C46" s="16">
        <v>250</v>
      </c>
      <c r="D46" s="16" t="s">
        <v>20</v>
      </c>
      <c r="E46" s="30"/>
      <c r="F46" s="30"/>
      <c r="G46" s="30"/>
      <c r="H46" s="17">
        <f t="shared" si="0"/>
        <v>0</v>
      </c>
      <c r="I46" s="31"/>
      <c r="J46" s="31"/>
    </row>
    <row r="47" spans="1:10" x14ac:dyDescent="0.25">
      <c r="A47" s="14">
        <v>140127</v>
      </c>
      <c r="B47" s="15" t="s">
        <v>65</v>
      </c>
      <c r="C47" s="16">
        <v>10</v>
      </c>
      <c r="D47" s="16" t="s">
        <v>20</v>
      </c>
      <c r="E47" s="30"/>
      <c r="F47" s="30"/>
      <c r="G47" s="30"/>
      <c r="H47" s="17">
        <f t="shared" si="0"/>
        <v>0</v>
      </c>
      <c r="I47" s="31"/>
      <c r="J47" s="31"/>
    </row>
    <row r="48" spans="1:10" x14ac:dyDescent="0.25">
      <c r="A48" s="14">
        <v>140202</v>
      </c>
      <c r="B48" s="15" t="s">
        <v>66</v>
      </c>
      <c r="C48" s="16">
        <v>55</v>
      </c>
      <c r="D48" s="16" t="s">
        <v>20</v>
      </c>
      <c r="E48" s="30"/>
      <c r="F48" s="30"/>
      <c r="G48" s="30"/>
      <c r="H48" s="17">
        <f t="shared" si="0"/>
        <v>0</v>
      </c>
      <c r="I48" s="31"/>
      <c r="J48" s="31"/>
    </row>
    <row r="49" spans="1:10" x14ac:dyDescent="0.25">
      <c r="A49" s="14">
        <v>140305</v>
      </c>
      <c r="B49" s="15" t="s">
        <v>67</v>
      </c>
      <c r="C49" s="16">
        <v>40</v>
      </c>
      <c r="D49" s="16" t="s">
        <v>20</v>
      </c>
      <c r="E49" s="30"/>
      <c r="F49" s="30"/>
      <c r="G49" s="30"/>
      <c r="H49" s="17">
        <f t="shared" si="0"/>
        <v>0</v>
      </c>
      <c r="I49" s="31"/>
      <c r="J49" s="31"/>
    </row>
    <row r="50" spans="1:10" x14ac:dyDescent="0.25">
      <c r="A50" s="14">
        <v>140356</v>
      </c>
      <c r="B50" s="15" t="s">
        <v>68</v>
      </c>
      <c r="C50" s="16">
        <v>525</v>
      </c>
      <c r="D50" s="16" t="s">
        <v>20</v>
      </c>
      <c r="E50" s="30"/>
      <c r="F50" s="30"/>
      <c r="G50" s="30"/>
      <c r="H50" s="17">
        <f t="shared" si="0"/>
        <v>0</v>
      </c>
      <c r="I50" s="31"/>
      <c r="J50" s="31"/>
    </row>
    <row r="51" spans="1:10" x14ac:dyDescent="0.25">
      <c r="A51" s="14">
        <v>140388</v>
      </c>
      <c r="B51" s="15" t="s">
        <v>69</v>
      </c>
      <c r="C51" s="16">
        <v>190</v>
      </c>
      <c r="D51" s="16" t="s">
        <v>20</v>
      </c>
      <c r="E51" s="30"/>
      <c r="F51" s="30"/>
      <c r="G51" s="30"/>
      <c r="H51" s="17">
        <f t="shared" si="0"/>
        <v>0</v>
      </c>
      <c r="I51" s="31"/>
      <c r="J51" s="31"/>
    </row>
    <row r="52" spans="1:10" x14ac:dyDescent="0.25">
      <c r="A52" s="14">
        <v>148335</v>
      </c>
      <c r="B52" s="15" t="s">
        <v>70</v>
      </c>
      <c r="C52" s="16">
        <v>625</v>
      </c>
      <c r="D52" s="16" t="s">
        <v>42</v>
      </c>
      <c r="E52" s="30"/>
      <c r="F52" s="30"/>
      <c r="G52" s="30"/>
      <c r="H52" s="17">
        <f t="shared" si="0"/>
        <v>0</v>
      </c>
      <c r="I52" s="31"/>
      <c r="J52" s="31"/>
    </row>
    <row r="53" spans="1:10" x14ac:dyDescent="0.25">
      <c r="A53" s="14">
        <v>148336</v>
      </c>
      <c r="B53" s="15" t="s">
        <v>71</v>
      </c>
      <c r="C53" s="16">
        <v>50</v>
      </c>
      <c r="D53" s="16" t="s">
        <v>20</v>
      </c>
      <c r="E53" s="30"/>
      <c r="F53" s="30"/>
      <c r="G53" s="30"/>
      <c r="H53" s="17">
        <f t="shared" si="0"/>
        <v>0</v>
      </c>
      <c r="I53" s="31"/>
      <c r="J53" s="31"/>
    </row>
    <row r="54" spans="1:10" x14ac:dyDescent="0.25">
      <c r="A54" s="14">
        <v>148337</v>
      </c>
      <c r="B54" s="15" t="s">
        <v>72</v>
      </c>
      <c r="C54" s="16">
        <v>50</v>
      </c>
      <c r="D54" s="16" t="s">
        <v>20</v>
      </c>
      <c r="E54" s="30"/>
      <c r="F54" s="30"/>
      <c r="G54" s="30"/>
      <c r="H54" s="17">
        <f t="shared" si="0"/>
        <v>0</v>
      </c>
      <c r="I54" s="31"/>
      <c r="J54" s="31"/>
    </row>
    <row r="55" spans="1:10" x14ac:dyDescent="0.25">
      <c r="A55" s="14">
        <v>148342</v>
      </c>
      <c r="B55" s="15" t="s">
        <v>73</v>
      </c>
      <c r="C55" s="16">
        <v>10</v>
      </c>
      <c r="D55" s="16" t="s">
        <v>20</v>
      </c>
      <c r="E55" s="30"/>
      <c r="F55" s="30"/>
      <c r="G55" s="30"/>
      <c r="H55" s="17">
        <f t="shared" si="0"/>
        <v>0</v>
      </c>
      <c r="I55" s="31"/>
      <c r="J55" s="31"/>
    </row>
    <row r="56" spans="1:10" x14ac:dyDescent="0.25">
      <c r="A56" s="14">
        <v>148344</v>
      </c>
      <c r="B56" s="15" t="s">
        <v>74</v>
      </c>
      <c r="C56" s="16">
        <v>30</v>
      </c>
      <c r="D56" s="16" t="s">
        <v>20</v>
      </c>
      <c r="E56" s="30"/>
      <c r="F56" s="30"/>
      <c r="G56" s="30"/>
      <c r="H56" s="17">
        <f t="shared" si="0"/>
        <v>0</v>
      </c>
      <c r="I56" s="31"/>
      <c r="J56" s="31"/>
    </row>
    <row r="57" spans="1:10" x14ac:dyDescent="0.25">
      <c r="A57" s="14">
        <v>148345</v>
      </c>
      <c r="B57" s="15" t="s">
        <v>75</v>
      </c>
      <c r="C57" s="16">
        <v>350</v>
      </c>
      <c r="D57" s="16" t="s">
        <v>20</v>
      </c>
      <c r="E57" s="30"/>
      <c r="F57" s="30"/>
      <c r="G57" s="30"/>
      <c r="H57" s="17">
        <f t="shared" si="0"/>
        <v>0</v>
      </c>
      <c r="I57" s="31"/>
      <c r="J57" s="31"/>
    </row>
    <row r="58" spans="1:10" x14ac:dyDescent="0.25">
      <c r="A58" s="14">
        <v>148346</v>
      </c>
      <c r="B58" s="15" t="s">
        <v>76</v>
      </c>
      <c r="C58" s="16">
        <v>50</v>
      </c>
      <c r="D58" s="16" t="s">
        <v>20</v>
      </c>
      <c r="E58" s="30"/>
      <c r="F58" s="30"/>
      <c r="G58" s="30"/>
      <c r="H58" s="17">
        <f t="shared" si="0"/>
        <v>0</v>
      </c>
      <c r="I58" s="31"/>
      <c r="J58" s="31"/>
    </row>
    <row r="59" spans="1:10" x14ac:dyDescent="0.25">
      <c r="A59" s="14">
        <v>148347</v>
      </c>
      <c r="B59" s="15" t="s">
        <v>77</v>
      </c>
      <c r="C59" s="16">
        <v>53</v>
      </c>
      <c r="D59" s="16" t="s">
        <v>20</v>
      </c>
      <c r="E59" s="30"/>
      <c r="F59" s="30"/>
      <c r="G59" s="30"/>
      <c r="H59" s="17">
        <f t="shared" si="0"/>
        <v>0</v>
      </c>
      <c r="I59" s="31"/>
      <c r="J59" s="31"/>
    </row>
    <row r="60" spans="1:10" x14ac:dyDescent="0.25">
      <c r="A60" s="14">
        <v>148348</v>
      </c>
      <c r="B60" s="15" t="s">
        <v>78</v>
      </c>
      <c r="C60" s="16">
        <v>50</v>
      </c>
      <c r="D60" s="16" t="s">
        <v>20</v>
      </c>
      <c r="E60" s="30"/>
      <c r="F60" s="30"/>
      <c r="G60" s="30"/>
      <c r="H60" s="17">
        <f t="shared" si="0"/>
        <v>0</v>
      </c>
      <c r="I60" s="31"/>
      <c r="J60" s="31"/>
    </row>
    <row r="61" spans="1:10" x14ac:dyDescent="0.25">
      <c r="A61" s="14">
        <v>148349</v>
      </c>
      <c r="B61" s="15" t="s">
        <v>79</v>
      </c>
      <c r="C61" s="16">
        <v>50</v>
      </c>
      <c r="D61" s="16" t="s">
        <v>20</v>
      </c>
      <c r="E61" s="30"/>
      <c r="F61" s="30"/>
      <c r="G61" s="30"/>
      <c r="H61" s="17">
        <f t="shared" si="0"/>
        <v>0</v>
      </c>
      <c r="I61" s="31"/>
      <c r="J61" s="31"/>
    </row>
    <row r="62" spans="1:10" x14ac:dyDescent="0.25">
      <c r="A62" s="14">
        <v>148353</v>
      </c>
      <c r="B62" s="15" t="s">
        <v>80</v>
      </c>
      <c r="C62" s="16">
        <v>15</v>
      </c>
      <c r="D62" s="16" t="s">
        <v>20</v>
      </c>
      <c r="E62" s="30"/>
      <c r="F62" s="30"/>
      <c r="G62" s="30"/>
      <c r="H62" s="17">
        <f t="shared" si="0"/>
        <v>0</v>
      </c>
      <c r="I62" s="31"/>
      <c r="J62" s="31"/>
    </row>
    <row r="63" spans="1:10" x14ac:dyDescent="0.25">
      <c r="A63" s="14">
        <v>148356</v>
      </c>
      <c r="B63" s="15" t="s">
        <v>81</v>
      </c>
      <c r="C63" s="16">
        <v>250</v>
      </c>
      <c r="D63" s="16" t="s">
        <v>42</v>
      </c>
      <c r="E63" s="30"/>
      <c r="F63" s="30"/>
      <c r="G63" s="30"/>
      <c r="H63" s="17">
        <f t="shared" si="0"/>
        <v>0</v>
      </c>
      <c r="I63" s="31"/>
      <c r="J63" s="31"/>
    </row>
    <row r="64" spans="1:10" x14ac:dyDescent="0.25">
      <c r="A64" s="14">
        <v>148358</v>
      </c>
      <c r="B64" s="15" t="s">
        <v>82</v>
      </c>
      <c r="C64" s="16">
        <v>50</v>
      </c>
      <c r="D64" s="16" t="s">
        <v>20</v>
      </c>
      <c r="E64" s="30"/>
      <c r="F64" s="30"/>
      <c r="G64" s="30"/>
      <c r="H64" s="17">
        <f t="shared" si="0"/>
        <v>0</v>
      </c>
      <c r="I64" s="31"/>
      <c r="J64" s="31"/>
    </row>
    <row r="65" spans="1:10" x14ac:dyDescent="0.25">
      <c r="A65" s="14">
        <v>148360</v>
      </c>
      <c r="B65" s="15" t="s">
        <v>83</v>
      </c>
      <c r="C65" s="16">
        <v>300</v>
      </c>
      <c r="D65" s="16" t="s">
        <v>20</v>
      </c>
      <c r="E65" s="30"/>
      <c r="F65" s="30"/>
      <c r="G65" s="30"/>
      <c r="H65" s="17">
        <f t="shared" si="0"/>
        <v>0</v>
      </c>
      <c r="I65" s="31"/>
      <c r="J65" s="31"/>
    </row>
    <row r="66" spans="1:10" x14ac:dyDescent="0.25">
      <c r="A66" s="14">
        <v>164149</v>
      </c>
      <c r="B66" s="15" t="s">
        <v>84</v>
      </c>
      <c r="C66" s="16">
        <v>4000</v>
      </c>
      <c r="D66" s="16" t="s">
        <v>20</v>
      </c>
      <c r="E66" s="30"/>
      <c r="F66" s="30"/>
      <c r="G66" s="30"/>
      <c r="H66" s="17">
        <f t="shared" si="0"/>
        <v>0</v>
      </c>
      <c r="I66" s="31"/>
      <c r="J66" s="31"/>
    </row>
    <row r="67" spans="1:10" x14ac:dyDescent="0.25">
      <c r="A67" s="14">
        <v>169008</v>
      </c>
      <c r="B67" s="15" t="s">
        <v>85</v>
      </c>
      <c r="C67" s="16">
        <v>50</v>
      </c>
      <c r="D67" s="16" t="s">
        <v>20</v>
      </c>
      <c r="E67" s="30"/>
      <c r="F67" s="30"/>
      <c r="G67" s="30"/>
      <c r="H67" s="17">
        <f t="shared" si="0"/>
        <v>0</v>
      </c>
      <c r="I67" s="31"/>
      <c r="J67" s="31"/>
    </row>
    <row r="68" spans="1:10" x14ac:dyDescent="0.25">
      <c r="A68" s="18">
        <v>172932</v>
      </c>
      <c r="B68" s="15" t="s">
        <v>86</v>
      </c>
      <c r="C68" s="16">
        <v>25</v>
      </c>
      <c r="D68" s="16" t="s">
        <v>20</v>
      </c>
      <c r="E68" s="30"/>
      <c r="F68" s="30"/>
      <c r="G68" s="30"/>
      <c r="H68" s="17">
        <f t="shared" si="0"/>
        <v>0</v>
      </c>
      <c r="I68" s="31"/>
      <c r="J68" s="31"/>
    </row>
    <row r="69" spans="1:10" x14ac:dyDescent="0.25">
      <c r="A69" s="18">
        <v>172933</v>
      </c>
      <c r="B69" s="15" t="s">
        <v>87</v>
      </c>
      <c r="C69" s="16">
        <v>50</v>
      </c>
      <c r="D69" s="16" t="s">
        <v>20</v>
      </c>
      <c r="E69" s="30"/>
      <c r="F69" s="30"/>
      <c r="G69" s="30"/>
      <c r="H69" s="17">
        <f t="shared" ref="H69:H129" si="1">C69*G69</f>
        <v>0</v>
      </c>
      <c r="I69" s="31"/>
      <c r="J69" s="31"/>
    </row>
    <row r="70" spans="1:10" x14ac:dyDescent="0.25">
      <c r="A70" s="14">
        <v>173521</v>
      </c>
      <c r="B70" s="15" t="s">
        <v>88</v>
      </c>
      <c r="C70" s="16">
        <v>100</v>
      </c>
      <c r="D70" s="16" t="s">
        <v>20</v>
      </c>
      <c r="E70" s="30"/>
      <c r="F70" s="30"/>
      <c r="G70" s="30"/>
      <c r="H70" s="17">
        <f t="shared" si="1"/>
        <v>0</v>
      </c>
      <c r="I70" s="31"/>
      <c r="J70" s="31"/>
    </row>
    <row r="71" spans="1:10" x14ac:dyDescent="0.25">
      <c r="A71" s="14">
        <v>173534</v>
      </c>
      <c r="B71" s="15" t="s">
        <v>89</v>
      </c>
      <c r="C71" s="16">
        <v>15</v>
      </c>
      <c r="D71" s="16" t="s">
        <v>20</v>
      </c>
      <c r="E71" s="30"/>
      <c r="F71" s="30"/>
      <c r="G71" s="30"/>
      <c r="H71" s="17">
        <f t="shared" si="1"/>
        <v>0</v>
      </c>
      <c r="I71" s="31"/>
      <c r="J71" s="31"/>
    </row>
    <row r="72" spans="1:10" x14ac:dyDescent="0.25">
      <c r="A72" s="14">
        <v>173535</v>
      </c>
      <c r="B72" s="15" t="s">
        <v>90</v>
      </c>
      <c r="C72" s="16">
        <v>750</v>
      </c>
      <c r="D72" s="16" t="s">
        <v>42</v>
      </c>
      <c r="E72" s="30"/>
      <c r="F72" s="30"/>
      <c r="G72" s="30"/>
      <c r="H72" s="17">
        <f t="shared" si="1"/>
        <v>0</v>
      </c>
      <c r="I72" s="31"/>
      <c r="J72" s="31"/>
    </row>
    <row r="73" spans="1:10" x14ac:dyDescent="0.25">
      <c r="A73" s="14">
        <v>173536</v>
      </c>
      <c r="B73" s="15" t="s">
        <v>91</v>
      </c>
      <c r="C73" s="16">
        <v>30</v>
      </c>
      <c r="D73" s="16" t="s">
        <v>20</v>
      </c>
      <c r="E73" s="30"/>
      <c r="F73" s="30"/>
      <c r="G73" s="30"/>
      <c r="H73" s="17">
        <f t="shared" si="1"/>
        <v>0</v>
      </c>
      <c r="I73" s="31"/>
      <c r="J73" s="31"/>
    </row>
    <row r="74" spans="1:10" x14ac:dyDescent="0.25">
      <c r="A74" s="14">
        <v>173537</v>
      </c>
      <c r="B74" s="15" t="s">
        <v>92</v>
      </c>
      <c r="C74" s="16">
        <v>3625</v>
      </c>
      <c r="D74" s="16" t="s">
        <v>20</v>
      </c>
      <c r="E74" s="30"/>
      <c r="F74" s="30"/>
      <c r="G74" s="30"/>
      <c r="H74" s="17">
        <f t="shared" si="1"/>
        <v>0</v>
      </c>
      <c r="I74" s="31"/>
      <c r="J74" s="31"/>
    </row>
    <row r="75" spans="1:10" x14ac:dyDescent="0.25">
      <c r="A75" s="14">
        <v>176507</v>
      </c>
      <c r="B75" s="15" t="s">
        <v>93</v>
      </c>
      <c r="C75" s="16">
        <v>610</v>
      </c>
      <c r="D75" s="16" t="s">
        <v>20</v>
      </c>
      <c r="E75" s="30"/>
      <c r="F75" s="30"/>
      <c r="G75" s="30"/>
      <c r="H75" s="17">
        <f t="shared" si="1"/>
        <v>0</v>
      </c>
      <c r="I75" s="31"/>
      <c r="J75" s="31"/>
    </row>
    <row r="76" spans="1:10" x14ac:dyDescent="0.25">
      <c r="A76" s="18">
        <v>181601</v>
      </c>
      <c r="B76" s="15" t="s">
        <v>94</v>
      </c>
      <c r="C76" s="16">
        <v>10</v>
      </c>
      <c r="D76" s="16" t="s">
        <v>20</v>
      </c>
      <c r="E76" s="30"/>
      <c r="F76" s="30"/>
      <c r="G76" s="30"/>
      <c r="H76" s="17">
        <f t="shared" si="1"/>
        <v>0</v>
      </c>
      <c r="I76" s="31"/>
      <c r="J76" s="31"/>
    </row>
    <row r="77" spans="1:10" x14ac:dyDescent="0.25">
      <c r="A77" s="18">
        <v>188203</v>
      </c>
      <c r="B77" s="15" t="s">
        <v>95</v>
      </c>
      <c r="C77" s="16">
        <v>31313</v>
      </c>
      <c r="D77" s="16" t="s">
        <v>96</v>
      </c>
      <c r="E77" s="30"/>
      <c r="F77" s="30"/>
      <c r="G77" s="30"/>
      <c r="H77" s="17">
        <f t="shared" si="1"/>
        <v>0</v>
      </c>
      <c r="I77" s="31"/>
      <c r="J77" s="31"/>
    </row>
    <row r="78" spans="1:10" x14ac:dyDescent="0.25">
      <c r="A78" s="14">
        <v>372582</v>
      </c>
      <c r="B78" s="15" t="s">
        <v>97</v>
      </c>
      <c r="C78" s="16">
        <v>250</v>
      </c>
      <c r="D78" s="16" t="s">
        <v>20</v>
      </c>
      <c r="E78" s="30"/>
      <c r="F78" s="30"/>
      <c r="G78" s="30"/>
      <c r="H78" s="17">
        <f t="shared" si="1"/>
        <v>0</v>
      </c>
      <c r="I78" s="31"/>
      <c r="J78" s="31"/>
    </row>
    <row r="79" spans="1:10" x14ac:dyDescent="0.25">
      <c r="A79" s="14">
        <v>372848</v>
      </c>
      <c r="B79" s="15" t="s">
        <v>98</v>
      </c>
      <c r="C79" s="16">
        <v>325</v>
      </c>
      <c r="D79" s="16" t="s">
        <v>20</v>
      </c>
      <c r="E79" s="30"/>
      <c r="F79" s="30"/>
      <c r="G79" s="30"/>
      <c r="H79" s="17">
        <f t="shared" si="1"/>
        <v>0</v>
      </c>
      <c r="I79" s="31"/>
      <c r="J79" s="31"/>
    </row>
    <row r="80" spans="1:10" x14ac:dyDescent="0.25">
      <c r="A80" s="14">
        <v>372849</v>
      </c>
      <c r="B80" s="15" t="s">
        <v>99</v>
      </c>
      <c r="C80" s="16">
        <v>200</v>
      </c>
      <c r="D80" s="16" t="s">
        <v>20</v>
      </c>
      <c r="E80" s="30"/>
      <c r="F80" s="30"/>
      <c r="G80" s="30"/>
      <c r="H80" s="17">
        <f t="shared" si="1"/>
        <v>0</v>
      </c>
      <c r="I80" s="31"/>
      <c r="J80" s="31"/>
    </row>
    <row r="81" spans="1:10" x14ac:dyDescent="0.25">
      <c r="A81" s="14">
        <v>903312</v>
      </c>
      <c r="B81" s="15" t="s">
        <v>100</v>
      </c>
      <c r="C81" s="16">
        <v>230</v>
      </c>
      <c r="D81" s="16" t="s">
        <v>20</v>
      </c>
      <c r="E81" s="30"/>
      <c r="F81" s="30"/>
      <c r="G81" s="30"/>
      <c r="H81" s="17">
        <f t="shared" si="1"/>
        <v>0</v>
      </c>
      <c r="I81" s="31"/>
      <c r="J81" s="31"/>
    </row>
    <row r="82" spans="1:10" x14ac:dyDescent="0.25">
      <c r="A82" s="14">
        <v>903315</v>
      </c>
      <c r="B82" s="15" t="s">
        <v>101</v>
      </c>
      <c r="C82" s="16">
        <v>208</v>
      </c>
      <c r="D82" s="16" t="s">
        <v>20</v>
      </c>
      <c r="E82" s="30"/>
      <c r="F82" s="30"/>
      <c r="G82" s="30"/>
      <c r="H82" s="17">
        <f t="shared" si="1"/>
        <v>0</v>
      </c>
      <c r="I82" s="31"/>
      <c r="J82" s="31"/>
    </row>
    <row r="83" spans="1:10" x14ac:dyDescent="0.25">
      <c r="A83" s="14">
        <v>906792</v>
      </c>
      <c r="B83" s="15" t="s">
        <v>102</v>
      </c>
      <c r="C83" s="16">
        <v>1250</v>
      </c>
      <c r="D83" s="16" t="s">
        <v>42</v>
      </c>
      <c r="E83" s="30"/>
      <c r="F83" s="30"/>
      <c r="G83" s="30"/>
      <c r="H83" s="17">
        <f t="shared" si="1"/>
        <v>0</v>
      </c>
      <c r="I83" s="31"/>
      <c r="J83" s="31"/>
    </row>
    <row r="84" spans="1:10" x14ac:dyDescent="0.25">
      <c r="A84" s="14">
        <v>909415</v>
      </c>
      <c r="B84" s="15" t="s">
        <v>103</v>
      </c>
      <c r="C84" s="16">
        <v>1375</v>
      </c>
      <c r="D84" s="16" t="s">
        <v>42</v>
      </c>
      <c r="E84" s="30"/>
      <c r="F84" s="30"/>
      <c r="G84" s="30"/>
      <c r="H84" s="17">
        <f t="shared" si="1"/>
        <v>0</v>
      </c>
      <c r="I84" s="31"/>
      <c r="J84" s="31"/>
    </row>
    <row r="85" spans="1:10" x14ac:dyDescent="0.25">
      <c r="A85" s="14">
        <v>909549</v>
      </c>
      <c r="B85" s="15" t="s">
        <v>104</v>
      </c>
      <c r="C85" s="16">
        <v>50</v>
      </c>
      <c r="D85" s="16" t="s">
        <v>20</v>
      </c>
      <c r="E85" s="30"/>
      <c r="F85" s="30"/>
      <c r="G85" s="30"/>
      <c r="H85" s="17">
        <f t="shared" si="1"/>
        <v>0</v>
      </c>
      <c r="I85" s="31"/>
      <c r="J85" s="31"/>
    </row>
    <row r="86" spans="1:10" x14ac:dyDescent="0.25">
      <c r="A86" s="14">
        <v>909630</v>
      </c>
      <c r="B86" s="15" t="s">
        <v>105</v>
      </c>
      <c r="C86" s="16">
        <v>100</v>
      </c>
      <c r="D86" s="16" t="s">
        <v>20</v>
      </c>
      <c r="E86" s="30"/>
      <c r="F86" s="30"/>
      <c r="G86" s="30"/>
      <c r="H86" s="17">
        <f t="shared" si="1"/>
        <v>0</v>
      </c>
      <c r="I86" s="31"/>
      <c r="J86" s="31"/>
    </row>
    <row r="87" spans="1:10" x14ac:dyDescent="0.25">
      <c r="A87" s="14">
        <v>909686</v>
      </c>
      <c r="B87" s="15" t="s">
        <v>106</v>
      </c>
      <c r="C87" s="16">
        <v>250</v>
      </c>
      <c r="D87" s="16" t="s">
        <v>20</v>
      </c>
      <c r="E87" s="30"/>
      <c r="F87" s="30"/>
      <c r="G87" s="30"/>
      <c r="H87" s="17">
        <f t="shared" si="1"/>
        <v>0</v>
      </c>
      <c r="I87" s="31"/>
      <c r="J87" s="31"/>
    </row>
    <row r="88" spans="1:10" x14ac:dyDescent="0.25">
      <c r="A88" s="14">
        <v>909687</v>
      </c>
      <c r="B88" s="15" t="s">
        <v>107</v>
      </c>
      <c r="C88" s="16">
        <v>18</v>
      </c>
      <c r="D88" s="16" t="s">
        <v>20</v>
      </c>
      <c r="E88" s="30"/>
      <c r="F88" s="30"/>
      <c r="G88" s="30"/>
      <c r="H88" s="17">
        <f t="shared" si="1"/>
        <v>0</v>
      </c>
      <c r="I88" s="31"/>
      <c r="J88" s="31"/>
    </row>
    <row r="89" spans="1:10" x14ac:dyDescent="0.25">
      <c r="A89" s="14">
        <v>909820</v>
      </c>
      <c r="B89" s="15" t="s">
        <v>108</v>
      </c>
      <c r="C89" s="16">
        <v>2</v>
      </c>
      <c r="D89" s="16" t="s">
        <v>20</v>
      </c>
      <c r="E89" s="30"/>
      <c r="F89" s="30"/>
      <c r="G89" s="30"/>
      <c r="H89" s="17">
        <f t="shared" si="1"/>
        <v>0</v>
      </c>
      <c r="I89" s="31"/>
      <c r="J89" s="31"/>
    </row>
    <row r="90" spans="1:10" x14ac:dyDescent="0.25">
      <c r="A90" s="14">
        <v>910010</v>
      </c>
      <c r="B90" s="15" t="s">
        <v>109</v>
      </c>
      <c r="C90" s="16">
        <v>3000</v>
      </c>
      <c r="D90" s="16" t="s">
        <v>42</v>
      </c>
      <c r="E90" s="30"/>
      <c r="F90" s="30"/>
      <c r="G90" s="30"/>
      <c r="H90" s="17">
        <f t="shared" si="1"/>
        <v>0</v>
      </c>
      <c r="I90" s="31"/>
      <c r="J90" s="31"/>
    </row>
    <row r="91" spans="1:10" x14ac:dyDescent="0.25">
      <c r="A91" s="14">
        <v>910011</v>
      </c>
      <c r="B91" s="15" t="s">
        <v>110</v>
      </c>
      <c r="C91" s="16">
        <v>250</v>
      </c>
      <c r="D91" s="16" t="s">
        <v>20</v>
      </c>
      <c r="E91" s="30"/>
      <c r="F91" s="30"/>
      <c r="G91" s="30"/>
      <c r="H91" s="17">
        <f t="shared" si="1"/>
        <v>0</v>
      </c>
      <c r="I91" s="31"/>
      <c r="J91" s="31"/>
    </row>
    <row r="92" spans="1:10" x14ac:dyDescent="0.25">
      <c r="A92" s="14">
        <v>910013</v>
      </c>
      <c r="B92" s="15" t="s">
        <v>111</v>
      </c>
      <c r="C92" s="16">
        <v>525</v>
      </c>
      <c r="D92" s="16" t="s">
        <v>20</v>
      </c>
      <c r="E92" s="30"/>
      <c r="F92" s="30"/>
      <c r="G92" s="30"/>
      <c r="H92" s="17">
        <f t="shared" si="1"/>
        <v>0</v>
      </c>
      <c r="I92" s="31"/>
      <c r="J92" s="31"/>
    </row>
    <row r="93" spans="1:10" x14ac:dyDescent="0.25">
      <c r="A93" s="14">
        <v>910014</v>
      </c>
      <c r="B93" s="15" t="s">
        <v>112</v>
      </c>
      <c r="C93" s="16">
        <v>15</v>
      </c>
      <c r="D93" s="16" t="s">
        <v>20</v>
      </c>
      <c r="E93" s="30"/>
      <c r="F93" s="30"/>
      <c r="G93" s="30"/>
      <c r="H93" s="17">
        <f t="shared" si="1"/>
        <v>0</v>
      </c>
      <c r="I93" s="31"/>
      <c r="J93" s="31"/>
    </row>
    <row r="94" spans="1:10" x14ac:dyDescent="0.25">
      <c r="A94" s="14">
        <v>910051</v>
      </c>
      <c r="B94" s="15" t="s">
        <v>113</v>
      </c>
      <c r="C94" s="16">
        <v>250</v>
      </c>
      <c r="D94" s="16" t="s">
        <v>20</v>
      </c>
      <c r="E94" s="30"/>
      <c r="F94" s="30"/>
      <c r="G94" s="30"/>
      <c r="H94" s="17">
        <f t="shared" si="1"/>
        <v>0</v>
      </c>
      <c r="I94" s="31"/>
      <c r="J94" s="31"/>
    </row>
    <row r="95" spans="1:10" x14ac:dyDescent="0.25">
      <c r="A95" s="14">
        <v>910090</v>
      </c>
      <c r="B95" s="15" t="s">
        <v>114</v>
      </c>
      <c r="C95" s="16">
        <v>5</v>
      </c>
      <c r="D95" s="16" t="s">
        <v>20</v>
      </c>
      <c r="E95" s="30"/>
      <c r="F95" s="30"/>
      <c r="G95" s="30"/>
      <c r="H95" s="17">
        <f t="shared" si="1"/>
        <v>0</v>
      </c>
      <c r="I95" s="31"/>
      <c r="J95" s="31"/>
    </row>
    <row r="96" spans="1:10" x14ac:dyDescent="0.25">
      <c r="A96" s="14">
        <v>910364</v>
      </c>
      <c r="B96" s="15" t="s">
        <v>115</v>
      </c>
      <c r="C96" s="16">
        <v>50</v>
      </c>
      <c r="D96" s="16" t="s">
        <v>20</v>
      </c>
      <c r="E96" s="30"/>
      <c r="F96" s="30"/>
      <c r="G96" s="30"/>
      <c r="H96" s="17">
        <f t="shared" si="1"/>
        <v>0</v>
      </c>
      <c r="I96" s="31"/>
      <c r="J96" s="31"/>
    </row>
    <row r="97" spans="1:10" x14ac:dyDescent="0.25">
      <c r="A97" s="14">
        <v>910370</v>
      </c>
      <c r="B97" s="15" t="s">
        <v>116</v>
      </c>
      <c r="C97" s="16">
        <v>10</v>
      </c>
      <c r="D97" s="16" t="s">
        <v>20</v>
      </c>
      <c r="E97" s="30"/>
      <c r="F97" s="30"/>
      <c r="G97" s="30"/>
      <c r="H97" s="17">
        <f t="shared" si="1"/>
        <v>0</v>
      </c>
      <c r="I97" s="31"/>
      <c r="J97" s="31"/>
    </row>
    <row r="98" spans="1:10" x14ac:dyDescent="0.25">
      <c r="A98" s="14">
        <v>910377</v>
      </c>
      <c r="B98" s="15" t="s">
        <v>116</v>
      </c>
      <c r="C98" s="16">
        <v>10</v>
      </c>
      <c r="D98" s="16" t="s">
        <v>20</v>
      </c>
      <c r="E98" s="30"/>
      <c r="F98" s="30"/>
      <c r="G98" s="30"/>
      <c r="H98" s="17">
        <f t="shared" si="1"/>
        <v>0</v>
      </c>
      <c r="I98" s="31"/>
      <c r="J98" s="31"/>
    </row>
    <row r="99" spans="1:10" x14ac:dyDescent="0.25">
      <c r="A99" s="14">
        <v>910384</v>
      </c>
      <c r="B99" s="15" t="s">
        <v>117</v>
      </c>
      <c r="C99" s="16">
        <v>625</v>
      </c>
      <c r="D99" s="16" t="s">
        <v>20</v>
      </c>
      <c r="E99" s="30"/>
      <c r="F99" s="30"/>
      <c r="G99" s="30"/>
      <c r="H99" s="17">
        <f t="shared" si="1"/>
        <v>0</v>
      </c>
      <c r="I99" s="31"/>
      <c r="J99" s="31"/>
    </row>
    <row r="100" spans="1:10" x14ac:dyDescent="0.25">
      <c r="A100" s="14">
        <v>910385</v>
      </c>
      <c r="B100" s="15" t="s">
        <v>118</v>
      </c>
      <c r="C100" s="16">
        <v>3540</v>
      </c>
      <c r="D100" s="16" t="s">
        <v>20</v>
      </c>
      <c r="E100" s="30"/>
      <c r="F100" s="30"/>
      <c r="G100" s="30"/>
      <c r="H100" s="17">
        <f t="shared" si="1"/>
        <v>0</v>
      </c>
      <c r="I100" s="31"/>
      <c r="J100" s="31"/>
    </row>
    <row r="101" spans="1:10" x14ac:dyDescent="0.25">
      <c r="A101" s="14">
        <v>910399</v>
      </c>
      <c r="B101" s="15" t="s">
        <v>119</v>
      </c>
      <c r="C101" s="16">
        <v>190</v>
      </c>
      <c r="D101" s="16" t="s">
        <v>20</v>
      </c>
      <c r="E101" s="30"/>
      <c r="F101" s="30"/>
      <c r="G101" s="30"/>
      <c r="H101" s="17">
        <f t="shared" si="1"/>
        <v>0</v>
      </c>
      <c r="I101" s="31"/>
      <c r="J101" s="31"/>
    </row>
    <row r="102" spans="1:10" x14ac:dyDescent="0.25">
      <c r="A102" s="14">
        <v>911691</v>
      </c>
      <c r="B102" s="15" t="s">
        <v>120</v>
      </c>
      <c r="C102" s="16">
        <v>205</v>
      </c>
      <c r="D102" s="16" t="s">
        <v>20</v>
      </c>
      <c r="E102" s="30"/>
      <c r="F102" s="30"/>
      <c r="G102" s="30"/>
      <c r="H102" s="17">
        <f t="shared" si="1"/>
        <v>0</v>
      </c>
      <c r="I102" s="31"/>
      <c r="J102" s="31"/>
    </row>
    <row r="103" spans="1:10" x14ac:dyDescent="0.25">
      <c r="A103" s="14">
        <v>912693</v>
      </c>
      <c r="B103" s="15" t="s">
        <v>121</v>
      </c>
      <c r="C103" s="16">
        <v>200</v>
      </c>
      <c r="D103" s="16" t="s">
        <v>20</v>
      </c>
      <c r="E103" s="30"/>
      <c r="F103" s="30"/>
      <c r="G103" s="30"/>
      <c r="H103" s="17">
        <f t="shared" si="1"/>
        <v>0</v>
      </c>
      <c r="I103" s="31"/>
      <c r="J103" s="31"/>
    </row>
    <row r="104" spans="1:10" x14ac:dyDescent="0.25">
      <c r="A104" s="14">
        <v>915052</v>
      </c>
      <c r="B104" s="15" t="s">
        <v>122</v>
      </c>
      <c r="C104" s="16">
        <v>8</v>
      </c>
      <c r="D104" s="16" t="s">
        <v>20</v>
      </c>
      <c r="E104" s="30"/>
      <c r="F104" s="30"/>
      <c r="G104" s="30"/>
      <c r="H104" s="17">
        <f t="shared" si="1"/>
        <v>0</v>
      </c>
      <c r="I104" s="31"/>
      <c r="J104" s="31"/>
    </row>
    <row r="105" spans="1:10" x14ac:dyDescent="0.25">
      <c r="A105" s="14">
        <v>915262</v>
      </c>
      <c r="B105" s="15" t="s">
        <v>123</v>
      </c>
      <c r="C105" s="16">
        <v>150</v>
      </c>
      <c r="D105" s="16" t="s">
        <v>20</v>
      </c>
      <c r="E105" s="30"/>
      <c r="F105" s="30"/>
      <c r="G105" s="30"/>
      <c r="H105" s="17">
        <f t="shared" si="1"/>
        <v>0</v>
      </c>
      <c r="I105" s="31"/>
      <c r="J105" s="31"/>
    </row>
    <row r="106" spans="1:10" x14ac:dyDescent="0.25">
      <c r="A106" s="14">
        <v>915371</v>
      </c>
      <c r="B106" s="15" t="s">
        <v>124</v>
      </c>
      <c r="C106" s="16">
        <v>200</v>
      </c>
      <c r="D106" s="16" t="s">
        <v>20</v>
      </c>
      <c r="E106" s="30"/>
      <c r="F106" s="30"/>
      <c r="G106" s="30"/>
      <c r="H106" s="17">
        <f t="shared" si="1"/>
        <v>0</v>
      </c>
      <c r="I106" s="31"/>
      <c r="J106" s="31"/>
    </row>
    <row r="107" spans="1:10" x14ac:dyDescent="0.25">
      <c r="A107" s="14">
        <v>915551</v>
      </c>
      <c r="B107" s="15" t="s">
        <v>125</v>
      </c>
      <c r="C107" s="16">
        <v>3</v>
      </c>
      <c r="D107" s="16" t="s">
        <v>20</v>
      </c>
      <c r="E107" s="30"/>
      <c r="F107" s="30"/>
      <c r="G107" s="30"/>
      <c r="H107" s="17">
        <f t="shared" si="1"/>
        <v>0</v>
      </c>
      <c r="I107" s="31"/>
      <c r="J107" s="31"/>
    </row>
    <row r="108" spans="1:10" x14ac:dyDescent="0.25">
      <c r="A108" s="14">
        <v>915552</v>
      </c>
      <c r="B108" s="15" t="s">
        <v>126</v>
      </c>
      <c r="C108" s="16">
        <v>28</v>
      </c>
      <c r="D108" s="16" t="s">
        <v>20</v>
      </c>
      <c r="E108" s="30"/>
      <c r="F108" s="30"/>
      <c r="G108" s="30"/>
      <c r="H108" s="17">
        <f t="shared" si="1"/>
        <v>0</v>
      </c>
      <c r="I108" s="31"/>
      <c r="J108" s="31"/>
    </row>
    <row r="109" spans="1:10" x14ac:dyDescent="0.25">
      <c r="A109" s="14">
        <v>916604</v>
      </c>
      <c r="B109" s="15" t="s">
        <v>127</v>
      </c>
      <c r="C109" s="16">
        <v>10</v>
      </c>
      <c r="D109" s="16" t="s">
        <v>20</v>
      </c>
      <c r="E109" s="30"/>
      <c r="F109" s="30"/>
      <c r="G109" s="30"/>
      <c r="H109" s="17">
        <f t="shared" si="1"/>
        <v>0</v>
      </c>
      <c r="I109" s="31"/>
      <c r="J109" s="31"/>
    </row>
    <row r="110" spans="1:10" x14ac:dyDescent="0.25">
      <c r="A110" s="14">
        <v>916672</v>
      </c>
      <c r="B110" s="15" t="s">
        <v>128</v>
      </c>
      <c r="C110" s="16">
        <v>290</v>
      </c>
      <c r="D110" s="16" t="s">
        <v>20</v>
      </c>
      <c r="E110" s="30"/>
      <c r="F110" s="30"/>
      <c r="G110" s="30"/>
      <c r="H110" s="17">
        <f t="shared" si="1"/>
        <v>0</v>
      </c>
      <c r="I110" s="31"/>
      <c r="J110" s="31"/>
    </row>
    <row r="111" spans="1:10" x14ac:dyDescent="0.25">
      <c r="A111" s="19">
        <v>919143</v>
      </c>
      <c r="B111" s="21" t="s">
        <v>129</v>
      </c>
      <c r="C111" s="16">
        <v>23</v>
      </c>
      <c r="D111" s="16" t="s">
        <v>20</v>
      </c>
      <c r="E111" s="30"/>
      <c r="F111" s="30"/>
      <c r="G111" s="30"/>
      <c r="H111" s="17">
        <f t="shared" si="1"/>
        <v>0</v>
      </c>
      <c r="I111" s="31"/>
      <c r="J111" s="31"/>
    </row>
    <row r="112" spans="1:10" x14ac:dyDescent="0.25">
      <c r="A112" s="19">
        <v>919144</v>
      </c>
      <c r="B112" s="21" t="s">
        <v>130</v>
      </c>
      <c r="C112" s="16">
        <v>13</v>
      </c>
      <c r="D112" s="16" t="s">
        <v>20</v>
      </c>
      <c r="E112" s="30"/>
      <c r="F112" s="30"/>
      <c r="G112" s="30"/>
      <c r="H112" s="17">
        <f t="shared" si="1"/>
        <v>0</v>
      </c>
      <c r="I112" s="31"/>
      <c r="J112" s="31"/>
    </row>
    <row r="113" spans="1:10" x14ac:dyDescent="0.25">
      <c r="A113" s="19">
        <v>919145</v>
      </c>
      <c r="B113" s="21" t="s">
        <v>131</v>
      </c>
      <c r="C113" s="16">
        <v>95</v>
      </c>
      <c r="D113" s="16" t="s">
        <v>20</v>
      </c>
      <c r="E113" s="30"/>
      <c r="F113" s="30"/>
      <c r="G113" s="30"/>
      <c r="H113" s="17">
        <f t="shared" si="1"/>
        <v>0</v>
      </c>
      <c r="I113" s="31"/>
      <c r="J113" s="31"/>
    </row>
    <row r="114" spans="1:10" x14ac:dyDescent="0.25">
      <c r="A114" s="19">
        <v>919146</v>
      </c>
      <c r="B114" s="21" t="s">
        <v>132</v>
      </c>
      <c r="C114" s="16">
        <v>53</v>
      </c>
      <c r="D114" s="16" t="s">
        <v>20</v>
      </c>
      <c r="E114" s="30"/>
      <c r="F114" s="30"/>
      <c r="G114" s="30"/>
      <c r="H114" s="17">
        <f t="shared" si="1"/>
        <v>0</v>
      </c>
      <c r="I114" s="31"/>
      <c r="J114" s="31"/>
    </row>
    <row r="115" spans="1:10" x14ac:dyDescent="0.25">
      <c r="A115" s="19">
        <v>919188</v>
      </c>
      <c r="B115" s="21" t="s">
        <v>133</v>
      </c>
      <c r="C115" s="16">
        <v>200</v>
      </c>
      <c r="D115" s="16" t="s">
        <v>20</v>
      </c>
      <c r="E115" s="30"/>
      <c r="F115" s="30"/>
      <c r="G115" s="30"/>
      <c r="H115" s="17">
        <f t="shared" si="1"/>
        <v>0</v>
      </c>
      <c r="I115" s="31"/>
      <c r="J115" s="31"/>
    </row>
    <row r="116" spans="1:10" x14ac:dyDescent="0.25">
      <c r="A116" s="19">
        <v>919189</v>
      </c>
      <c r="B116" s="21" t="s">
        <v>134</v>
      </c>
      <c r="C116" s="16">
        <v>50</v>
      </c>
      <c r="D116" s="16" t="s">
        <v>20</v>
      </c>
      <c r="E116" s="30"/>
      <c r="F116" s="30"/>
      <c r="G116" s="30"/>
      <c r="H116" s="17">
        <f t="shared" si="1"/>
        <v>0</v>
      </c>
      <c r="I116" s="31"/>
      <c r="J116" s="31"/>
    </row>
    <row r="117" spans="1:10" x14ac:dyDescent="0.25">
      <c r="A117" s="19">
        <v>919190</v>
      </c>
      <c r="B117" s="21" t="s">
        <v>135</v>
      </c>
      <c r="C117" s="16">
        <v>50</v>
      </c>
      <c r="D117" s="16" t="s">
        <v>20</v>
      </c>
      <c r="E117" s="30"/>
      <c r="F117" s="30"/>
      <c r="G117" s="30"/>
      <c r="H117" s="17">
        <f t="shared" si="1"/>
        <v>0</v>
      </c>
      <c r="I117" s="31"/>
      <c r="J117" s="31"/>
    </row>
    <row r="118" spans="1:10" x14ac:dyDescent="0.25">
      <c r="A118" s="19">
        <v>919191</v>
      </c>
      <c r="B118" s="21" t="s">
        <v>136</v>
      </c>
      <c r="C118" s="16">
        <v>50</v>
      </c>
      <c r="D118" s="16" t="s">
        <v>20</v>
      </c>
      <c r="E118" s="30"/>
      <c r="F118" s="30"/>
      <c r="G118" s="30"/>
      <c r="H118" s="17">
        <f t="shared" si="1"/>
        <v>0</v>
      </c>
      <c r="I118" s="31"/>
      <c r="J118" s="31"/>
    </row>
    <row r="119" spans="1:10" x14ac:dyDescent="0.25">
      <c r="A119" s="19">
        <v>919192</v>
      </c>
      <c r="B119" s="21" t="s">
        <v>137</v>
      </c>
      <c r="C119" s="16">
        <v>30</v>
      </c>
      <c r="D119" s="16" t="s">
        <v>20</v>
      </c>
      <c r="E119" s="30"/>
      <c r="F119" s="30"/>
      <c r="G119" s="30"/>
      <c r="H119" s="17">
        <f t="shared" si="1"/>
        <v>0</v>
      </c>
      <c r="I119" s="31"/>
      <c r="J119" s="31"/>
    </row>
    <row r="120" spans="1:10" x14ac:dyDescent="0.25">
      <c r="A120" s="19">
        <v>919193</v>
      </c>
      <c r="B120" s="21" t="s">
        <v>138</v>
      </c>
      <c r="C120" s="16">
        <v>30</v>
      </c>
      <c r="D120" s="16" t="s">
        <v>20</v>
      </c>
      <c r="E120" s="30"/>
      <c r="F120" s="30"/>
      <c r="G120" s="30"/>
      <c r="H120" s="17">
        <f t="shared" si="1"/>
        <v>0</v>
      </c>
      <c r="I120" s="31"/>
      <c r="J120" s="31"/>
    </row>
    <row r="121" spans="1:10" x14ac:dyDescent="0.25">
      <c r="A121" s="19">
        <v>919194</v>
      </c>
      <c r="B121" s="21" t="s">
        <v>139</v>
      </c>
      <c r="C121" s="16">
        <v>30</v>
      </c>
      <c r="D121" s="16" t="s">
        <v>20</v>
      </c>
      <c r="E121" s="30"/>
      <c r="F121" s="30"/>
      <c r="G121" s="30"/>
      <c r="H121" s="17">
        <f t="shared" si="1"/>
        <v>0</v>
      </c>
      <c r="I121" s="31"/>
      <c r="J121" s="31"/>
    </row>
    <row r="122" spans="1:10" x14ac:dyDescent="0.25">
      <c r="A122" s="19">
        <v>919195</v>
      </c>
      <c r="B122" s="21" t="s">
        <v>140</v>
      </c>
      <c r="C122" s="16">
        <v>1000</v>
      </c>
      <c r="D122" s="16" t="s">
        <v>20</v>
      </c>
      <c r="E122" s="30"/>
      <c r="F122" s="30"/>
      <c r="G122" s="30"/>
      <c r="H122" s="17">
        <f t="shared" si="1"/>
        <v>0</v>
      </c>
      <c r="I122" s="31"/>
      <c r="J122" s="31"/>
    </row>
    <row r="123" spans="1:10" x14ac:dyDescent="0.25">
      <c r="A123" s="19">
        <v>919198</v>
      </c>
      <c r="B123" s="22" t="s">
        <v>141</v>
      </c>
      <c r="C123" s="16">
        <v>60</v>
      </c>
      <c r="D123" s="16" t="s">
        <v>20</v>
      </c>
      <c r="E123" s="30"/>
      <c r="F123" s="30"/>
      <c r="G123" s="30"/>
      <c r="H123" s="17">
        <f t="shared" si="1"/>
        <v>0</v>
      </c>
      <c r="I123" s="31"/>
      <c r="J123" s="31"/>
    </row>
    <row r="124" spans="1:10" x14ac:dyDescent="0.25">
      <c r="A124" s="19">
        <v>919199</v>
      </c>
      <c r="B124" s="22" t="s">
        <v>142</v>
      </c>
      <c r="C124" s="16">
        <v>88</v>
      </c>
      <c r="D124" s="16" t="s">
        <v>20</v>
      </c>
      <c r="E124" s="30"/>
      <c r="F124" s="30"/>
      <c r="G124" s="30"/>
      <c r="H124" s="17">
        <f t="shared" si="1"/>
        <v>0</v>
      </c>
      <c r="I124" s="31"/>
      <c r="J124" s="31"/>
    </row>
    <row r="125" spans="1:10" x14ac:dyDescent="0.25">
      <c r="A125" s="19">
        <v>914101</v>
      </c>
      <c r="B125" s="20" t="s">
        <v>143</v>
      </c>
      <c r="C125" s="16">
        <v>22400</v>
      </c>
      <c r="D125" s="16" t="s">
        <v>42</v>
      </c>
      <c r="E125" s="30"/>
      <c r="F125" s="30"/>
      <c r="G125" s="30"/>
      <c r="H125" s="17">
        <f t="shared" si="1"/>
        <v>0</v>
      </c>
      <c r="I125" s="31"/>
      <c r="J125" s="31"/>
    </row>
    <row r="126" spans="1:10" x14ac:dyDescent="0.25">
      <c r="A126" s="19">
        <v>105980</v>
      </c>
      <c r="B126" s="23" t="s">
        <v>144</v>
      </c>
      <c r="C126" s="16">
        <v>13</v>
      </c>
      <c r="D126" s="16" t="s">
        <v>20</v>
      </c>
      <c r="E126" s="30"/>
      <c r="F126" s="30"/>
      <c r="G126" s="30"/>
      <c r="H126" s="17">
        <f t="shared" si="1"/>
        <v>0</v>
      </c>
      <c r="I126" s="31"/>
      <c r="J126" s="31"/>
    </row>
    <row r="127" spans="1:10" x14ac:dyDescent="0.25">
      <c r="A127" s="19">
        <v>105981</v>
      </c>
      <c r="B127" s="23" t="s">
        <v>145</v>
      </c>
      <c r="C127" s="16">
        <v>8</v>
      </c>
      <c r="D127" s="16" t="s">
        <v>20</v>
      </c>
      <c r="E127" s="30"/>
      <c r="F127" s="30"/>
      <c r="G127" s="30"/>
      <c r="H127" s="17">
        <f t="shared" si="1"/>
        <v>0</v>
      </c>
      <c r="I127" s="31"/>
      <c r="J127" s="31"/>
    </row>
    <row r="128" spans="1:10" x14ac:dyDescent="0.25">
      <c r="A128" s="19">
        <v>105982</v>
      </c>
      <c r="B128" s="23" t="s">
        <v>146</v>
      </c>
      <c r="C128" s="16">
        <v>45</v>
      </c>
      <c r="D128" s="16" t="s">
        <v>20</v>
      </c>
      <c r="E128" s="30"/>
      <c r="F128" s="30"/>
      <c r="G128" s="30"/>
      <c r="H128" s="17">
        <f t="shared" si="1"/>
        <v>0</v>
      </c>
      <c r="I128" s="31"/>
      <c r="J128" s="31"/>
    </row>
    <row r="129" spans="1:10" x14ac:dyDescent="0.25">
      <c r="A129" s="19">
        <v>105983</v>
      </c>
      <c r="B129" s="23" t="s">
        <v>147</v>
      </c>
      <c r="C129" s="16">
        <v>35</v>
      </c>
      <c r="D129" s="16" t="s">
        <v>20</v>
      </c>
      <c r="E129" s="30"/>
      <c r="F129" s="30"/>
      <c r="G129" s="30"/>
      <c r="H129" s="17">
        <f t="shared" si="1"/>
        <v>0</v>
      </c>
      <c r="I129" s="31"/>
      <c r="J129" s="31"/>
    </row>
    <row r="130" spans="1:10" x14ac:dyDescent="0.25">
      <c r="H130" s="24"/>
    </row>
    <row r="131" spans="1:10" x14ac:dyDescent="0.25">
      <c r="A131" s="45" t="s">
        <v>148</v>
      </c>
      <c r="B131" s="46"/>
      <c r="C131" s="46"/>
      <c r="D131" s="46"/>
      <c r="E131" s="46"/>
      <c r="F131" s="46"/>
      <c r="G131" s="47"/>
      <c r="H131" s="25">
        <f>SUM(H4:H129)</f>
        <v>0</v>
      </c>
    </row>
    <row r="132" spans="1:10" x14ac:dyDescent="0.25">
      <c r="H132" s="24"/>
    </row>
    <row r="133" spans="1:10" x14ac:dyDescent="0.25">
      <c r="A133" s="45" t="s">
        <v>149</v>
      </c>
      <c r="B133" s="46"/>
      <c r="C133" s="46"/>
      <c r="D133" s="46"/>
      <c r="E133" s="46"/>
      <c r="F133" s="46"/>
      <c r="G133" s="47"/>
      <c r="H133" s="25">
        <f>H131*8</f>
        <v>0</v>
      </c>
    </row>
    <row r="135" spans="1:10" ht="15" customHeight="1" x14ac:dyDescent="0.25">
      <c r="A135" s="48" t="s">
        <v>150</v>
      </c>
      <c r="B135" s="49"/>
      <c r="C135" s="49"/>
      <c r="D135" s="49"/>
      <c r="E135" s="49"/>
      <c r="F135" s="50"/>
    </row>
    <row r="136" spans="1:10" x14ac:dyDescent="0.25">
      <c r="A136" s="26"/>
      <c r="B136" s="27" t="s">
        <v>151</v>
      </c>
      <c r="C136" s="28"/>
      <c r="D136" s="39"/>
      <c r="E136" s="40"/>
      <c r="F136" s="41"/>
    </row>
    <row r="137" spans="1:10" x14ac:dyDescent="0.25">
      <c r="A137" s="26"/>
      <c r="B137" s="27" t="s">
        <v>152</v>
      </c>
      <c r="C137" s="28"/>
      <c r="D137" s="39"/>
      <c r="E137" s="40"/>
      <c r="F137" s="41"/>
    </row>
    <row r="138" spans="1:10" x14ac:dyDescent="0.25">
      <c r="A138" s="26"/>
      <c r="B138" s="27" t="s">
        <v>153</v>
      </c>
      <c r="C138" s="28"/>
      <c r="D138" s="39"/>
      <c r="E138" s="40"/>
      <c r="F138" s="41"/>
    </row>
    <row r="139" spans="1:10" x14ac:dyDescent="0.25">
      <c r="A139" s="26"/>
      <c r="B139" s="27" t="s">
        <v>154</v>
      </c>
      <c r="C139" s="28"/>
      <c r="D139" s="39"/>
      <c r="E139" s="40"/>
      <c r="F139" s="41"/>
      <c r="G139" s="29"/>
    </row>
    <row r="140" spans="1:10" ht="36.75" customHeight="1" x14ac:dyDescent="0.25">
      <c r="A140" s="26"/>
      <c r="B140" s="27" t="s">
        <v>155</v>
      </c>
      <c r="C140" s="28"/>
      <c r="D140" s="39"/>
      <c r="E140" s="40"/>
      <c r="F140" s="41"/>
    </row>
  </sheetData>
  <sheetProtection algorithmName="SHA-512" hashValue="PhSD00lNYxeu4bevsHh/evmDFu6eaowdOJ745pr2XfGqjoljDGxcaakOXDRYRwmTKgYj9uelSGK2zupqawPMpg==" saltValue="5QzCieYtTHtS3agRIg5SOA==" spinCount="100000" sheet="1" objects="1" scenarios="1" formatColumns="0" formatRows="0" insertColumns="0" insertRows="0" deleteColumns="0" deleteRows="0"/>
  <mergeCells count="9">
    <mergeCell ref="D138:F138"/>
    <mergeCell ref="D140:F140"/>
    <mergeCell ref="D139:F139"/>
    <mergeCell ref="A1:J1"/>
    <mergeCell ref="A131:G131"/>
    <mergeCell ref="A133:G133"/>
    <mergeCell ref="A135:F135"/>
    <mergeCell ref="D136:F136"/>
    <mergeCell ref="D137:F13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5714b43-610b-4bf1-8f96-b5c8a38cd7ea" xsi:nil="true"/>
    <lcf76f155ced4ddcb4097134ff3c332f xmlns="eb50f811-0cc2-4fbd-b9a6-9c8d3b73eff0">
      <Terms xmlns="http://schemas.microsoft.com/office/infopath/2007/PartnerControls"/>
    </lcf76f155ced4ddcb4097134ff3c332f>
    <Locatie xmlns="eb50f811-0cc2-4fbd-b9a6-9c8d3b73eff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B7A3C2C34553B4AA0B13D78C9735CDA" ma:contentTypeVersion="27" ma:contentTypeDescription="Een nieuw document maken." ma:contentTypeScope="" ma:versionID="6c7224df4fc82b4f3cd93b54c7e7128c">
  <xsd:schema xmlns:xsd="http://www.w3.org/2001/XMLSchema" xmlns:xs="http://www.w3.org/2001/XMLSchema" xmlns:p="http://schemas.microsoft.com/office/2006/metadata/properties" xmlns:ns2="eb50f811-0cc2-4fbd-b9a6-9c8d3b73eff0" xmlns:ns3="5369c8c0-e3aa-48e6-9f6d-519510a25555" xmlns:ns4="95714b43-610b-4bf1-8f96-b5c8a38cd7ea" targetNamespace="http://schemas.microsoft.com/office/2006/metadata/properties" ma:root="true" ma:fieldsID="e9ec8a7b7d38b4928003b8592de7c8f8" ns2:_="" ns3:_="" ns4:_="">
    <xsd:import namespace="eb50f811-0cc2-4fbd-b9a6-9c8d3b73eff0"/>
    <xsd:import namespace="5369c8c0-e3aa-48e6-9f6d-519510a25555"/>
    <xsd:import namespace="95714b43-610b-4bf1-8f96-b5c8a38cd7e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element ref="ns2:Locatie" minOccurs="0"/>
                <xsd:element ref="ns2:CountryOrRegionc4ee73ab-4690-44df-8df7-bb605c0d7ec4" minOccurs="0"/>
                <xsd:element ref="ns2:Statec4ee73ab-4690-44df-8df7-bb605c0d7ec4" minOccurs="0"/>
                <xsd:element ref="ns2:Cityc4ee73ab-4690-44df-8df7-bb605c0d7ec4" minOccurs="0"/>
                <xsd:element ref="ns2:PostalCodec4ee73ab-4690-44df-8df7-bb605c0d7ec4" minOccurs="0"/>
                <xsd:element ref="ns2:Streetc4ee73ab-4690-44df-8df7-bb605c0d7ec4" minOccurs="0"/>
                <xsd:element ref="ns2:GeoLocc4ee73ab-4690-44df-8df7-bb605c0d7ec4" minOccurs="0"/>
                <xsd:element ref="ns2:DispNamec4ee73ab-4690-44df-8df7-bb605c0d7ec4"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50f811-0cc2-4fbd-b9a6-9c8d3b73ef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cec6e1-74e5-426d-9676-d3f0f119fa7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Locatie" ma:index="26" nillable="true" ma:displayName="Locatie" ma:description="Locatie" ma:format="Dropdown" ma:internalName="Locatie">
      <xsd:simpleType>
        <xsd:restriction base="dms:Unknown"/>
      </xsd:simpleType>
    </xsd:element>
    <xsd:element name="CountryOrRegionc4ee73ab-4690-44df-8df7-bb605c0d7ec4" ma:index="27" nillable="true" ma:displayName="Locatie: land" ma:internalName="CountryOrRegion" ma:readOnly="true">
      <xsd:simpleType>
        <xsd:restriction base="dms:Text"/>
      </xsd:simpleType>
    </xsd:element>
    <xsd:element name="Statec4ee73ab-4690-44df-8df7-bb605c0d7ec4" ma:index="28" nillable="true" ma:displayName="Locatie: provincie" ma:internalName="State" ma:readOnly="true">
      <xsd:simpleType>
        <xsd:restriction base="dms:Text"/>
      </xsd:simpleType>
    </xsd:element>
    <xsd:element name="Cityc4ee73ab-4690-44df-8df7-bb605c0d7ec4" ma:index="29" nillable="true" ma:displayName="Locatie: stad" ma:internalName="City" ma:readOnly="true">
      <xsd:simpleType>
        <xsd:restriction base="dms:Text"/>
      </xsd:simpleType>
    </xsd:element>
    <xsd:element name="PostalCodec4ee73ab-4690-44df-8df7-bb605c0d7ec4" ma:index="30" nillable="true" ma:displayName="Locatie: postcode" ma:internalName="PostalCode" ma:readOnly="true">
      <xsd:simpleType>
        <xsd:restriction base="dms:Text"/>
      </xsd:simpleType>
    </xsd:element>
    <xsd:element name="Streetc4ee73ab-4690-44df-8df7-bb605c0d7ec4" ma:index="31" nillable="true" ma:displayName="Locatie: straat" ma:internalName="Street" ma:readOnly="true">
      <xsd:simpleType>
        <xsd:restriction base="dms:Text"/>
      </xsd:simpleType>
    </xsd:element>
    <xsd:element name="GeoLocc4ee73ab-4690-44df-8df7-bb605c0d7ec4" ma:index="32" nillable="true" ma:displayName="Locatie: coördinaten" ma:internalName="GeoLoc" ma:readOnly="true">
      <xsd:simpleType>
        <xsd:restriction base="dms:Unknown"/>
      </xsd:simpleType>
    </xsd:element>
    <xsd:element name="DispNamec4ee73ab-4690-44df-8df7-bb605c0d7ec4" ma:index="33" nillable="true" ma:displayName="Locatie: naam" ma:internalName="DispName" ma:readOnly="true">
      <xsd:simpleType>
        <xsd:restriction base="dms:Text"/>
      </xsd:simpleType>
    </xsd:element>
    <xsd:element name="MediaServiceBillingMetadata" ma:index="3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69c8c0-e3aa-48e6-9f6d-519510a25555"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714b43-610b-4bf1-8f96-b5c8a38cd7e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8c74217d-ad85-42b7-bc60-250f305ca96d}" ma:internalName="TaxCatchAll" ma:showField="CatchAllData" ma:web="5369c8c0-e3aa-48e6-9f6d-519510a255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49FB54-6753-433D-9CCD-8BC2C05269E8}">
  <ds:schemaRefs>
    <ds:schemaRef ds:uri="http://schemas.microsoft.com/sharepoint/v3/contenttype/forms"/>
  </ds:schemaRefs>
</ds:datastoreItem>
</file>

<file path=customXml/itemProps2.xml><?xml version="1.0" encoding="utf-8"?>
<ds:datastoreItem xmlns:ds="http://schemas.openxmlformats.org/officeDocument/2006/customXml" ds:itemID="{B06B3CD9-F098-4B1F-BA44-DB5C645B5A47}">
  <ds:schemaRefs>
    <ds:schemaRef ds:uri="http://purl.org/dc/terms/"/>
    <ds:schemaRef ds:uri="http://schemas.microsoft.com/office/2006/documentManagement/types"/>
    <ds:schemaRef ds:uri="http://purl.org/dc/elements/1.1/"/>
    <ds:schemaRef ds:uri="eb50f811-0cc2-4fbd-b9a6-9c8d3b73eff0"/>
    <ds:schemaRef ds:uri="http://schemas.microsoft.com/office/infopath/2007/PartnerControls"/>
    <ds:schemaRef ds:uri="http://purl.org/dc/dcmitype/"/>
    <ds:schemaRef ds:uri="5369c8c0-e3aa-48e6-9f6d-519510a25555"/>
    <ds:schemaRef ds:uri="http://schemas.openxmlformats.org/package/2006/metadata/core-properties"/>
    <ds:schemaRef ds:uri="95714b43-610b-4bf1-8f96-b5c8a38cd7ea"/>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366916F-9A5F-4CD7-93F9-F2472BD1E9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50f811-0cc2-4fbd-b9a6-9c8d3b73eff0"/>
    <ds:schemaRef ds:uri="5369c8c0-e3aa-48e6-9f6d-519510a25555"/>
    <ds:schemaRef ds:uri="95714b43-610b-4bf1-8f96-b5c8a38cd7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Instructieblad</vt: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Broekmeulen, Alex</cp:lastModifiedBy>
  <cp:revision/>
  <dcterms:created xsi:type="dcterms:W3CDTF">2026-07-15T11:27:21Z</dcterms:created>
  <dcterms:modified xsi:type="dcterms:W3CDTF">2026-08-11T13:40:19Z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0x010100EB7A3C2C34553B4AA0B13D78C9735CDA</vt:lpwstr>
  </property>
  <property fmtid="{D5CDD505-2E9C-101B-9397-08002B2CF9AE}" pid="3" name="MediaServiceImageTags">
    <vt:lpwstr/>
  </property>
</Properties>
</file>