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IJS-ScannersBurgerzaken/Gedeelde documenten/2. Aanbestedingsdocumenten/Publiceren/"/>
    </mc:Choice>
  </mc:AlternateContent>
  <xr:revisionPtr revIDLastSave="116" documentId="13_ncr:1_{D37CAFCD-6EF0-4399-9D93-52F68F714B53}" xr6:coauthVersionLast="47" xr6:coauthVersionMax="47" xr10:uidLastSave="{5EBA31DF-55F6-416A-93CB-1AE7BFB1C47F}"/>
  <bookViews>
    <workbookView xWindow="-110" yWindow="-110" windowWidth="19420" windowHeight="10300" activeTab="1" xr2:uid="{00000000-000D-0000-FFFF-FFFF00000000}"/>
  </bookViews>
  <sheets>
    <sheet name="Inschrijfbiljet" sheetId="2" r:id="rId1"/>
    <sheet name="Prijzenblad" sheetId="3" r:id="rId2"/>
    <sheet name="Optionele tarieven" sheetId="4" r:id="rId3"/>
    <sheet name="Samenvatting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3" l="1"/>
  <c r="K6" i="3"/>
  <c r="J6" i="3"/>
  <c r="I6" i="3"/>
  <c r="H6" i="3"/>
  <c r="L5" i="3"/>
  <c r="K5" i="3"/>
  <c r="J5" i="3"/>
  <c r="I5" i="3"/>
  <c r="H5" i="3"/>
  <c r="L4" i="3"/>
  <c r="K4" i="3"/>
  <c r="J4" i="3"/>
  <c r="I4" i="3"/>
  <c r="H4" i="3"/>
  <c r="L3" i="3"/>
  <c r="K3" i="3"/>
  <c r="J3" i="3"/>
  <c r="I3" i="3"/>
  <c r="H3" i="3"/>
  <c r="L2" i="3"/>
  <c r="K2" i="3"/>
  <c r="J2" i="3"/>
  <c r="I2" i="3"/>
  <c r="H2" i="3"/>
  <c r="M4" i="3" l="1"/>
  <c r="M3" i="3"/>
  <c r="M5" i="3"/>
  <c r="M6" i="3"/>
  <c r="B4" i="5"/>
  <c r="B3" i="5"/>
  <c r="B5" i="5"/>
  <c r="B6" i="5"/>
  <c r="B7" i="5"/>
  <c r="M2" i="3"/>
  <c r="B8" i="5" l="1"/>
  <c r="B14" i="2" s="1"/>
</calcChain>
</file>

<file path=xl/sharedStrings.xml><?xml version="1.0" encoding="utf-8"?>
<sst xmlns="http://schemas.openxmlformats.org/spreadsheetml/2006/main" count="99" uniqueCount="86">
  <si>
    <t>Inschrijfbiljet</t>
  </si>
  <si>
    <t>Aanbesteding</t>
  </si>
  <si>
    <t>ID- en aktescanners Burgerzaken</t>
  </si>
  <si>
    <t>Referentie</t>
  </si>
  <si>
    <t>EU/2026.004</t>
  </si>
  <si>
    <t>Gegevens inschrijver</t>
  </si>
  <si>
    <t>Naam inschrijver</t>
  </si>
  <si>
    <t>KvK-nummer</t>
  </si>
  <si>
    <t>Adres</t>
  </si>
  <si>
    <t>Contactpersoon</t>
  </si>
  <si>
    <t>E-mailadres</t>
  </si>
  <si>
    <t>Telefoonnummer</t>
  </si>
  <si>
    <t>Inschrijfprijs</t>
  </si>
  <si>
    <t>Totale beoordelingsprijs excl. btw</t>
  </si>
  <si>
    <t>Verklaring</t>
  </si>
  <si>
    <t>Inschrijver verklaart dat alle opgegeven prijzen all-in zijn en dat alle kosten voor uitvoering van de opdracht hierin zijn inbegrepen.</t>
  </si>
  <si>
    <t>Inschrijver verklaart dat de prijzen in dit prijzenblad onvoorwaardelijk, onherroepelijk en geldig zijn gedurende de gestelde gestanddoeningstermijn.</t>
  </si>
  <si>
    <t>Ondertekening</t>
  </si>
  <si>
    <t>Naam bevoegd vertegenwoordiger</t>
  </si>
  <si>
    <t>Functie</t>
  </si>
  <si>
    <t>Plaats</t>
  </si>
  <si>
    <t>Datum</t>
  </si>
  <si>
    <t>Rechtsgeldige Handtekening</t>
  </si>
  <si>
    <t>Nr.</t>
  </si>
  <si>
    <t>Categorie</t>
  </si>
  <si>
    <t>Onderdeel</t>
  </si>
  <si>
    <t>Omschrijving</t>
  </si>
  <si>
    <t>Eenheid</t>
  </si>
  <si>
    <t>Aantal</t>
  </si>
  <si>
    <t>Prijs per eenheid excl. btw</t>
  </si>
  <si>
    <t>Eenmalig totaal</t>
  </si>
  <si>
    <t>Jaar 1</t>
  </si>
  <si>
    <t>Jaar 2</t>
  </si>
  <si>
    <t>Verlengingsjaar 1</t>
  </si>
  <si>
    <t>Verlengingsjaar 2</t>
  </si>
  <si>
    <t>Totaal beoordelingsprijs</t>
  </si>
  <si>
    <t>Toelichting inschrijver</t>
  </si>
  <si>
    <t>Aanschaf hardware</t>
  </si>
  <si>
    <t>Alle benodigde ID-scanners, aktescanners en noodzakelijke randapparatuur voor beide gemeenten.</t>
  </si>
  <si>
    <t>Levering van ID-scanners voor de balies Burgerzaken, inclusief benodigde kabels en standaard toebehoren.</t>
  </si>
  <si>
    <t>stuk</t>
  </si>
  <si>
    <t>Software en licenties</t>
  </si>
  <si>
    <t>Alle software, licenties, databases/documentbibliotheek en rechten die nodig zijn voor gebruik.</t>
  </si>
  <si>
    <t>Levering van aktescanners/brondocumentenscanners voor de backoffice.</t>
  </si>
  <si>
    <t>Implementatie en koppeling</t>
  </si>
  <si>
    <t>Inrichting, installatie, koppeling, testen en ingebruikname.</t>
  </si>
  <si>
    <t>Software/licenties voor automatische documentcontrole, verificatie en ondersteuning bij echtheidskenmerken voor ID-scanners.</t>
  </si>
  <si>
    <t>jaar</t>
  </si>
  <si>
    <t>Training en overdracht</t>
  </si>
  <si>
    <t>Training, instructie, documentatie en overdracht aan gebruikers/beheer.</t>
  </si>
  <si>
    <t>Software/licenties voor controle van akten en brondocumenten.</t>
  </si>
  <si>
    <t>Beheer, onderhoud en support</t>
  </si>
  <si>
    <t>SLA, servicedesk, beheer, onderhoud, updates, releases en ondersteuning.</t>
  </si>
  <si>
    <t>Realisatie, configuratie en ondersteuning bij de koppeling met Centric Burgerzaken.</t>
  </si>
  <si>
    <t>post</t>
  </si>
  <si>
    <t>Optioneel onderdeel</t>
  </si>
  <si>
    <t>Extra ID-scanner balie</t>
  </si>
  <si>
    <t>Levering extra ID-scanner, inclusief benodigde standaard toebehoren.</t>
  </si>
  <si>
    <t>Extra aktescanner backoffice</t>
  </si>
  <si>
    <t>Levering extra aktescanner/brondocumentenscanner.</t>
  </si>
  <si>
    <t>Extra softwarelicentie gebruiker/werkplek</t>
  </si>
  <si>
    <t>Extra licentie voor gebruik van de oplossing.</t>
  </si>
  <si>
    <t>stuk/jaar</t>
  </si>
  <si>
    <t>Extra module gezichtsvergelijking</t>
  </si>
  <si>
    <t>Uitbreiding met gezichtsvergelijking voor extra werkplek/scanner.</t>
  </si>
  <si>
    <t>Extra training</t>
  </si>
  <si>
    <t>Aanvullende training of gebruikersinstructie.</t>
  </si>
  <si>
    <t>sessie</t>
  </si>
  <si>
    <t>Consultancy / projectondersteuning</t>
  </si>
  <si>
    <t>Uurtarief voor aanvullende dienstverlening op verzoek van opdrachtgever.</t>
  </si>
  <si>
    <t>uur</t>
  </si>
  <si>
    <t>Koppeling of wijziging na livegang</t>
  </si>
  <si>
    <t>Tarief voor aanvullende koppeling of wijziging buiten de standaard scope.</t>
  </si>
  <si>
    <t>uur/post</t>
  </si>
  <si>
    <t>Herlevering/vervanging buiten garantie</t>
  </si>
  <si>
    <t>Tarief voor herlevering of vervanging als dit buiten garantie/SLA valt.</t>
  </si>
  <si>
    <t>Samenvatting beoordelingsprijs</t>
  </si>
  <si>
    <t>Bedrag excl. btw</t>
  </si>
  <si>
    <t>Eenmalige kosten</t>
  </si>
  <si>
    <t>Jaarlijkse kosten jaar 1</t>
  </si>
  <si>
    <t>Jaarlijkse kosten jaar 2</t>
  </si>
  <si>
    <t>Jaarlijkse kosten verlengingsjaar 1</t>
  </si>
  <si>
    <t>Jaarlijkse kosten verlengingsjaar 2</t>
  </si>
  <si>
    <t>Let op</t>
  </si>
  <si>
    <t>De totale beoordelingsprijs is leidend voor het subgunningscriterium Prijs. Optionele tarieven zijn niet opgenomen in deze prijs, tenzij dit in de offerteaanvraag anders is bepaald.</t>
  </si>
  <si>
    <t>* Vul alleen de geel gearceerde cellen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</si>
</sst>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6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sz val="11"/>
      <name val="Carlito"/>
    </font>
    <font>
      <b/>
      <sz val="14"/>
      <name val="Carlito"/>
    </font>
  </fonts>
  <fills count="7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134E4A"/>
      </patternFill>
    </fill>
    <fill>
      <patternFill patternType="solid">
        <fgColor rgb="FFF3F4F6"/>
      </patternFill>
    </fill>
    <fill>
      <patternFill patternType="solid">
        <fgColor rgb="FFFEF3C7"/>
      </patternFill>
    </fill>
    <fill>
      <patternFill patternType="solid">
        <fgColor rgb="FFCCFBF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0" fontId="0" fillId="5" borderId="9" xfId="1" applyFont="1" applyFill="1" applyBorder="1" applyProtection="1">
      <protection locked="0"/>
    </xf>
    <xf numFmtId="0" fontId="0" fillId="5" borderId="10" xfId="1" applyFont="1" applyFill="1" applyBorder="1" applyProtection="1">
      <protection locked="0"/>
    </xf>
    <xf numFmtId="0" fontId="0" fillId="5" borderId="8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1" applyFont="1" applyFill="1" applyBorder="1" applyAlignment="1" applyProtection="1">
      <alignment vertical="top" wrapText="1"/>
      <protection locked="0"/>
    </xf>
    <xf numFmtId="0" fontId="1" fillId="2" borderId="2" xfId="1" applyFont="1" applyFill="1" applyBorder="1" applyAlignment="1" applyProtection="1">
      <alignment horizontal="center"/>
    </xf>
    <xf numFmtId="0" fontId="0" fillId="0" borderId="3" xfId="0" applyBorder="1" applyProtection="1"/>
    <xf numFmtId="0" fontId="3" fillId="4" borderId="2" xfId="1" applyFont="1" applyFill="1" applyBorder="1" applyProtection="1"/>
    <xf numFmtId="0" fontId="3" fillId="0" borderId="3" xfId="0" applyFont="1" applyBorder="1" applyProtection="1"/>
    <xf numFmtId="0" fontId="3" fillId="4" borderId="6" xfId="1" applyFont="1" applyFill="1" applyBorder="1" applyProtection="1"/>
    <xf numFmtId="0" fontId="3" fillId="0" borderId="7" xfId="0" applyFont="1" applyBorder="1" applyProtection="1"/>
    <xf numFmtId="0" fontId="2" fillId="3" borderId="2" xfId="1" applyFont="1" applyFill="1" applyBorder="1" applyProtection="1"/>
    <xf numFmtId="0" fontId="3" fillId="4" borderId="4" xfId="1" applyFont="1" applyFill="1" applyBorder="1" applyProtection="1"/>
    <xf numFmtId="0" fontId="3" fillId="4" borderId="6" xfId="1" applyFont="1" applyFill="1" applyBorder="1" applyAlignment="1" applyProtection="1">
      <alignment vertical="center"/>
    </xf>
    <xf numFmtId="0" fontId="0" fillId="0" borderId="4" xfId="0" applyBorder="1" applyProtection="1"/>
    <xf numFmtId="0" fontId="0" fillId="0" borderId="5" xfId="0" applyBorder="1" applyProtection="1"/>
    <xf numFmtId="0" fontId="0" fillId="0" borderId="0" xfId="0" applyProtection="1"/>
    <xf numFmtId="164" fontId="5" fillId="0" borderId="7" xfId="1" applyNumberFormat="1" applyFont="1" applyBorder="1" applyAlignment="1" applyProtection="1">
      <alignment vertical="center"/>
    </xf>
    <xf numFmtId="0" fontId="3" fillId="0" borderId="4" xfId="1" applyFont="1" applyBorder="1" applyAlignment="1" applyProtection="1">
      <alignment wrapText="1"/>
    </xf>
    <xf numFmtId="0" fontId="3" fillId="0" borderId="5" xfId="1" applyFont="1" applyBorder="1" applyAlignment="1" applyProtection="1">
      <alignment wrapText="1"/>
    </xf>
    <xf numFmtId="0" fontId="3" fillId="0" borderId="6" xfId="1" applyFont="1" applyBorder="1" applyAlignment="1" applyProtection="1">
      <alignment wrapText="1"/>
    </xf>
    <xf numFmtId="0" fontId="3" fillId="0" borderId="7" xfId="1" applyFont="1" applyBorder="1" applyAlignment="1" applyProtection="1">
      <alignment wrapText="1"/>
    </xf>
    <xf numFmtId="0" fontId="0" fillId="0" borderId="9" xfId="0" applyBorder="1" applyProtection="1"/>
    <xf numFmtId="0" fontId="2" fillId="2" borderId="1" xfId="1" applyFont="1" applyFill="1" applyBorder="1" applyAlignment="1" applyProtection="1">
      <alignment horizontal="center" vertical="top" wrapText="1"/>
    </xf>
    <xf numFmtId="0" fontId="0" fillId="0" borderId="1" xfId="1" applyFont="1" applyBorder="1" applyAlignment="1" applyProtection="1">
      <alignment vertical="top" wrapText="1"/>
    </xf>
    <xf numFmtId="1" fontId="3" fillId="0" borderId="1" xfId="1" applyNumberFormat="1" applyFont="1" applyBorder="1" applyAlignment="1" applyProtection="1">
      <alignment vertical="top" wrapText="1"/>
    </xf>
    <xf numFmtId="164" fontId="0" fillId="4" borderId="1" xfId="1" applyNumberFormat="1" applyFont="1" applyFill="1" applyBorder="1" applyAlignment="1" applyProtection="1">
      <alignment vertical="top" wrapText="1"/>
    </xf>
    <xf numFmtId="0" fontId="2" fillId="2" borderId="1" xfId="1" applyFont="1" applyFill="1" applyBorder="1" applyAlignment="1" applyProtection="1">
      <alignment horizontal="center" wrapText="1"/>
      <protection locked="0"/>
    </xf>
    <xf numFmtId="0" fontId="0" fillId="0" borderId="1" xfId="1" applyFont="1" applyBorder="1" applyAlignment="1" applyProtection="1">
      <alignment wrapText="1"/>
      <protection locked="0"/>
    </xf>
    <xf numFmtId="164" fontId="0" fillId="5" borderId="1" xfId="1" applyNumberFormat="1" applyFont="1" applyFill="1" applyBorder="1" applyAlignment="1" applyProtection="1">
      <alignment wrapText="1"/>
      <protection locked="0"/>
    </xf>
    <xf numFmtId="0" fontId="0" fillId="5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 wrapText="1"/>
    </xf>
    <xf numFmtId="0" fontId="0" fillId="0" borderId="1" xfId="1" applyFont="1" applyBorder="1" applyAlignment="1" applyProtection="1">
      <alignment wrapText="1"/>
    </xf>
    <xf numFmtId="0" fontId="1" fillId="2" borderId="2" xfId="1" applyFont="1" applyFill="1" applyBorder="1" applyAlignment="1" applyProtection="1">
      <alignment horizontal="center"/>
    </xf>
    <xf numFmtId="0" fontId="0" fillId="0" borderId="3" xfId="0" applyBorder="1" applyProtection="1"/>
    <xf numFmtId="0" fontId="2" fillId="3" borderId="4" xfId="1" applyFont="1" applyFill="1" applyBorder="1" applyAlignment="1" applyProtection="1">
      <alignment horizontal="center"/>
    </xf>
    <xf numFmtId="0" fontId="2" fillId="3" borderId="5" xfId="1" applyFont="1" applyFill="1" applyBorder="1" applyAlignment="1" applyProtection="1">
      <alignment horizontal="center"/>
    </xf>
    <xf numFmtId="164" fontId="0" fillId="0" borderId="5" xfId="1" applyNumberFormat="1" applyFont="1" applyBorder="1" applyProtection="1"/>
    <xf numFmtId="164" fontId="3" fillId="6" borderId="5" xfId="1" applyNumberFormat="1" applyFont="1" applyFill="1" applyBorder="1" applyProtection="1"/>
    <xf numFmtId="0" fontId="2" fillId="3" borderId="4" xfId="1" applyFont="1" applyFill="1" applyBorder="1" applyProtection="1"/>
    <xf numFmtId="0" fontId="0" fillId="0" borderId="5" xfId="0" applyBorder="1" applyProtection="1"/>
    <xf numFmtId="0" fontId="0" fillId="0" borderId="6" xfId="1" applyFont="1" applyBorder="1" applyAlignment="1" applyProtection="1">
      <alignment wrapText="1"/>
    </xf>
    <xf numFmtId="0" fontId="0" fillId="0" borderId="7" xfId="0" applyBorder="1" applyProtection="1"/>
  </cellXfs>
  <cellStyles count="2">
    <cellStyle name="Normal" xfId="1" xr:uid="{00000000-0005-0000-0000-000000000000}"/>
    <cellStyle name="Standaard" xfId="0" builtinId="0"/>
  </cellStyles>
  <dxfs count="30">
    <dxf>
      <protection locked="1" hidden="0"/>
    </dxf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</font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</font>
      <protection locked="0" hidden="0"/>
    </dxf>
    <dxf>
      <fill>
        <patternFill patternType="solid">
          <bgColor rgb="FFFDE68A"/>
        </patternFill>
      </fill>
    </dxf>
    <dxf>
      <fill>
        <patternFill patternType="solid">
          <bgColor rgb="FFFDE68A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ijzenbladTable" displayName="PrijzenbladTable" ref="A1:N6" headerRowDxfId="23" dataDxfId="21" totalsRowDxfId="22" tableBorderDxfId="29">
  <tableColumns count="14">
    <tableColumn id="1" xr3:uid="{00000000-0010-0000-0000-000001000000}" name="Nr." dataDxfId="20"/>
    <tableColumn id="2" xr3:uid="{00000000-0010-0000-0000-000002000000}" name="Categorie" dataDxfId="19"/>
    <tableColumn id="3" xr3:uid="{00000000-0010-0000-0000-000003000000}" name="Onderdeel" dataDxfId="18"/>
    <tableColumn id="4" xr3:uid="{00000000-0010-0000-0000-000004000000}" name="Omschrijving" dataDxfId="17"/>
    <tableColumn id="5" xr3:uid="{00000000-0010-0000-0000-000005000000}" name="Eenheid" dataDxfId="16"/>
    <tableColumn id="6" xr3:uid="{00000000-0010-0000-0000-000006000000}" name="Aantal" dataDxfId="15"/>
    <tableColumn id="7" xr3:uid="{00000000-0010-0000-0000-000007000000}" name="Prijs per eenheid excl. btw" dataDxfId="25"/>
    <tableColumn id="8" xr3:uid="{00000000-0010-0000-0000-000008000000}" name="Eenmalig totaal" dataDxfId="14"/>
    <tableColumn id="9" xr3:uid="{00000000-0010-0000-0000-000009000000}" name="Jaar 1" dataDxfId="13"/>
    <tableColumn id="10" xr3:uid="{00000000-0010-0000-0000-00000A000000}" name="Jaar 2" dataDxfId="12"/>
    <tableColumn id="11" xr3:uid="{00000000-0010-0000-0000-00000B000000}" name="Verlengingsjaar 1" dataDxfId="11"/>
    <tableColumn id="12" xr3:uid="{00000000-0010-0000-0000-00000C000000}" name="Verlengingsjaar 2" dataDxfId="10"/>
    <tableColumn id="13" xr3:uid="{00000000-0010-0000-0000-00000D000000}" name="Totaal beoordelingsprijs" dataDxfId="9"/>
    <tableColumn id="14" xr3:uid="{00000000-0010-0000-0000-00000E000000}" name="Toelichting inschrijver" data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OptioneleTarievenTable" displayName="OptioneleTarievenTable" ref="A1:F9" headerRowDxfId="4" dataDxfId="2" totalsRowDxfId="3" tableBorderDxfId="28">
  <tableColumns count="6">
    <tableColumn id="1" xr3:uid="{00000000-0010-0000-0100-000001000000}" name="Nr." dataDxfId="8"/>
    <tableColumn id="2" xr3:uid="{00000000-0010-0000-0100-000002000000}" name="Optioneel onderdeel" dataDxfId="7"/>
    <tableColumn id="3" xr3:uid="{00000000-0010-0000-0100-000003000000}" name="Omschrijving" dataDxfId="1"/>
    <tableColumn id="4" xr3:uid="{00000000-0010-0000-0100-000004000000}" name="Eenheid" dataDxfId="0"/>
    <tableColumn id="5" xr3:uid="{00000000-0010-0000-0100-000005000000}" name="Prijs per eenheid excl. btw" dataDxfId="6"/>
    <tableColumn id="6" xr3:uid="{00000000-0010-0000-0100-000006000000}" name="Toelichting inschrijver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topLeftCell="A6" workbookViewId="0">
      <selection activeCell="F17" sqref="F17"/>
    </sheetView>
  </sheetViews>
  <sheetFormatPr defaultRowHeight="14"/>
  <cols>
    <col min="1" max="1" width="36" style="19" customWidth="1"/>
    <col min="2" max="2" width="65" style="19" customWidth="1"/>
    <col min="3" max="16384" width="8.6640625" style="19"/>
  </cols>
  <sheetData>
    <row r="1" spans="1:2" ht="20.5" thickBot="1">
      <c r="A1" s="8" t="s">
        <v>0</v>
      </c>
      <c r="B1" s="9"/>
    </row>
    <row r="2" spans="1:2">
      <c r="A2" s="10" t="s">
        <v>1</v>
      </c>
      <c r="B2" s="11" t="s">
        <v>2</v>
      </c>
    </row>
    <row r="3" spans="1:2" ht="14.5" thickBot="1">
      <c r="A3" s="12" t="s">
        <v>3</v>
      </c>
      <c r="B3" s="13" t="s">
        <v>4</v>
      </c>
    </row>
    <row r="4" spans="1:2" ht="14.5" thickBot="1">
      <c r="A4" s="17"/>
      <c r="B4" s="18"/>
    </row>
    <row r="5" spans="1:2">
      <c r="A5" s="14" t="s">
        <v>5</v>
      </c>
      <c r="B5" s="25"/>
    </row>
    <row r="6" spans="1:2">
      <c r="A6" s="15" t="s">
        <v>6</v>
      </c>
      <c r="B6" s="2"/>
    </row>
    <row r="7" spans="1:2">
      <c r="A7" s="15" t="s">
        <v>7</v>
      </c>
      <c r="B7" s="2"/>
    </row>
    <row r="8" spans="1:2">
      <c r="A8" s="15" t="s">
        <v>8</v>
      </c>
      <c r="B8" s="2"/>
    </row>
    <row r="9" spans="1:2">
      <c r="A9" s="15" t="s">
        <v>9</v>
      </c>
      <c r="B9" s="2"/>
    </row>
    <row r="10" spans="1:2">
      <c r="A10" s="15" t="s">
        <v>10</v>
      </c>
      <c r="B10" s="2"/>
    </row>
    <row r="11" spans="1:2" ht="14.5" thickBot="1">
      <c r="A11" s="12" t="s">
        <v>11</v>
      </c>
      <c r="B11" s="2"/>
    </row>
    <row r="12" spans="1:2" ht="14.5" thickBot="1">
      <c r="A12" s="17"/>
      <c r="B12" s="18"/>
    </row>
    <row r="13" spans="1:2">
      <c r="A13" s="14" t="s">
        <v>12</v>
      </c>
      <c r="B13" s="9"/>
    </row>
    <row r="14" spans="1:2" ht="39.75" customHeight="1" thickBot="1">
      <c r="A14" s="16" t="s">
        <v>13</v>
      </c>
      <c r="B14" s="20">
        <f>Samenvatting!B8</f>
        <v>0</v>
      </c>
    </row>
    <row r="15" spans="1:2" ht="14.5" thickBot="1">
      <c r="A15" s="17"/>
      <c r="B15" s="18"/>
    </row>
    <row r="16" spans="1:2">
      <c r="A16" s="14" t="s">
        <v>14</v>
      </c>
      <c r="B16" s="9"/>
    </row>
    <row r="17" spans="1:2" ht="56" customHeight="1">
      <c r="A17" s="21" t="s">
        <v>15</v>
      </c>
      <c r="B17" s="22"/>
    </row>
    <row r="18" spans="1:2" ht="56.5" customHeight="1" thickBot="1">
      <c r="A18" s="23" t="s">
        <v>16</v>
      </c>
      <c r="B18" s="24"/>
    </row>
    <row r="19" spans="1:2" ht="14.5" thickBot="1">
      <c r="A19" s="17"/>
      <c r="B19" s="18"/>
    </row>
    <row r="20" spans="1:2">
      <c r="A20" s="14" t="s">
        <v>17</v>
      </c>
      <c r="B20" s="9"/>
    </row>
    <row r="21" spans="1:2">
      <c r="A21" s="15" t="s">
        <v>18</v>
      </c>
      <c r="B21" s="2"/>
    </row>
    <row r="22" spans="1:2">
      <c r="A22" s="15" t="s">
        <v>19</v>
      </c>
      <c r="B22" s="2"/>
    </row>
    <row r="23" spans="1:2">
      <c r="A23" s="15" t="s">
        <v>20</v>
      </c>
      <c r="B23" s="2"/>
    </row>
    <row r="24" spans="1:2" ht="14.5" thickBot="1">
      <c r="A24" s="15" t="s">
        <v>21</v>
      </c>
      <c r="B24" s="3"/>
    </row>
    <row r="25" spans="1:2" ht="64" customHeight="1" thickBot="1">
      <c r="A25" s="16" t="s">
        <v>22</v>
      </c>
      <c r="B25" s="4"/>
    </row>
  </sheetData>
  <sheetProtection algorithmName="SHA-512" hashValue="kY17LipZWPE1jPtHVhTyMDSxc5o6gbO9UkSeeo1M77+9kJIUHEgX82lIpMXxF36j766Y2sBZHcIeQTcRBcomKw==" saltValue="eW/sZwQ/2Txa8srPSeC5dA==" spinCount="100000" sheet="1" objects="1" scenarios="1"/>
  <mergeCells count="2">
    <mergeCell ref="A17:B17"/>
    <mergeCell ref="A18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"/>
  <sheetViews>
    <sheetView tabSelected="1" workbookViewId="0">
      <selection activeCell="C2" sqref="C2"/>
    </sheetView>
  </sheetViews>
  <sheetFormatPr defaultRowHeight="14"/>
  <cols>
    <col min="1" max="1" width="6" style="19" customWidth="1"/>
    <col min="2" max="2" width="22" style="19" customWidth="1"/>
    <col min="3" max="3" width="28" style="19" customWidth="1"/>
    <col min="4" max="4" width="46" style="19" customWidth="1"/>
    <col min="5" max="5" width="12" style="19" customWidth="1"/>
    <col min="6" max="6" width="10" style="19" customWidth="1"/>
    <col min="7" max="7" width="20" style="1" customWidth="1"/>
    <col min="8" max="8" width="18" style="19" customWidth="1"/>
    <col min="9" max="10" width="16" style="19" customWidth="1"/>
    <col min="11" max="12" width="18" style="19" customWidth="1"/>
    <col min="13" max="13" width="24" style="19" customWidth="1"/>
    <col min="14" max="14" width="40" style="1" customWidth="1"/>
    <col min="15" max="16384" width="8.6640625" style="1"/>
  </cols>
  <sheetData>
    <row r="1" spans="1:14" ht="28">
      <c r="A1" s="26" t="s">
        <v>23</v>
      </c>
      <c r="B1" s="26" t="s">
        <v>24</v>
      </c>
      <c r="C1" s="26" t="s">
        <v>25</v>
      </c>
      <c r="D1" s="26" t="s">
        <v>26</v>
      </c>
      <c r="E1" s="26" t="s">
        <v>27</v>
      </c>
      <c r="F1" s="26" t="s">
        <v>28</v>
      </c>
      <c r="G1" s="5" t="s">
        <v>29</v>
      </c>
      <c r="H1" s="26" t="s">
        <v>30</v>
      </c>
      <c r="I1" s="26" t="s">
        <v>31</v>
      </c>
      <c r="J1" s="26" t="s">
        <v>32</v>
      </c>
      <c r="K1" s="26" t="s">
        <v>33</v>
      </c>
      <c r="L1" s="26" t="s">
        <v>34</v>
      </c>
      <c r="M1" s="26" t="s">
        <v>35</v>
      </c>
      <c r="N1" s="5" t="s">
        <v>36</v>
      </c>
    </row>
    <row r="2" spans="1:14" ht="56">
      <c r="A2" s="27">
        <v>1</v>
      </c>
      <c r="B2" s="27" t="s">
        <v>37</v>
      </c>
      <c r="C2" s="27" t="s">
        <v>38</v>
      </c>
      <c r="D2" s="27" t="s">
        <v>39</v>
      </c>
      <c r="E2" s="27" t="s">
        <v>40</v>
      </c>
      <c r="F2" s="28">
        <v>6</v>
      </c>
      <c r="G2" s="6">
        <v>0</v>
      </c>
      <c r="H2" s="29">
        <f>F2*G2</f>
        <v>0</v>
      </c>
      <c r="I2" s="29">
        <f>0</f>
        <v>0</v>
      </c>
      <c r="J2" s="29">
        <f>0</f>
        <v>0</v>
      </c>
      <c r="K2" s="29">
        <f>0</f>
        <v>0</v>
      </c>
      <c r="L2" s="29">
        <f>0</f>
        <v>0</v>
      </c>
      <c r="M2" s="29">
        <f t="shared" ref="M2:M6" si="0">SUM(H2:L2)</f>
        <v>0</v>
      </c>
      <c r="N2" s="7"/>
    </row>
    <row r="3" spans="1:14" ht="56">
      <c r="A3" s="27">
        <v>2</v>
      </c>
      <c r="B3" s="27" t="s">
        <v>41</v>
      </c>
      <c r="C3" s="27" t="s">
        <v>42</v>
      </c>
      <c r="D3" s="27" t="s">
        <v>43</v>
      </c>
      <c r="E3" s="27" t="s">
        <v>40</v>
      </c>
      <c r="F3" s="28">
        <v>2</v>
      </c>
      <c r="G3" s="6">
        <v>0</v>
      </c>
      <c r="H3" s="29">
        <f>F3*G3</f>
        <v>0</v>
      </c>
      <c r="I3" s="29">
        <f>0</f>
        <v>0</v>
      </c>
      <c r="J3" s="29">
        <f>0</f>
        <v>0</v>
      </c>
      <c r="K3" s="29">
        <f>0</f>
        <v>0</v>
      </c>
      <c r="L3" s="29">
        <f>0</f>
        <v>0</v>
      </c>
      <c r="M3" s="29">
        <f t="shared" si="0"/>
        <v>0</v>
      </c>
      <c r="N3" s="7"/>
    </row>
    <row r="4" spans="1:14" ht="42">
      <c r="A4" s="27">
        <v>3</v>
      </c>
      <c r="B4" s="27" t="s">
        <v>44</v>
      </c>
      <c r="C4" s="27" t="s">
        <v>45</v>
      </c>
      <c r="D4" s="27" t="s">
        <v>46</v>
      </c>
      <c r="E4" s="27" t="s">
        <v>47</v>
      </c>
      <c r="F4" s="28">
        <v>1</v>
      </c>
      <c r="G4" s="6">
        <v>0</v>
      </c>
      <c r="H4" s="29">
        <f>0</f>
        <v>0</v>
      </c>
      <c r="I4" s="29">
        <f>F4*G4</f>
        <v>0</v>
      </c>
      <c r="J4" s="29">
        <f>F4*G4</f>
        <v>0</v>
      </c>
      <c r="K4" s="29">
        <f>F4*G4</f>
        <v>0</v>
      </c>
      <c r="L4" s="29">
        <f>F4*G4</f>
        <v>0</v>
      </c>
      <c r="M4" s="29">
        <f t="shared" si="0"/>
        <v>0</v>
      </c>
      <c r="N4" s="7"/>
    </row>
    <row r="5" spans="1:14" ht="42">
      <c r="A5" s="27">
        <v>4</v>
      </c>
      <c r="B5" s="27" t="s">
        <v>48</v>
      </c>
      <c r="C5" s="27" t="s">
        <v>49</v>
      </c>
      <c r="D5" s="27" t="s">
        <v>50</v>
      </c>
      <c r="E5" s="27" t="s">
        <v>47</v>
      </c>
      <c r="F5" s="28">
        <v>2</v>
      </c>
      <c r="G5" s="6">
        <v>0</v>
      </c>
      <c r="H5" s="29">
        <f>0</f>
        <v>0</v>
      </c>
      <c r="I5" s="29">
        <f>F5*G5</f>
        <v>0</v>
      </c>
      <c r="J5" s="29">
        <f>F5*G5</f>
        <v>0</v>
      </c>
      <c r="K5" s="29">
        <f>F5*G5</f>
        <v>0</v>
      </c>
      <c r="L5" s="29">
        <f>F5*G5</f>
        <v>0</v>
      </c>
      <c r="M5" s="29">
        <f t="shared" si="0"/>
        <v>0</v>
      </c>
      <c r="N5" s="7"/>
    </row>
    <row r="6" spans="1:14" ht="42">
      <c r="A6" s="27">
        <v>5</v>
      </c>
      <c r="B6" s="27" t="s">
        <v>51</v>
      </c>
      <c r="C6" s="27" t="s">
        <v>52</v>
      </c>
      <c r="D6" s="27" t="s">
        <v>53</v>
      </c>
      <c r="E6" s="27" t="s">
        <v>54</v>
      </c>
      <c r="F6" s="28">
        <v>1</v>
      </c>
      <c r="G6" s="6">
        <v>0</v>
      </c>
      <c r="H6" s="29">
        <f>F6*G6</f>
        <v>0</v>
      </c>
      <c r="I6" s="29">
        <f>0</f>
        <v>0</v>
      </c>
      <c r="J6" s="29">
        <f>0</f>
        <v>0</v>
      </c>
      <c r="K6" s="29">
        <f>0</f>
        <v>0</v>
      </c>
      <c r="L6" s="29">
        <f>0</f>
        <v>0</v>
      </c>
      <c r="M6" s="29">
        <f t="shared" si="0"/>
        <v>0</v>
      </c>
      <c r="N6" s="7"/>
    </row>
  </sheetData>
  <sheetProtection algorithmName="SHA-512" hashValue="IzNxXwns+l71X+MK4N0Uz8zSAmGflVjFBDx0JqucZ72Ly9+3HsZtesrKyX110LZHz+tJAOvD8wrWaokeer0HDA==" saltValue="sMvDoIstZu/Cb0oAfBs5zw==" spinCount="100000" sheet="1" objects="1" scenarios="1"/>
  <conditionalFormatting sqref="G2:G6">
    <cfRule type="expression" dxfId="27" priority="1">
      <formula>ISBLANK(G2)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C1" workbookViewId="0">
      <selection activeCell="E3" sqref="E3"/>
    </sheetView>
  </sheetViews>
  <sheetFormatPr defaultRowHeight="14"/>
  <cols>
    <col min="1" max="1" width="6" style="1" customWidth="1"/>
    <col min="2" max="2" width="32" style="1" customWidth="1"/>
    <col min="3" max="3" width="55" style="1" customWidth="1"/>
    <col min="4" max="4" width="14" style="1" customWidth="1"/>
    <col min="5" max="5" width="22" style="1" customWidth="1"/>
    <col min="6" max="6" width="45" style="1" customWidth="1"/>
    <col min="7" max="16384" width="8.6640625" style="1"/>
  </cols>
  <sheetData>
    <row r="1" spans="1:6" ht="28">
      <c r="A1" s="30" t="s">
        <v>23</v>
      </c>
      <c r="B1" s="30" t="s">
        <v>55</v>
      </c>
      <c r="C1" s="34" t="s">
        <v>26</v>
      </c>
      <c r="D1" s="34" t="s">
        <v>27</v>
      </c>
      <c r="E1" s="34" t="s">
        <v>29</v>
      </c>
      <c r="F1" s="34" t="s">
        <v>36</v>
      </c>
    </row>
    <row r="2" spans="1:6" ht="28">
      <c r="A2" s="31">
        <v>1</v>
      </c>
      <c r="B2" s="31" t="s">
        <v>56</v>
      </c>
      <c r="C2" s="35" t="s">
        <v>57</v>
      </c>
      <c r="D2" s="35" t="s">
        <v>40</v>
      </c>
      <c r="E2" s="32">
        <v>0</v>
      </c>
      <c r="F2" s="33"/>
    </row>
    <row r="3" spans="1:6">
      <c r="A3" s="31">
        <v>2</v>
      </c>
      <c r="B3" s="31" t="s">
        <v>58</v>
      </c>
      <c r="C3" s="35" t="s">
        <v>59</v>
      </c>
      <c r="D3" s="35" t="s">
        <v>40</v>
      </c>
      <c r="E3" s="32">
        <v>0</v>
      </c>
      <c r="F3" s="33"/>
    </row>
    <row r="4" spans="1:6" ht="28">
      <c r="A4" s="31">
        <v>3</v>
      </c>
      <c r="B4" s="31" t="s">
        <v>60</v>
      </c>
      <c r="C4" s="35" t="s">
        <v>61</v>
      </c>
      <c r="D4" s="35" t="s">
        <v>62</v>
      </c>
      <c r="E4" s="32">
        <v>0</v>
      </c>
      <c r="F4" s="33"/>
    </row>
    <row r="5" spans="1:6">
      <c r="A5" s="31">
        <v>4</v>
      </c>
      <c r="B5" s="31" t="s">
        <v>63</v>
      </c>
      <c r="C5" s="35" t="s">
        <v>64</v>
      </c>
      <c r="D5" s="35" t="s">
        <v>62</v>
      </c>
      <c r="E5" s="32">
        <v>0</v>
      </c>
      <c r="F5" s="33"/>
    </row>
    <row r="6" spans="1:6">
      <c r="A6" s="31">
        <v>5</v>
      </c>
      <c r="B6" s="31" t="s">
        <v>65</v>
      </c>
      <c r="C6" s="35" t="s">
        <v>66</v>
      </c>
      <c r="D6" s="35" t="s">
        <v>67</v>
      </c>
      <c r="E6" s="32">
        <v>0</v>
      </c>
      <c r="F6" s="33"/>
    </row>
    <row r="7" spans="1:6" ht="28">
      <c r="A7" s="31">
        <v>6</v>
      </c>
      <c r="B7" s="31" t="s">
        <v>68</v>
      </c>
      <c r="C7" s="35" t="s">
        <v>69</v>
      </c>
      <c r="D7" s="35" t="s">
        <v>70</v>
      </c>
      <c r="E7" s="32">
        <v>0</v>
      </c>
      <c r="F7" s="33"/>
    </row>
    <row r="8" spans="1:6" ht="28">
      <c r="A8" s="31">
        <v>7</v>
      </c>
      <c r="B8" s="31" t="s">
        <v>71</v>
      </c>
      <c r="C8" s="35" t="s">
        <v>72</v>
      </c>
      <c r="D8" s="35" t="s">
        <v>73</v>
      </c>
      <c r="E8" s="32">
        <v>0</v>
      </c>
      <c r="F8" s="33"/>
    </row>
    <row r="9" spans="1:6" ht="28">
      <c r="A9" s="31">
        <v>8</v>
      </c>
      <c r="B9" s="31" t="s">
        <v>74</v>
      </c>
      <c r="C9" s="35" t="s">
        <v>75</v>
      </c>
      <c r="D9" s="35" t="s">
        <v>40</v>
      </c>
      <c r="E9" s="32">
        <v>0</v>
      </c>
      <c r="F9" s="33"/>
    </row>
    <row r="11" spans="1:6">
      <c r="C11" s="1" t="s">
        <v>85</v>
      </c>
    </row>
  </sheetData>
  <sheetProtection algorithmName="SHA-512" hashValue="j+0IHSGPA3kol8VvWQpdRxG0VArifl1KhCwBhcnQ8SpcU193xRFmDtnxRLiyMW7LWVQYnFtzt87L8ZqC+4wAjA==" saltValue="LPFwrC99lSc7AgEzruWK7A==" spinCount="100000" sheet="1" objects="1" scenarios="1"/>
  <conditionalFormatting sqref="E2:E9">
    <cfRule type="expression" dxfId="26" priority="1">
      <formula>ISBLANK(E2)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"/>
  <sheetViews>
    <sheetView workbookViewId="0">
      <selection activeCell="C17" sqref="C17"/>
    </sheetView>
  </sheetViews>
  <sheetFormatPr defaultRowHeight="14"/>
  <cols>
    <col min="1" max="1" width="40" style="19" customWidth="1"/>
    <col min="2" max="2" width="28" style="19" customWidth="1"/>
    <col min="3" max="16384" width="8.6640625" style="19"/>
  </cols>
  <sheetData>
    <row r="1" spans="1:2" ht="20">
      <c r="A1" s="36" t="s">
        <v>76</v>
      </c>
      <c r="B1" s="37"/>
    </row>
    <row r="2" spans="1:2">
      <c r="A2" s="38" t="s">
        <v>25</v>
      </c>
      <c r="B2" s="39" t="s">
        <v>77</v>
      </c>
    </row>
    <row r="3" spans="1:2">
      <c r="A3" s="15" t="s">
        <v>78</v>
      </c>
      <c r="B3" s="40">
        <f>SUM(Prijzenblad!H2:H6)</f>
        <v>0</v>
      </c>
    </row>
    <row r="4" spans="1:2">
      <c r="A4" s="15" t="s">
        <v>79</v>
      </c>
      <c r="B4" s="40">
        <f>SUM(Prijzenblad!I2:I6)</f>
        <v>0</v>
      </c>
    </row>
    <row r="5" spans="1:2">
      <c r="A5" s="15" t="s">
        <v>80</v>
      </c>
      <c r="B5" s="40">
        <f>SUM(Prijzenblad!J2:J6)</f>
        <v>0</v>
      </c>
    </row>
    <row r="6" spans="1:2">
      <c r="A6" s="15" t="s">
        <v>81</v>
      </c>
      <c r="B6" s="40">
        <f>SUM(Prijzenblad!K2:K6)</f>
        <v>0</v>
      </c>
    </row>
    <row r="7" spans="1:2">
      <c r="A7" s="15" t="s">
        <v>82</v>
      </c>
      <c r="B7" s="40">
        <f>SUM(Prijzenblad!L2:L6)</f>
        <v>0</v>
      </c>
    </row>
    <row r="8" spans="1:2">
      <c r="A8" s="15" t="s">
        <v>13</v>
      </c>
      <c r="B8" s="41">
        <f>SUM(Prijzenblad!M2:M6)</f>
        <v>0</v>
      </c>
    </row>
    <row r="9" spans="1:2">
      <c r="A9" s="17"/>
      <c r="B9" s="18"/>
    </row>
    <row r="10" spans="1:2">
      <c r="A10" s="42" t="s">
        <v>83</v>
      </c>
      <c r="B10" s="43"/>
    </row>
    <row r="11" spans="1:2" ht="14.5" thickBot="1">
      <c r="A11" s="44" t="s">
        <v>84</v>
      </c>
      <c r="B11" s="45"/>
    </row>
  </sheetData>
  <sheetProtection algorithmName="SHA-512" hashValue="X+pBufzuD+jUMXt2Q7gh/x8wM/lVNBsauU47N5mevonKSaQNBwwDLFpywmxaTAMDyool3sfBQCVRBnhqDkaEoQ==" saltValue="FEL4Dcktq4fTvG+guvFn8A==" spinCount="100000" sheet="1" objects="1" scenarios="1"/>
  <mergeCells count="3">
    <mergeCell ref="A1:B1"/>
    <mergeCell ref="A10:B10"/>
    <mergeCell ref="A11:B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F755386013344CA73B62EBD0E85E29" ma:contentTypeVersion="3" ma:contentTypeDescription="Een nieuw document maken." ma:contentTypeScope="" ma:versionID="35727132e91eb829e535ed215e4d807f">
  <xsd:schema xmlns:xsd="http://www.w3.org/2001/XMLSchema" xmlns:xs="http://www.w3.org/2001/XMLSchema" xmlns:p="http://schemas.microsoft.com/office/2006/metadata/properties" xmlns:ns2="8996500e-472e-49bc-85f7-85cc821645a3" targetNamespace="http://schemas.microsoft.com/office/2006/metadata/properties" ma:root="true" ma:fieldsID="95190fbb7825bd5a7dbcdcbb685ba237" ns2:_="">
    <xsd:import namespace="8996500e-472e-49bc-85f7-85cc82164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96500e-472e-49bc-85f7-85cc821645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578EE9-C2A7-4B20-B4AD-13362CEC1185}">
  <ds:schemaRefs>
    <ds:schemaRef ds:uri="http://purl.org/dc/elements/1.1/"/>
    <ds:schemaRef ds:uri="http://purl.org/dc/dcmitype/"/>
    <ds:schemaRef ds:uri="8996500e-472e-49bc-85f7-85cc821645a3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798CCA1-513E-485F-96CC-A5ABBBCFFA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96500e-472e-49bc-85f7-85cc82164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436710-5101-4A2A-94B8-DC79618D3F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Inschrijfbiljet</vt:lpstr>
      <vt:lpstr>Prijzenblad</vt:lpstr>
      <vt:lpstr>Optionele tarieven</vt:lpstr>
      <vt:lpstr>Samenvatting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Sherwin Chaturi</cp:lastModifiedBy>
  <cp:revision/>
  <dcterms:created xsi:type="dcterms:W3CDTF">2026-08-06T09:01:48Z</dcterms:created>
  <dcterms:modified xsi:type="dcterms:W3CDTF">2026-08-10T17:38:16Z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0x0101009AF755386013344CA73B62EBD0E85E29</vt:lpwstr>
  </property>
</Properties>
</file>