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ervicepunt71-my.sharepoint.com/personal/m_braam_leiden_nl/Documents/H Schijf/My Documents/"/>
    </mc:Choice>
  </mc:AlternateContent>
  <xr:revisionPtr revIDLastSave="0" documentId="8_{6FC90EB2-4CD1-4A09-9A25-31AB81BBDCF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rijzenbla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4" l="1"/>
  <c r="G24" i="4" l="1"/>
  <c r="O23" i="4"/>
  <c r="G23" i="4"/>
  <c r="O22" i="4"/>
  <c r="G22" i="4"/>
  <c r="O21" i="4"/>
  <c r="G21" i="4"/>
  <c r="O20" i="4"/>
  <c r="O19" i="4"/>
  <c r="O18" i="4"/>
  <c r="G18" i="4"/>
  <c r="O17" i="4"/>
  <c r="G17" i="4"/>
  <c r="O16" i="4"/>
  <c r="O15" i="4"/>
  <c r="O14" i="4"/>
  <c r="O25" i="4" l="1"/>
  <c r="O26" i="4" s="1"/>
</calcChain>
</file>

<file path=xl/sharedStrings.xml><?xml version="1.0" encoding="utf-8"?>
<sst xmlns="http://schemas.openxmlformats.org/spreadsheetml/2006/main" count="73" uniqueCount="42">
  <si>
    <t>Gemeente Leiden</t>
  </si>
  <si>
    <t xml:space="preserve">Datum: </t>
  </si>
  <si>
    <t>Markt &amp; Evenementen</t>
  </si>
  <si>
    <t>Prijzenblad</t>
  </si>
  <si>
    <t>De prijzen die zijn opgegeven in het prijzenblad betreffen all-in prijzen. Voor elke categorie dient te zijn inbegrepen: éénmalige kosten, uitvoeringskosten (waaronder registratie en rapportage kosten), algemene kosten, transportkosten, grondwerk, vervoerskosten, parkeergelden, winst en risico, etc.</t>
  </si>
  <si>
    <t>Dagelijks en Groot onderhoud - Omschrijving aanvullende regiewerkzaamheden op basis van 1 jaar conform PVE</t>
  </si>
  <si>
    <t>Verwijzing naar PVE</t>
  </si>
  <si>
    <t>Fictieve hoeveelheid</t>
  </si>
  <si>
    <t>Eenheid</t>
  </si>
  <si>
    <t>Prijs per eenheid</t>
  </si>
  <si>
    <t>Totaalprijs</t>
  </si>
  <si>
    <t>Dagelijks Onderhoud- Omschrijving eenmalige opstartkosten conform PVE</t>
  </si>
  <si>
    <t>Monteur - uurloon</t>
  </si>
  <si>
    <t>uur</t>
  </si>
  <si>
    <t>Monteur - dagdeel tarief</t>
  </si>
  <si>
    <t>dagdelen</t>
  </si>
  <si>
    <t>Algemeen</t>
  </si>
  <si>
    <t>Monteur - dagtarief</t>
  </si>
  <si>
    <t>dagen</t>
  </si>
  <si>
    <t>jaar</t>
  </si>
  <si>
    <t>Adviseur - uurloon</t>
  </si>
  <si>
    <t>Consignatiedienst (exclusief herstelwerkzaamheden)</t>
  </si>
  <si>
    <t>Adviseur - dagdeel tarief</t>
  </si>
  <si>
    <t>Dagelijks Onderhoud - Omschrijving werkzaamheden op basis van regie over 1 jaar conform PVE</t>
  </si>
  <si>
    <t>Adviseur - dagtarief</t>
  </si>
  <si>
    <t>Regulier dagelijks onderhoud</t>
  </si>
  <si>
    <t>Opslag werkzaamheden monteur buiten de werktijden van 07.00- 17.00 uur op weekdagen</t>
  </si>
  <si>
    <t>% ** let op hier percentage opslag bovenop normale uurtarief monteur invullen</t>
  </si>
  <si>
    <t>stuk</t>
  </si>
  <si>
    <t>Opslag werkzaamheden tussen 07.00 - 17.00 uur monteur op zaterdag</t>
  </si>
  <si>
    <t>Onderhoud kasten met enkel stopcontacten (kasten die zijn aangesloten op een voedingskast waarin de beveiligingen zitten)</t>
  </si>
  <si>
    <t>Opslag werkzaamheden monteur buiten de werktijden van 07.00- 17.00 uur op zaterdag</t>
  </si>
  <si>
    <t>Opslag werkzaamheden monteur tussen 07.00 - 17.00 uur op zon- en feestdagen</t>
  </si>
  <si>
    <t>Inspectie kasten met enkel stopcontacten (kasten die zijn aangesloten op een voedingskast waarin de beveiligingen zitten)</t>
  </si>
  <si>
    <t>Opslag werkzaamheden monteur buiten de werktijden van 07.00- 17.00 uur op zon- en feestdagen</t>
  </si>
  <si>
    <t>Inschrijfprijs - jaar 1€</t>
  </si>
  <si>
    <t>Naam &amp; handtekening:</t>
  </si>
  <si>
    <t>NB: de fictieve hoeveelheden gaan over een periode van 1 jaar, automatisch worden deze maal 4 gedaan omdat het contract een looptijd heeft van 4 jaar. Het totaalbedrag over 4 jaar dient te worden opgenomen in het prijzenblad LET OP: dit wordt automatisch berekend!</t>
  </si>
  <si>
    <t>TOTAAL over 4 jaar</t>
  </si>
  <si>
    <t>Basiskosten- raamovk. (opstartkosten, rapportages, overleggen)</t>
  </si>
  <si>
    <t>Onderhoud en visuele inspectie Markt en Evenementkasten</t>
  </si>
  <si>
    <t>Veiligheidsinspectie Markt en evenementenkasten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</si>
</sst>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* #,##0.00_-;_-* #,##0.00\-;_-* &quot;-&quot;??_-;_-@_-"/>
    <numFmt numFmtId="165" formatCode="&quot;€&quot;\ #,##0.00"/>
  </numFmts>
  <fonts count="14" x14ac:knownFonts="1">
    <font>
      <sz val="11"/>
      <color theme="1"/>
      <name val="Calibri"/>
    </font>
    <font>
      <sz val="11"/>
      <color theme="1"/>
      <name val="Calibri"/>
    </font>
    <font>
      <sz val="10"/>
      <color theme="1"/>
      <name val="Arial"/>
    </font>
    <font>
      <sz val="9"/>
      <color theme="1"/>
      <name val="Arial"/>
    </font>
    <font>
      <sz val="14"/>
      <color theme="1"/>
      <name val="Calibri"/>
    </font>
    <font>
      <sz val="14"/>
      <color theme="1"/>
      <name val="Corbel"/>
    </font>
    <font>
      <b/>
      <sz val="14"/>
      <color theme="1"/>
      <name val="Corbel"/>
    </font>
    <font>
      <b/>
      <sz val="14"/>
      <color theme="1"/>
      <name val="Calibri"/>
    </font>
    <font>
      <i/>
      <sz val="14"/>
      <color theme="1"/>
      <name val="Calibri"/>
    </font>
    <font>
      <b/>
      <sz val="14"/>
      <color theme="1"/>
      <name val="Arial"/>
    </font>
    <font>
      <sz val="14"/>
      <color theme="1"/>
      <name val="Arial"/>
    </font>
    <font>
      <b/>
      <sz val="14"/>
      <name val="Arial"/>
    </font>
    <font>
      <sz val="14"/>
      <name val="Arial"/>
    </font>
    <font>
      <sz val="14"/>
      <color theme="1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00"/>
      </patternFill>
    </fill>
    <fill>
      <patternFill patternType="solid">
        <fgColor theme="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9" fontId="5" fillId="0" borderId="4" xfId="1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7" xfId="0" applyFont="1" applyBorder="1"/>
    <xf numFmtId="0" fontId="6" fillId="0" borderId="6" xfId="0" applyFont="1" applyBorder="1" applyAlignment="1">
      <alignment horizontal="center" vertical="center" wrapText="1"/>
    </xf>
    <xf numFmtId="0" fontId="8" fillId="0" borderId="0" xfId="0" applyFont="1"/>
    <xf numFmtId="0" fontId="9" fillId="4" borderId="0" xfId="2" applyFont="1" applyFill="1" applyAlignment="1">
      <alignment vertical="center"/>
    </xf>
    <xf numFmtId="0" fontId="9" fillId="0" borderId="0" xfId="2" applyFont="1"/>
    <xf numFmtId="0" fontId="10" fillId="0" borderId="0" xfId="2" applyFont="1"/>
    <xf numFmtId="0" fontId="10" fillId="4" borderId="0" xfId="2" applyFont="1" applyFill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44" fontId="5" fillId="3" borderId="4" xfId="0" applyNumberFormat="1" applyFont="1" applyFill="1" applyBorder="1" applyAlignment="1">
      <alignment vertical="center" wrapText="1"/>
    </xf>
    <xf numFmtId="44" fontId="5" fillId="3" borderId="4" xfId="1" applyNumberFormat="1" applyFont="1" applyFill="1" applyBorder="1" applyAlignment="1">
      <alignment vertical="center" wrapText="1"/>
    </xf>
    <xf numFmtId="44" fontId="5" fillId="0" borderId="4" xfId="0" applyNumberFormat="1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65" fontId="5" fillId="3" borderId="4" xfId="0" applyNumberFormat="1" applyFont="1" applyFill="1" applyBorder="1" applyAlignment="1">
      <alignment vertical="center" wrapText="1"/>
    </xf>
    <xf numFmtId="165" fontId="5" fillId="0" borderId="4" xfId="0" applyNumberFormat="1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</cellXfs>
  <cellStyles count="5">
    <cellStyle name="Komma 2" xfId="4" xr:uid="{00000000-0005-0000-0000-000000000000}"/>
    <cellStyle name="Procent" xfId="1" xr:uid="{00000000-0005-0000-0000-000001000000}"/>
    <cellStyle name="Standaard" xfId="0" builtinId="0"/>
    <cellStyle name="Standaard 2" xfId="3" xr:uid="{00000000-0005-0000-0000-000003000000}"/>
    <cellStyle name="Standaard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9"/>
  <sheetViews>
    <sheetView tabSelected="1" topLeftCell="A12" workbookViewId="0">
      <selection activeCell="K14" sqref="K14:K24"/>
    </sheetView>
  </sheetViews>
  <sheetFormatPr defaultColWidth="54.5546875" defaultRowHeight="18" x14ac:dyDescent="0.35"/>
  <cols>
    <col min="1" max="1" width="54.5546875" style="1"/>
    <col min="2" max="2" width="20.109375" style="1" customWidth="1"/>
    <col min="3" max="3" width="23.5546875" style="1" customWidth="1"/>
    <col min="4" max="4" width="54.5546875" style="1"/>
    <col min="5" max="5" width="17.109375" style="1" customWidth="1"/>
    <col min="6" max="6" width="22.88671875" style="1" customWidth="1"/>
    <col min="7" max="7" width="16.5546875" style="1" customWidth="1"/>
    <col min="8" max="9" width="54.5546875" style="1"/>
    <col min="10" max="10" width="17.33203125" style="1" customWidth="1"/>
    <col min="11" max="11" width="54.6640625" style="1" customWidth="1"/>
    <col min="12" max="12" width="17.44140625" style="1" customWidth="1"/>
    <col min="13" max="13" width="14.109375" style="1" customWidth="1"/>
    <col min="14" max="14" width="54.44140625" style="1" customWidth="1"/>
    <col min="15" max="15" width="18.88671875" style="1" customWidth="1"/>
    <col min="16" max="16384" width="54.5546875" style="1"/>
  </cols>
  <sheetData>
    <row r="2" spans="1:15" x14ac:dyDescent="0.35">
      <c r="A2" s="2" t="s">
        <v>0</v>
      </c>
      <c r="B2" s="2"/>
      <c r="C2" s="3" t="s">
        <v>1</v>
      </c>
    </row>
    <row r="3" spans="1:15" x14ac:dyDescent="0.35">
      <c r="A3" s="2" t="s">
        <v>2</v>
      </c>
      <c r="B3" s="2"/>
    </row>
    <row r="5" spans="1:15" x14ac:dyDescent="0.35">
      <c r="A5" s="4"/>
      <c r="B5" s="4"/>
      <c r="C5" s="5"/>
      <c r="D5" s="5"/>
    </row>
    <row r="6" spans="1:15" x14ac:dyDescent="0.35">
      <c r="A6" s="6"/>
      <c r="B6" s="6"/>
    </row>
    <row r="7" spans="1:15" x14ac:dyDescent="0.35">
      <c r="A7" s="4" t="s">
        <v>3</v>
      </c>
      <c r="B7" s="4"/>
      <c r="C7" s="28" t="s">
        <v>37</v>
      </c>
      <c r="D7" s="28"/>
      <c r="E7" s="28"/>
      <c r="F7" s="28"/>
      <c r="G7" s="28"/>
      <c r="H7" s="28"/>
      <c r="I7" s="28"/>
      <c r="J7" s="28"/>
    </row>
    <row r="8" spans="1:15" x14ac:dyDescent="0.35">
      <c r="A8" s="4"/>
      <c r="B8" s="4"/>
      <c r="C8" s="28"/>
      <c r="D8" s="28"/>
      <c r="E8" s="28"/>
      <c r="F8" s="28"/>
      <c r="G8" s="28"/>
      <c r="H8" s="28"/>
      <c r="I8" s="28"/>
      <c r="J8" s="28"/>
    </row>
    <row r="9" spans="1:15" x14ac:dyDescent="0.35">
      <c r="A9" s="4"/>
      <c r="B9" s="4"/>
      <c r="C9" s="7"/>
      <c r="D9" s="7"/>
      <c r="E9" s="7"/>
      <c r="F9" s="7"/>
      <c r="G9" s="7"/>
      <c r="H9" s="7"/>
      <c r="I9" s="7"/>
      <c r="J9" s="7"/>
    </row>
    <row r="10" spans="1:15" x14ac:dyDescent="0.35">
      <c r="A10" s="4"/>
      <c r="B10" s="4"/>
      <c r="C10" s="7"/>
      <c r="D10" s="7"/>
      <c r="E10" s="7"/>
      <c r="F10" s="7"/>
      <c r="G10" s="7"/>
      <c r="H10" s="7"/>
      <c r="I10" s="7"/>
      <c r="J10" s="7"/>
    </row>
    <row r="11" spans="1:15" x14ac:dyDescent="0.35">
      <c r="A11" s="29" t="s">
        <v>4</v>
      </c>
      <c r="B11" s="29"/>
      <c r="C11" s="29"/>
      <c r="D11" s="29"/>
      <c r="E11" s="29"/>
      <c r="F11" s="29"/>
      <c r="G11" s="29"/>
      <c r="H11" s="7"/>
      <c r="I11" s="7"/>
      <c r="J11" s="7"/>
    </row>
    <row r="12" spans="1:15" ht="54" x14ac:dyDescent="0.35">
      <c r="A12" s="30"/>
      <c r="B12" s="30"/>
      <c r="C12" s="30"/>
      <c r="D12" s="30"/>
      <c r="E12" s="30"/>
      <c r="F12" s="30"/>
      <c r="G12" s="30"/>
      <c r="H12" s="7"/>
      <c r="I12" s="8" t="s">
        <v>5</v>
      </c>
      <c r="J12" s="9" t="s">
        <v>6</v>
      </c>
      <c r="K12" s="9" t="s">
        <v>7</v>
      </c>
      <c r="L12" s="8" t="s">
        <v>8</v>
      </c>
      <c r="M12" s="8" t="s">
        <v>9</v>
      </c>
      <c r="N12" s="8"/>
      <c r="O12" s="8" t="s">
        <v>10</v>
      </c>
    </row>
    <row r="13" spans="1:15" ht="18.600000000000001" thickBot="1" x14ac:dyDescent="0.4">
      <c r="A13" s="31" t="s">
        <v>11</v>
      </c>
      <c r="B13" s="33" t="s">
        <v>6</v>
      </c>
      <c r="C13" s="33" t="s">
        <v>7</v>
      </c>
      <c r="D13" s="31" t="s">
        <v>8</v>
      </c>
      <c r="E13" s="31" t="s">
        <v>9</v>
      </c>
      <c r="F13" s="33"/>
      <c r="G13" s="31" t="s">
        <v>10</v>
      </c>
      <c r="I13" s="10"/>
      <c r="J13" s="11"/>
      <c r="K13" s="11"/>
      <c r="L13" s="10"/>
      <c r="M13" s="10"/>
      <c r="N13" s="10"/>
      <c r="O13" s="10"/>
    </row>
    <row r="14" spans="1:15" ht="18.600000000000001" thickBot="1" x14ac:dyDescent="0.4">
      <c r="A14" s="32"/>
      <c r="B14" s="34"/>
      <c r="C14" s="34"/>
      <c r="D14" s="32"/>
      <c r="E14" s="32"/>
      <c r="F14" s="34"/>
      <c r="G14" s="32"/>
      <c r="I14" s="39" t="s">
        <v>12</v>
      </c>
      <c r="J14" s="12"/>
      <c r="K14" s="12">
        <v>16</v>
      </c>
      <c r="L14" s="12" t="s">
        <v>13</v>
      </c>
      <c r="M14" s="35"/>
      <c r="N14" s="12"/>
      <c r="O14" s="37">
        <f>M14*K14</f>
        <v>0</v>
      </c>
    </row>
    <row r="15" spans="1:15" ht="36.6" thickBot="1" x14ac:dyDescent="0.4">
      <c r="A15" s="8"/>
      <c r="B15" s="8" t="s">
        <v>6</v>
      </c>
      <c r="C15" s="8" t="s">
        <v>7</v>
      </c>
      <c r="D15" s="8" t="s">
        <v>8</v>
      </c>
      <c r="E15" s="8" t="s">
        <v>9</v>
      </c>
      <c r="F15" s="8"/>
      <c r="G15" s="8" t="s">
        <v>10</v>
      </c>
      <c r="I15" s="13" t="s">
        <v>14</v>
      </c>
      <c r="J15" s="12"/>
      <c r="K15" s="12">
        <v>4</v>
      </c>
      <c r="L15" s="12" t="s">
        <v>15</v>
      </c>
      <c r="M15" s="35"/>
      <c r="N15" s="12"/>
      <c r="O15" s="37">
        <f>M15*K15</f>
        <v>0</v>
      </c>
    </row>
    <row r="16" spans="1:15" ht="18.600000000000001" thickBot="1" x14ac:dyDescent="0.4">
      <c r="A16" s="10" t="s">
        <v>16</v>
      </c>
      <c r="B16" s="10"/>
      <c r="C16" s="10"/>
      <c r="D16" s="10"/>
      <c r="E16" s="10"/>
      <c r="F16" s="10"/>
      <c r="G16" s="10"/>
      <c r="I16" s="13" t="s">
        <v>17</v>
      </c>
      <c r="J16" s="12"/>
      <c r="K16" s="12">
        <v>2</v>
      </c>
      <c r="L16" s="12" t="s">
        <v>18</v>
      </c>
      <c r="M16" s="35"/>
      <c r="N16" s="12"/>
      <c r="O16" s="37">
        <f>M16*K16</f>
        <v>0</v>
      </c>
    </row>
    <row r="17" spans="1:16" ht="36.6" thickBot="1" x14ac:dyDescent="0.4">
      <c r="A17" s="13" t="s">
        <v>39</v>
      </c>
      <c r="B17" s="14"/>
      <c r="C17" s="12">
        <v>1</v>
      </c>
      <c r="D17" s="12" t="s">
        <v>19</v>
      </c>
      <c r="E17" s="40"/>
      <c r="F17" s="12"/>
      <c r="G17" s="37">
        <f t="shared" ref="G17" si="0">E17*C17</f>
        <v>0</v>
      </c>
      <c r="I17" s="13" t="s">
        <v>20</v>
      </c>
      <c r="J17" s="12"/>
      <c r="K17" s="12">
        <v>16</v>
      </c>
      <c r="L17" s="12" t="s">
        <v>13</v>
      </c>
      <c r="M17" s="35"/>
      <c r="N17" s="12"/>
      <c r="O17" s="37">
        <f>M17*K17</f>
        <v>0</v>
      </c>
    </row>
    <row r="18" spans="1:16" ht="36.6" thickBot="1" x14ac:dyDescent="0.4">
      <c r="A18" s="13" t="s">
        <v>21</v>
      </c>
      <c r="B18" s="14"/>
      <c r="C18" s="12">
        <v>1</v>
      </c>
      <c r="D18" s="12" t="s">
        <v>19</v>
      </c>
      <c r="E18" s="40"/>
      <c r="F18" s="12"/>
      <c r="G18" s="37">
        <f>E18*C18</f>
        <v>0</v>
      </c>
      <c r="I18" s="13" t="s">
        <v>22</v>
      </c>
      <c r="J18" s="12"/>
      <c r="K18" s="12">
        <v>4</v>
      </c>
      <c r="L18" s="12" t="s">
        <v>15</v>
      </c>
      <c r="M18" s="35"/>
      <c r="N18" s="12"/>
      <c r="O18" s="37">
        <f>M18*K18</f>
        <v>0</v>
      </c>
    </row>
    <row r="19" spans="1:16" ht="54.6" thickBot="1" x14ac:dyDescent="0.4">
      <c r="A19" s="8" t="s">
        <v>23</v>
      </c>
      <c r="B19" s="8" t="s">
        <v>6</v>
      </c>
      <c r="C19" s="8" t="s">
        <v>7</v>
      </c>
      <c r="D19" s="8" t="s">
        <v>8</v>
      </c>
      <c r="E19" s="8" t="s">
        <v>9</v>
      </c>
      <c r="F19" s="8"/>
      <c r="G19" s="8" t="s">
        <v>10</v>
      </c>
      <c r="I19" s="13" t="s">
        <v>24</v>
      </c>
      <c r="J19" s="12"/>
      <c r="K19" s="12">
        <v>2</v>
      </c>
      <c r="L19" s="12" t="s">
        <v>18</v>
      </c>
      <c r="M19" s="35"/>
      <c r="N19" s="12"/>
      <c r="O19" s="37">
        <f>K19*M19</f>
        <v>0</v>
      </c>
    </row>
    <row r="20" spans="1:16" ht="36.6" thickBot="1" x14ac:dyDescent="0.4">
      <c r="A20" s="10" t="s">
        <v>25</v>
      </c>
      <c r="B20" s="10"/>
      <c r="C20" s="10"/>
      <c r="D20" s="10"/>
      <c r="E20" s="10"/>
      <c r="F20" s="10"/>
      <c r="G20" s="10"/>
      <c r="I20" s="13" t="s">
        <v>26</v>
      </c>
      <c r="J20" s="12"/>
      <c r="K20" s="12">
        <v>8</v>
      </c>
      <c r="L20" s="12" t="s">
        <v>13</v>
      </c>
      <c r="M20" s="36"/>
      <c r="N20" s="15" t="s">
        <v>27</v>
      </c>
      <c r="O20" s="37">
        <f>SUM((M14*M20)+M14)*K20</f>
        <v>0</v>
      </c>
    </row>
    <row r="21" spans="1:16" ht="36.6" thickBot="1" x14ac:dyDescent="0.4">
      <c r="A21" s="38" t="s">
        <v>40</v>
      </c>
      <c r="B21" s="14"/>
      <c r="C21" s="12">
        <v>38</v>
      </c>
      <c r="D21" s="12" t="s">
        <v>28</v>
      </c>
      <c r="E21" s="40"/>
      <c r="F21" s="12"/>
      <c r="G21" s="41">
        <f>E21*C21</f>
        <v>0</v>
      </c>
      <c r="I21" s="13" t="s">
        <v>29</v>
      </c>
      <c r="J21" s="12"/>
      <c r="K21" s="12">
        <v>8</v>
      </c>
      <c r="L21" s="12" t="s">
        <v>13</v>
      </c>
      <c r="M21" s="36"/>
      <c r="N21" s="15" t="s">
        <v>27</v>
      </c>
      <c r="O21" s="37">
        <f>SUM((M14*M21)+M14)*K21</f>
        <v>0</v>
      </c>
    </row>
    <row r="22" spans="1:16" ht="54.6" thickBot="1" x14ac:dyDescent="0.4">
      <c r="A22" s="13" t="s">
        <v>30</v>
      </c>
      <c r="B22" s="14"/>
      <c r="C22" s="12">
        <v>76</v>
      </c>
      <c r="D22" s="12" t="s">
        <v>28</v>
      </c>
      <c r="E22" s="40"/>
      <c r="F22" s="12"/>
      <c r="G22" s="41">
        <f>E22*C22</f>
        <v>0</v>
      </c>
      <c r="I22" s="13" t="s">
        <v>31</v>
      </c>
      <c r="J22" s="12"/>
      <c r="K22" s="12">
        <v>8</v>
      </c>
      <c r="L22" s="12" t="s">
        <v>13</v>
      </c>
      <c r="M22" s="36"/>
      <c r="N22" s="15" t="s">
        <v>27</v>
      </c>
      <c r="O22" s="37">
        <f>SUM((M15*M22)+M15)*K22</f>
        <v>0</v>
      </c>
    </row>
    <row r="23" spans="1:16" ht="36.6" thickBot="1" x14ac:dyDescent="0.4">
      <c r="A23" s="38" t="s">
        <v>41</v>
      </c>
      <c r="B23" s="14"/>
      <c r="C23" s="12">
        <v>38</v>
      </c>
      <c r="D23" s="12" t="s">
        <v>28</v>
      </c>
      <c r="E23" s="40"/>
      <c r="F23" s="12"/>
      <c r="G23" s="41">
        <f t="shared" ref="G23:G24" si="1">E23*C23</f>
        <v>0</v>
      </c>
      <c r="I23" s="13" t="s">
        <v>32</v>
      </c>
      <c r="J23" s="12"/>
      <c r="K23" s="12">
        <v>8</v>
      </c>
      <c r="L23" s="12" t="s">
        <v>13</v>
      </c>
      <c r="M23" s="36"/>
      <c r="N23" s="15" t="s">
        <v>27</v>
      </c>
      <c r="O23" s="37">
        <f>SUM((M14*M23)+M14)*K23</f>
        <v>0</v>
      </c>
    </row>
    <row r="24" spans="1:16" ht="54.6" thickBot="1" x14ac:dyDescent="0.4">
      <c r="A24" s="13" t="s">
        <v>33</v>
      </c>
      <c r="B24" s="14"/>
      <c r="C24" s="12">
        <v>76</v>
      </c>
      <c r="D24" s="42" t="s">
        <v>28</v>
      </c>
      <c r="E24" s="40"/>
      <c r="F24" s="12"/>
      <c r="G24" s="41">
        <f t="shared" si="1"/>
        <v>0</v>
      </c>
      <c r="I24" s="13" t="s">
        <v>34</v>
      </c>
      <c r="J24" s="12"/>
      <c r="K24" s="12">
        <v>8</v>
      </c>
      <c r="L24" s="12" t="s">
        <v>13</v>
      </c>
      <c r="M24" s="36"/>
      <c r="N24" s="15" t="s">
        <v>27</v>
      </c>
      <c r="O24" s="37">
        <f>SUM((M15*M24)+M15)*K24</f>
        <v>0</v>
      </c>
    </row>
    <row r="25" spans="1:16" ht="36.6" thickBot="1" x14ac:dyDescent="0.4">
      <c r="I25" s="13"/>
      <c r="J25" s="12"/>
      <c r="K25" s="12"/>
      <c r="L25" s="16" t="s">
        <v>35</v>
      </c>
      <c r="M25" s="17"/>
      <c r="N25" s="18"/>
      <c r="O25" s="37">
        <f>SUM(O14:O24)+SUM(G17:G18)+SUM(G21:G24)</f>
        <v>0</v>
      </c>
    </row>
    <row r="26" spans="1:16" ht="36.6" thickBot="1" x14ac:dyDescent="0.4">
      <c r="A26" s="1" t="s">
        <v>36</v>
      </c>
      <c r="K26" s="19"/>
      <c r="L26" s="17" t="s">
        <v>38</v>
      </c>
      <c r="M26" s="20"/>
      <c r="N26" s="18"/>
      <c r="O26" s="37">
        <f>O25*4</f>
        <v>0</v>
      </c>
      <c r="P26" s="21"/>
    </row>
    <row r="30" spans="1:16" x14ac:dyDescent="0.35">
      <c r="I30" s="22"/>
      <c r="J30" s="23"/>
      <c r="K30" s="24"/>
      <c r="L30" s="24"/>
    </row>
    <row r="31" spans="1:16" x14ac:dyDescent="0.35">
      <c r="I31" s="26"/>
      <c r="J31" s="27"/>
      <c r="K31" s="27"/>
    </row>
    <row r="32" spans="1:16" x14ac:dyDescent="0.35">
      <c r="I32" s="26"/>
      <c r="J32" s="27"/>
      <c r="K32" s="27"/>
    </row>
    <row r="33" spans="9:12" x14ac:dyDescent="0.35">
      <c r="I33" s="26"/>
      <c r="J33" s="27"/>
      <c r="K33" s="27"/>
    </row>
    <row r="34" spans="9:12" x14ac:dyDescent="0.35">
      <c r="I34" s="26"/>
      <c r="J34" s="27"/>
      <c r="K34" s="27"/>
    </row>
    <row r="35" spans="9:12" x14ac:dyDescent="0.35">
      <c r="I35" s="22"/>
      <c r="J35" s="27"/>
    </row>
    <row r="36" spans="9:12" x14ac:dyDescent="0.35">
      <c r="K36" s="24"/>
      <c r="L36" s="24"/>
    </row>
    <row r="38" spans="9:12" x14ac:dyDescent="0.35">
      <c r="I38" s="25"/>
      <c r="J38" s="24"/>
      <c r="K38" s="24"/>
      <c r="L38" s="24"/>
    </row>
    <row r="39" spans="9:12" x14ac:dyDescent="0.35">
      <c r="I39" s="25"/>
      <c r="J39" s="24"/>
      <c r="K39" s="24"/>
      <c r="L39" s="24"/>
    </row>
  </sheetData>
  <mergeCells count="9">
    <mergeCell ref="C7:J8"/>
    <mergeCell ref="A11:G12"/>
    <mergeCell ref="A13:A14"/>
    <mergeCell ref="B13:B14"/>
    <mergeCell ref="C13:C14"/>
    <mergeCell ref="D13:D14"/>
    <mergeCell ref="E13:E14"/>
    <mergeCell ref="F13:F14"/>
    <mergeCell ref="G13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Braam, Martin</dc:creator>
  <cp:lastModifiedBy>Braam, Martin</cp:lastModifiedBy>
  <dcterms:created xsi:type="dcterms:W3CDTF">2026-08-25T15:47:33Z</dcterms:created>
  <dcterms:modified xsi:type="dcterms:W3CDTF">2026-08-25T15:47:33Z</dcterms:modified>
</cp:coreProperties>
</file>