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T:\rvo\HDO_IUCNI\Inkoop boven EU\1. RDI\2024\202411212 - EA Laboratoriummetingen\2 Aanbestedingsdocument\Def documenten\"/>
    </mc:Choice>
  </mc:AlternateContent>
  <xr:revisionPtr revIDLastSave="0" documentId="13_ncr:1_{9606E858-A01E-4E1C-B2E6-8672F550E720}" xr6:coauthVersionLast="47" xr6:coauthVersionMax="47" xr10:uidLastSave="{00000000-0000-0000-0000-000000000000}"/>
  <bookViews>
    <workbookView xWindow="-120" yWindow="-120" windowWidth="51840" windowHeight="21240" tabRatio="826" xr2:uid="{8332E7D3-6E55-43ED-9E7B-D94B0A108A96}"/>
  </bookViews>
  <sheets>
    <sheet name="Invulinstructie" sheetId="1" r:id="rId1"/>
    <sheet name="Prijscomponent 1" sheetId="2" r:id="rId2"/>
    <sheet name="Prijscomponent 2" sheetId="3" r:id="rId3"/>
    <sheet name="Prijscomponent 3" sheetId="5" r:id="rId4"/>
    <sheet name="Prijscomponent 4" sheetId="7" r:id="rId5"/>
    <sheet name="Inschrijfsom"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2" l="1"/>
  <c r="F8" i="2"/>
  <c r="F10" i="2"/>
  <c r="F9" i="2"/>
  <c r="F11" i="2"/>
  <c r="F12" i="2"/>
  <c r="F13" i="2"/>
  <c r="F14" i="2"/>
  <c r="F15" i="2"/>
  <c r="F16" i="2"/>
  <c r="F17" i="2"/>
  <c r="F19" i="2"/>
  <c r="F20" i="2"/>
  <c r="F21" i="2"/>
  <c r="F22" i="2"/>
  <c r="F23" i="2"/>
  <c r="F24" i="2"/>
  <c r="F25" i="2"/>
  <c r="F9" i="3"/>
  <c r="F11" i="3"/>
  <c r="E18" i="5"/>
  <c r="F44" i="7"/>
  <c r="F39" i="7"/>
  <c r="F35" i="7"/>
  <c r="F31" i="7"/>
  <c r="F27" i="7"/>
  <c r="F23" i="7"/>
  <c r="F20" i="7"/>
  <c r="E80" i="5"/>
  <c r="E69" i="5"/>
  <c r="E68" i="5"/>
  <c r="E64" i="5"/>
  <c r="E60" i="5"/>
  <c r="E56" i="5"/>
  <c r="E55" i="5"/>
  <c r="E51" i="5"/>
  <c r="E47" i="5"/>
  <c r="E38" i="5"/>
  <c r="E30" i="5"/>
  <c r="E29" i="5"/>
  <c r="E27" i="5"/>
  <c r="E24" i="5"/>
  <c r="E20" i="5"/>
  <c r="E19" i="5"/>
  <c r="E17" i="5"/>
  <c r="F10" i="3"/>
  <c r="F12" i="3"/>
  <c r="F13" i="3"/>
  <c r="F14" i="3"/>
  <c r="F15" i="3"/>
  <c r="F16" i="3"/>
  <c r="F17" i="3"/>
  <c r="F18" i="3"/>
  <c r="F19" i="3"/>
  <c r="F20" i="3"/>
  <c r="F21" i="3"/>
  <c r="F22" i="3"/>
  <c r="F23" i="3"/>
  <c r="F24" i="3"/>
  <c r="F25" i="3"/>
  <c r="F26" i="3"/>
  <c r="F27" i="3"/>
  <c r="F26" i="2" l="1"/>
  <c r="C4" i="8" s="1"/>
  <c r="F28" i="3"/>
  <c r="C5" i="8" s="1"/>
  <c r="F45" i="7"/>
  <c r="C7" i="8" s="1"/>
  <c r="E81" i="5"/>
  <c r="C6" i="8" s="1"/>
  <c r="C8" i="8" l="1"/>
</calcChain>
</file>

<file path=xl/sharedStrings.xml><?xml version="1.0" encoding="utf-8"?>
<sst xmlns="http://schemas.openxmlformats.org/spreadsheetml/2006/main" count="236" uniqueCount="138">
  <si>
    <t>Voorbeeld Apparaat</t>
  </si>
  <si>
    <t>Norm</t>
  </si>
  <si>
    <t>Type meting</t>
  </si>
  <si>
    <t>Prijs</t>
  </si>
  <si>
    <t>Fictieve rekeneenheden verwachte aantal metingen per jaar</t>
  </si>
  <si>
    <t>Prijs component 1 (€) excl. btw</t>
  </si>
  <si>
    <t>Data transmission equipment operating
in the 2,4 GHz ISM band</t>
  </si>
  <si>
    <t>EN 300 328 V2.2.2</t>
  </si>
  <si>
    <t xml:space="preserve">5.4.9 Transmitter unwanted emissions in the spurious domain
</t>
  </si>
  <si>
    <t>&lt;Prijs test invullen door inschrijver&gt;</t>
  </si>
  <si>
    <t xml:space="preserve">5.4.10 Receiver spurious emissions </t>
  </si>
  <si>
    <t>5.4.8 Transmitter unwanted emissions in the out-of-band domain</t>
  </si>
  <si>
    <t xml:space="preserve">5.4.7 Occupied Channel Bandwidth </t>
  </si>
  <si>
    <t>5.4.2 RF output power</t>
  </si>
  <si>
    <t>Short Range Devices (SRD)</t>
  </si>
  <si>
    <t>EN 300 220-1 V3.1.1</t>
  </si>
  <si>
    <t>5.1 Operating frequency</t>
  </si>
  <si>
    <t>5.2 Effective Radiated Power</t>
  </si>
  <si>
    <t>5.8 Tx Out Of Band Emissions</t>
  </si>
  <si>
    <t>5.9 Unwanted emissions in the spurious domain</t>
  </si>
  <si>
    <t>5.15 Adjacent channel selectivity</t>
  </si>
  <si>
    <t xml:space="preserve">5.17 Spurious response rejection
</t>
  </si>
  <si>
    <t>5.18 Blocking</t>
  </si>
  <si>
    <t>5 GHz RLAN</t>
  </si>
  <si>
    <t>EN 301 893 V2.1.1</t>
  </si>
  <si>
    <t>5.4.2 Carrier frequencies</t>
  </si>
  <si>
    <t>5.4.4 RF output power, Transmit Power Control (TPC) and Power Density</t>
  </si>
  <si>
    <t>5.4.5 Transmitter unwanted emissions outside the 5 GHz RLAN bands</t>
  </si>
  <si>
    <t>5.4.6 Transmitter unwanted emissions within the 5 GHz RLAN bands</t>
  </si>
  <si>
    <t>5.4.8 Dynamic Frequency Selection (DFS)</t>
  </si>
  <si>
    <t>Rapportage</t>
  </si>
  <si>
    <t>Rapportage conform ISO 17025 van de uitgevoerde werkzaamheden</t>
  </si>
  <si>
    <t>&lt;Prijs invullen door inschrijver&gt;</t>
  </si>
  <si>
    <t>Totaalprijs component 1 (€) excl. btw</t>
  </si>
  <si>
    <t>PV-inverters en optimizers (single phase or DC powered)</t>
  </si>
  <si>
    <t>EN 62920:2017/A11:2020 of 
EN 55011:2016/A11:2020 of
IEC 61000-6-3:2020</t>
  </si>
  <si>
    <t xml:space="preserve">Conducted meting on AC mains and DC ports
</t>
  </si>
  <si>
    <t>Radiated meting</t>
  </si>
  <si>
    <t>Nabootsing in-situ meting in het laboratorium</t>
  </si>
  <si>
    <t>Thuisbatterij</t>
  </si>
  <si>
    <t>EN 50549-1:2019</t>
  </si>
  <si>
    <t>Harmonic emissions</t>
  </si>
  <si>
    <t>Conducted meting on AC mains</t>
  </si>
  <si>
    <t>Disturbance voltage associated port and wired network port</t>
  </si>
  <si>
    <t>Huishoudelijke apparatuur</t>
  </si>
  <si>
    <t>EN 55014-1:2017/A11:2020</t>
  </si>
  <si>
    <t>Disturbance voltage AC mains</t>
  </si>
  <si>
    <t xml:space="preserve">Radiated meting
</t>
  </si>
  <si>
    <t>Led-verlichting</t>
  </si>
  <si>
    <t>EN IEC 55015:2019, 
EN IEC 55015:2019/A11:2020</t>
  </si>
  <si>
    <t xml:space="preserve">Conducted and radiated measurement </t>
  </si>
  <si>
    <t xml:space="preserve">Conducted and radiated measurement of cumulative distribution with multiple LED sources </t>
  </si>
  <si>
    <t>Radioapparatuur</t>
  </si>
  <si>
    <t>EN 301 489-1 V2.2.3</t>
  </si>
  <si>
    <t>8.2 Enclosure port</t>
  </si>
  <si>
    <t>8.3 DC power input/output ports</t>
  </si>
  <si>
    <t>8.4 AC mains power input/output ports</t>
  </si>
  <si>
    <t>8.7 Wired network ports</t>
  </si>
  <si>
    <t>Totaalprijs component 2 (€) excl. btw</t>
  </si>
  <si>
    <t>Norm / voorbeeld Apparaat</t>
  </si>
  <si>
    <t>Uurtarief</t>
  </si>
  <si>
    <t>Fictieve rekeneenheden verwachte aantal uren per onderzoek</t>
  </si>
  <si>
    <t>Prijs component 3 (€) excl. btw</t>
  </si>
  <si>
    <t>Human exposure to electromagnetic fields</t>
  </si>
  <si>
    <t>EN 62311:2020</t>
  </si>
  <si>
    <t>&lt;Uurtarief invullen door inschrijver&gt;</t>
  </si>
  <si>
    <t>EN 50566:2017</t>
  </si>
  <si>
    <t>EN 50360:2017</t>
  </si>
  <si>
    <t>Audio/video, information and communication 
technology equipment - Part 1: Safety 
requirements</t>
  </si>
  <si>
    <t xml:space="preserve">EN IEC 62368-1:2014, 
EN IEC 62368-1:2014/AC:2015, 
EN IEC 62368-1:2014/AC:2015, 
EN IEC 62368-1:2014/AC:2015 </t>
  </si>
  <si>
    <t>Luminaires - Part 1: General requirements and 
tests</t>
  </si>
  <si>
    <t>EN IEC 60598-1:2021, 
EN IEC 60598-1:2021/A11:2022</t>
  </si>
  <si>
    <t>Luminaires - Part 2-5: Particular requirements - 
Floodlights</t>
  </si>
  <si>
    <t>EN IEC 60598-2-5:2015</t>
  </si>
  <si>
    <t>Household and similar electrical appliances - 
Safety - Part 1: General requirements</t>
  </si>
  <si>
    <t>EN IEC 60335-1:2012, 
EN IEC 60335-1:2012/AC:2014, 
EN IEC 60335-1:2012/A11:2014, 
EN IEC 60335-1:2012/A13:2017, 
EN IEC 60335-1:2012/A1:2019, 
EN IEC 60335-1:2012/A14:2019, 
EN IEC 60335-1:2012/A2:2019, 
EN IEC 60335-1:2012/A15:2021</t>
  </si>
  <si>
    <t>Household and similar electrical appliances - Safety - Part 2-30: Particular requirements for room heaters</t>
  </si>
  <si>
    <t xml:space="preserve">EN IEC 60335-2-30:2009, </t>
  </si>
  <si>
    <t>EN IEC 60335-2-30:2009/A11:2012,</t>
  </si>
  <si>
    <t>EN IEC 60335-2-30:2009/AC:2010,</t>
  </si>
  <si>
    <t>EN IEC 60335-2-30:2009/AC:2014,</t>
  </si>
  <si>
    <t>EN 60335-2-30:2009/A1:2020,</t>
  </si>
  <si>
    <t>EN IEC 60335-2-30:2009/A12:2020,</t>
  </si>
  <si>
    <t>EN 60335-2-30:2009/A13:2022,</t>
  </si>
  <si>
    <t>EN IEC 60335-2-30:2009/A2:2022</t>
  </si>
  <si>
    <t>Household and similar electrical appliances –
Safety –
Part 2-40:
Particular requirements for electrical heat pumps,
air conditioners and dehumidifiers</t>
  </si>
  <si>
    <t>EN IEC 60335-2-40:2003</t>
  </si>
  <si>
    <t>EN IEC 60335-2-40:2003/A11:2004</t>
  </si>
  <si>
    <t>EN 60335-2-40:2003/A12:2005</t>
  </si>
  <si>
    <t>EN IEC 60335-2-40:2003/A1:2006</t>
  </si>
  <si>
    <t>EN 60335-2-
40:2003/A13:2012/AC:2013</t>
  </si>
  <si>
    <t>EN IEC 60335-2-40:2003/A13:2012</t>
  </si>
  <si>
    <t>EN IEC 60335-2-40:2003/A2:2009</t>
  </si>
  <si>
    <t>EN IEC 60335-2-40:2003/AC:2006</t>
  </si>
  <si>
    <t>EN IEC60335-2-40:2003/AC:2010</t>
  </si>
  <si>
    <t>Household and similar electrical appliances - 
Safety - Part 2-80: Particular requirements for 
fans</t>
  </si>
  <si>
    <t>EN IEC 60335-2-80:2003</t>
  </si>
  <si>
    <t>EN IEC 60335-2-80:2003/A1:2004</t>
  </si>
  <si>
    <t>EN IEC 60335-2-80:2003/A2:2009</t>
  </si>
  <si>
    <t>Household and similar electrical appliances - 
Safety - Part 2-97: Particular requirements for 
drivers for rolling shutters, awnings, blinds and 
similar equipment</t>
  </si>
  <si>
    <t>EN IEC 60335-2-97:2006</t>
  </si>
  <si>
    <t>EN IEC 60335-2-97:2006/A11:2008</t>
  </si>
  <si>
    <t>EN IEC 60335-2-97:2006/A12:2015</t>
  </si>
  <si>
    <t>EN IEC 60335-2-97:2006/A2:2010</t>
  </si>
  <si>
    <t xml:space="preserve">Edison screw lampholders </t>
  </si>
  <si>
    <t>EN IEC 60238:2018</t>
  </si>
  <si>
    <t xml:space="preserve">Switches for household and similar fixed electrical installations 
Part 2-1: Particular requirements – 
Electronic switches </t>
  </si>
  <si>
    <t>EN IEC 60669-2-1:2005</t>
  </si>
  <si>
    <t>EN IEC 60669-2-1:2005/A1:2009</t>
  </si>
  <si>
    <t>EN IEC 60669-2-1:2005/A12:2010</t>
  </si>
  <si>
    <t>Safety of power converters for use in 
photovoltaic power systems - Part 1: General 
requirements</t>
  </si>
  <si>
    <t>EN 62109-1:2011</t>
  </si>
  <si>
    <t>Self-ballasted LED-lamps for general lighting services by voltage &gt; 50 V - Safety specifications</t>
  </si>
  <si>
    <t>Electric vehicle conductive charging system - Part 1: General requirements</t>
  </si>
  <si>
    <t>EN IEC 61851-1:2019</t>
  </si>
  <si>
    <t>Secondary cells and batteries containing alkaline or other non-acid electrolytes - Safety requirements for portable sealed secondary cells, and for batteries made from them, for use in portable applications - Part 2: Lithium systems</t>
  </si>
  <si>
    <t>EN IEC 62133-2:2017 
EN IEC 62133-2:2017/A1:2021</t>
  </si>
  <si>
    <t>Beschrijving</t>
  </si>
  <si>
    <t>Omschrijving</t>
  </si>
  <si>
    <t>Aantal</t>
  </si>
  <si>
    <t>Testrapportage</t>
  </si>
  <si>
    <t>Testrapportage conform ISO 17025 van de uitgevoerde werkzaamheden</t>
  </si>
  <si>
    <t>&lt; Prijs invullen door inschrijver&gt;</t>
  </si>
  <si>
    <t>Totaalprijs component 3 (€) excl. btw</t>
  </si>
  <si>
    <t>Prijs component 4 (€) excl. btw</t>
  </si>
  <si>
    <t>IoT device (smart home)</t>
  </si>
  <si>
    <t>EN 18031-1 Common security requirements for internet-connected radio equipment.</t>
  </si>
  <si>
    <t>Common security requirements and related assessment criteria for internet-connected radio equipment</t>
  </si>
  <si>
    <t>EN 18031-2 Common security requirements for equipment processing personal data.</t>
  </si>
  <si>
    <t>EN 18031-3 Common security requirements for internet-connected radio equipment processing virtual money or monetary value.</t>
  </si>
  <si>
    <t>IoT device (industrial)</t>
  </si>
  <si>
    <t>Totaalprijs component 4 (€) excl. btw</t>
  </si>
  <si>
    <t>Fictieve inschrijfsom (€) excl. btw</t>
  </si>
  <si>
    <t>Prijs component 2 (€) excl. btw</t>
  </si>
  <si>
    <t>EN IEC 62560:2012</t>
  </si>
  <si>
    <t>EN IEC 62560:2012/A1:2015</t>
  </si>
  <si>
    <t>EN IEC 62560:2012/A1:2015/AC:2015</t>
  </si>
  <si>
    <t>EN IEC 62560:2012/A11:2019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</si>
</sst>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6" x14ac:knownFonts="1">
    <font>
      <sz val="11"/>
      <color theme="1"/>
      <name val="Calibri"/>
      <family val="2"/>
      <scheme val="minor"/>
    </font>
    <font>
      <b/>
      <sz val="11"/>
      <color theme="1"/>
      <name val="Calibri"/>
      <family val="2"/>
      <scheme val="minor"/>
    </font>
    <font>
      <sz val="9"/>
      <color theme="1"/>
      <name val="Verdana"/>
      <family val="2"/>
    </font>
    <font>
      <b/>
      <sz val="12"/>
      <color theme="1"/>
      <name val="Verdana"/>
      <family val="2"/>
    </font>
    <font>
      <sz val="11"/>
      <color theme="1"/>
      <name val="Calibri"/>
      <family val="2"/>
      <scheme val="minor"/>
    </font>
    <font>
      <sz val="11"/>
      <color rgb="FF00000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theme="9"/>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2" tint="-0.249977111117893"/>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right style="medium">
        <color indexed="64"/>
      </right>
      <top/>
      <bottom style="medium">
        <color indexed="64"/>
      </bottom>
      <diagonal/>
    </border>
    <border>
      <left style="medium">
        <color rgb="FF000000"/>
      </left>
      <right style="medium">
        <color rgb="FF000000"/>
      </right>
      <top style="medium">
        <color rgb="FF000000"/>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000000"/>
      </left>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rgb="FF000000"/>
      </top>
      <bottom style="medium">
        <color rgb="FF000000"/>
      </bottom>
      <diagonal/>
    </border>
    <border>
      <left style="medium">
        <color indexed="64"/>
      </left>
      <right style="thin">
        <color indexed="64"/>
      </right>
      <top style="medium">
        <color indexed="64"/>
      </top>
      <bottom style="medium">
        <color indexed="64"/>
      </bottom>
      <diagonal/>
    </border>
  </borders>
  <cellStyleXfs count="2">
    <xf numFmtId="0" fontId="0" fillId="0" borderId="0"/>
    <xf numFmtId="44" fontId="4" fillId="0" borderId="0" applyFont="0" applyFill="0" applyBorder="0" applyAlignment="0" applyProtection="0"/>
  </cellStyleXfs>
  <cellXfs count="137">
    <xf numFmtId="0" fontId="0" fillId="0" borderId="0" xfId="0"/>
    <xf numFmtId="0" fontId="1" fillId="2" borderId="0" xfId="0" applyFont="1" applyFill="1"/>
    <xf numFmtId="0" fontId="0" fillId="2" borderId="0" xfId="0" applyFill="1"/>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0" fillId="8" borderId="7" xfId="0" applyFill="1" applyBorder="1" applyAlignment="1">
      <alignment vertical="center" wrapText="1"/>
    </xf>
    <xf numFmtId="0" fontId="0" fillId="8" borderId="7" xfId="0" applyFill="1" applyBorder="1"/>
    <xf numFmtId="0" fontId="0" fillId="7" borderId="7" xfId="0" applyFill="1" applyBorder="1" applyAlignment="1">
      <alignment vertical="center"/>
    </xf>
    <xf numFmtId="0" fontId="0" fillId="7" borderId="7" xfId="0" applyFill="1" applyBorder="1" applyAlignment="1">
      <alignment vertical="top" wrapText="1"/>
    </xf>
    <xf numFmtId="0" fontId="0" fillId="7" borderId="7" xfId="0" applyFill="1" applyBorder="1" applyAlignment="1">
      <alignment vertical="top"/>
    </xf>
    <xf numFmtId="0" fontId="0" fillId="7" borderId="7" xfId="0" applyFill="1" applyBorder="1"/>
    <xf numFmtId="0" fontId="0" fillId="8" borderId="10" xfId="0" applyFill="1" applyBorder="1" applyAlignment="1">
      <alignment horizontal="center" vertical="center" wrapText="1"/>
    </xf>
    <xf numFmtId="0" fontId="0" fillId="8" borderId="8" xfId="0" applyFill="1" applyBorder="1" applyAlignment="1">
      <alignment horizontal="left" vertical="center"/>
    </xf>
    <xf numFmtId="0" fontId="1" fillId="2" borderId="26" xfId="0" applyFont="1" applyFill="1" applyBorder="1" applyAlignment="1">
      <alignment horizontal="center" vertical="center"/>
    </xf>
    <xf numFmtId="0" fontId="0" fillId="5" borderId="14" xfId="0" applyFill="1" applyBorder="1" applyAlignment="1">
      <alignment horizontal="center"/>
    </xf>
    <xf numFmtId="164" fontId="1" fillId="2" borderId="27" xfId="0" applyNumberFormat="1" applyFont="1" applyFill="1" applyBorder="1" applyAlignment="1">
      <alignment horizontal="center" vertical="center"/>
    </xf>
    <xf numFmtId="164" fontId="1" fillId="2" borderId="29" xfId="0" applyNumberFormat="1" applyFont="1" applyFill="1" applyBorder="1" applyAlignment="1">
      <alignment horizontal="center" vertical="center"/>
    </xf>
    <xf numFmtId="44" fontId="1" fillId="2" borderId="27" xfId="1" applyFont="1" applyFill="1" applyBorder="1" applyAlignment="1">
      <alignment horizontal="center" vertical="center"/>
    </xf>
    <xf numFmtId="44" fontId="1" fillId="2" borderId="29" xfId="1" applyFont="1" applyFill="1" applyBorder="1" applyAlignment="1">
      <alignment horizontal="center" vertical="center"/>
    </xf>
    <xf numFmtId="0" fontId="0" fillId="8" borderId="13" xfId="0" applyFill="1" applyBorder="1" applyAlignment="1">
      <alignment horizontal="center" vertical="center" wrapText="1"/>
    </xf>
    <xf numFmtId="0" fontId="0" fillId="8" borderId="13" xfId="0" applyFill="1" applyBorder="1" applyAlignment="1">
      <alignment vertical="top" wrapText="1"/>
    </xf>
    <xf numFmtId="0" fontId="1" fillId="2" borderId="32" xfId="0" applyFont="1" applyFill="1" applyBorder="1" applyAlignment="1">
      <alignment horizontal="center" vertical="center"/>
    </xf>
    <xf numFmtId="0" fontId="1" fillId="2" borderId="34" xfId="0" applyFont="1" applyFill="1" applyBorder="1" applyAlignment="1">
      <alignment horizontal="center" vertical="center"/>
    </xf>
    <xf numFmtId="44" fontId="1" fillId="2" borderId="33" xfId="1" applyFont="1" applyFill="1" applyBorder="1" applyAlignment="1">
      <alignment horizontal="center" vertical="center"/>
    </xf>
    <xf numFmtId="44" fontId="1" fillId="2" borderId="23" xfId="1" applyFont="1" applyFill="1" applyBorder="1" applyAlignment="1">
      <alignment horizontal="center" vertical="center"/>
    </xf>
    <xf numFmtId="0" fontId="0" fillId="6" borderId="41" xfId="0" applyFill="1" applyBorder="1"/>
    <xf numFmtId="44" fontId="0" fillId="6" borderId="22" xfId="1" applyFont="1" applyFill="1" applyBorder="1"/>
    <xf numFmtId="0" fontId="1" fillId="6" borderId="41" xfId="0" applyFont="1" applyFill="1" applyBorder="1"/>
    <xf numFmtId="0" fontId="0" fillId="5" borderId="12" xfId="0" applyFill="1" applyBorder="1" applyAlignment="1">
      <alignment horizontal="center"/>
    </xf>
    <xf numFmtId="0" fontId="0" fillId="5" borderId="40" xfId="0" applyFill="1" applyBorder="1" applyAlignment="1">
      <alignment horizontal="center" vertical="center"/>
    </xf>
    <xf numFmtId="0" fontId="0" fillId="5" borderId="5" xfId="0" applyFill="1" applyBorder="1" applyAlignment="1">
      <alignment horizontal="center" vertical="center"/>
    </xf>
    <xf numFmtId="0" fontId="0" fillId="5" borderId="39" xfId="0" applyFill="1" applyBorder="1" applyAlignment="1">
      <alignment horizontal="center" vertical="center"/>
    </xf>
    <xf numFmtId="0" fontId="0" fillId="5" borderId="13" xfId="0" applyFill="1" applyBorder="1" applyAlignment="1">
      <alignment horizontal="center" vertical="center"/>
    </xf>
    <xf numFmtId="0" fontId="0" fillId="5" borderId="34" xfId="0" applyFill="1" applyBorder="1"/>
    <xf numFmtId="0" fontId="0" fillId="5" borderId="39" xfId="0" applyFill="1" applyBorder="1"/>
    <xf numFmtId="0" fontId="0" fillId="7" borderId="15" xfId="0" applyFill="1" applyBorder="1" applyAlignment="1">
      <alignment horizontal="left" wrapText="1"/>
    </xf>
    <xf numFmtId="0" fontId="0" fillId="7" borderId="0" xfId="0" applyFill="1" applyAlignment="1">
      <alignment wrapText="1"/>
    </xf>
    <xf numFmtId="0" fontId="0" fillId="8" borderId="0" xfId="0" applyFill="1" applyAlignment="1">
      <alignment vertical="top" wrapText="1"/>
    </xf>
    <xf numFmtId="0" fontId="0" fillId="7" borderId="16" xfId="0" applyFill="1" applyBorder="1" applyAlignment="1">
      <alignment horizontal="center" vertical="top" wrapText="1"/>
    </xf>
    <xf numFmtId="0" fontId="0" fillId="7" borderId="0" xfId="0" applyFill="1" applyAlignment="1">
      <alignment vertical="top" wrapText="1"/>
    </xf>
    <xf numFmtId="0" fontId="0" fillId="8" borderId="0" xfId="0" applyFill="1" applyAlignment="1">
      <alignment vertical="center" wrapText="1"/>
    </xf>
    <xf numFmtId="0" fontId="0" fillId="8" borderId="0" xfId="0" applyFill="1"/>
    <xf numFmtId="0" fontId="0" fillId="7" borderId="0" xfId="0" applyFill="1" applyAlignment="1">
      <alignment vertical="center" wrapText="1"/>
    </xf>
    <xf numFmtId="0" fontId="5" fillId="8" borderId="0" xfId="0" applyFont="1" applyFill="1" applyAlignment="1">
      <alignment vertical="top" wrapText="1"/>
    </xf>
    <xf numFmtId="0" fontId="0" fillId="8" borderId="16" xfId="0" applyFill="1" applyBorder="1" applyAlignment="1">
      <alignment horizontal="center" vertical="center" wrapText="1"/>
    </xf>
    <xf numFmtId="0" fontId="0" fillId="8" borderId="16" xfId="0" applyFill="1" applyBorder="1" applyAlignment="1">
      <alignment horizontal="center" wrapText="1"/>
    </xf>
    <xf numFmtId="0" fontId="0" fillId="7" borderId="11" xfId="0" applyFill="1" applyBorder="1" applyAlignment="1">
      <alignment vertical="top" wrapText="1"/>
    </xf>
    <xf numFmtId="0" fontId="0" fillId="7" borderId="9" xfId="0" applyFill="1" applyBorder="1" applyAlignment="1">
      <alignment vertical="top" wrapText="1"/>
    </xf>
    <xf numFmtId="0" fontId="0" fillId="7" borderId="9" xfId="0" applyFill="1" applyBorder="1"/>
    <xf numFmtId="0" fontId="0" fillId="8" borderId="7" xfId="0" applyFill="1" applyBorder="1" applyAlignment="1">
      <alignment horizontal="center" vertical="center" wrapText="1"/>
    </xf>
    <xf numFmtId="0" fontId="0" fillId="8" borderId="7" xfId="0" applyFill="1" applyBorder="1" applyAlignment="1">
      <alignment horizontal="left" vertical="center"/>
    </xf>
    <xf numFmtId="0" fontId="0" fillId="8" borderId="9" xfId="0" applyFill="1" applyBorder="1"/>
    <xf numFmtId="0" fontId="0" fillId="4" borderId="9" xfId="0" applyFill="1" applyBorder="1" applyAlignment="1">
      <alignment vertical="top" wrapText="1"/>
    </xf>
    <xf numFmtId="0" fontId="0" fillId="8" borderId="8" xfId="0" applyFill="1" applyBorder="1" applyAlignment="1">
      <alignment horizontal="center" vertical="center" wrapText="1"/>
    </xf>
    <xf numFmtId="0" fontId="0" fillId="8" borderId="8" xfId="0" applyFill="1" applyBorder="1" applyAlignment="1">
      <alignment vertical="center"/>
    </xf>
    <xf numFmtId="0" fontId="0" fillId="8" borderId="20" xfId="0" applyFill="1" applyBorder="1" applyAlignment="1">
      <alignment vertical="top" wrapText="1"/>
    </xf>
    <xf numFmtId="0" fontId="0" fillId="8" borderId="8" xfId="0" applyFill="1" applyBorder="1" applyAlignment="1">
      <alignment vertical="top" wrapText="1"/>
    </xf>
    <xf numFmtId="0" fontId="0" fillId="5" borderId="14" xfId="0" applyFill="1" applyBorder="1" applyAlignment="1">
      <alignment horizontal="left"/>
    </xf>
    <xf numFmtId="0" fontId="0" fillId="7" borderId="13" xfId="0" applyFill="1" applyBorder="1" applyAlignment="1">
      <alignment horizontal="center" vertical="center" wrapText="1"/>
    </xf>
    <xf numFmtId="164" fontId="0" fillId="0" borderId="33" xfId="0" applyNumberFormat="1" applyBorder="1"/>
    <xf numFmtId="164" fontId="0" fillId="0" borderId="23" xfId="0" applyNumberFormat="1" applyBorder="1"/>
    <xf numFmtId="164" fontId="0" fillId="0" borderId="36" xfId="0" applyNumberFormat="1" applyBorder="1"/>
    <xf numFmtId="0" fontId="0" fillId="5" borderId="32" xfId="0" applyFill="1" applyBorder="1"/>
    <xf numFmtId="0" fontId="0" fillId="5" borderId="35" xfId="0" applyFill="1" applyBorder="1"/>
    <xf numFmtId="164" fontId="0" fillId="6" borderId="39" xfId="0" applyNumberFormat="1" applyFill="1" applyBorder="1"/>
    <xf numFmtId="0" fontId="0" fillId="5" borderId="41" xfId="0" applyFill="1" applyBorder="1" applyAlignment="1">
      <alignment horizontal="center" vertical="center"/>
    </xf>
    <xf numFmtId="0" fontId="0" fillId="2" borderId="0" xfId="0" applyFill="1" applyAlignment="1">
      <alignment wrapText="1"/>
    </xf>
    <xf numFmtId="164" fontId="0" fillId="2" borderId="0" xfId="0" applyNumberFormat="1" applyFill="1"/>
    <xf numFmtId="0" fontId="0" fillId="2" borderId="3" xfId="0" applyFill="1" applyBorder="1"/>
    <xf numFmtId="0" fontId="3" fillId="2" borderId="0" xfId="0" applyFont="1" applyFill="1" applyAlignment="1">
      <alignment vertical="center"/>
    </xf>
    <xf numFmtId="0" fontId="2" fillId="2" borderId="0" xfId="0" applyFont="1" applyFill="1"/>
    <xf numFmtId="0" fontId="0" fillId="2" borderId="0" xfId="0" applyFill="1" applyAlignment="1">
      <alignment vertical="center"/>
    </xf>
    <xf numFmtId="0" fontId="2" fillId="2" borderId="0" xfId="0" applyFont="1" applyFill="1" applyAlignment="1">
      <alignment vertical="center"/>
    </xf>
    <xf numFmtId="0" fontId="0" fillId="2" borderId="0" xfId="0" applyFill="1" applyAlignment="1">
      <alignment vertical="center" wrapText="1"/>
    </xf>
    <xf numFmtId="0" fontId="0" fillId="5" borderId="1" xfId="0" applyFill="1" applyBorder="1" applyAlignment="1">
      <alignment horizontal="center" vertical="top"/>
    </xf>
    <xf numFmtId="0" fontId="0" fillId="5" borderId="5" xfId="0" applyFill="1" applyBorder="1" applyAlignment="1">
      <alignment horizontal="center" vertical="top"/>
    </xf>
    <xf numFmtId="0" fontId="0" fillId="5" borderId="4" xfId="0" applyFill="1" applyBorder="1" applyAlignment="1">
      <alignment horizontal="center" vertical="top"/>
    </xf>
    <xf numFmtId="0" fontId="0" fillId="5" borderId="28" xfId="0" applyFill="1" applyBorder="1" applyAlignment="1">
      <alignment horizontal="center" vertical="top" wrapText="1"/>
    </xf>
    <xf numFmtId="0" fontId="0" fillId="5" borderId="1" xfId="0" applyFill="1" applyBorder="1" applyAlignment="1">
      <alignment horizontal="center" vertical="top" wrapText="1"/>
    </xf>
    <xf numFmtId="0" fontId="0" fillId="5" borderId="14" xfId="0" applyFill="1" applyBorder="1" applyAlignment="1">
      <alignment horizontal="center" vertical="top"/>
    </xf>
    <xf numFmtId="0" fontId="0" fillId="5" borderId="30" xfId="0" applyFill="1" applyBorder="1" applyAlignment="1">
      <alignment horizontal="center" vertical="top" wrapText="1"/>
    </xf>
    <xf numFmtId="0" fontId="0" fillId="5" borderId="31" xfId="0" applyFill="1" applyBorder="1" applyAlignment="1">
      <alignment horizontal="center" vertical="top" wrapText="1"/>
    </xf>
    <xf numFmtId="0" fontId="0" fillId="5" borderId="21" xfId="0" applyFill="1" applyBorder="1" applyAlignment="1">
      <alignment horizontal="center" vertical="top" wrapText="1"/>
    </xf>
    <xf numFmtId="0" fontId="0" fillId="7" borderId="2" xfId="0" applyFill="1" applyBorder="1" applyAlignment="1">
      <alignment horizontal="center" vertical="center" wrapText="1"/>
    </xf>
    <xf numFmtId="0" fontId="0" fillId="7" borderId="3" xfId="0" applyFill="1" applyBorder="1" applyAlignment="1">
      <alignment horizontal="center" vertical="center"/>
    </xf>
    <xf numFmtId="0" fontId="0" fillId="7" borderId="6" xfId="0" applyFill="1" applyBorder="1" applyAlignment="1">
      <alignment horizontal="left" vertical="center"/>
    </xf>
    <xf numFmtId="0" fontId="0" fillId="7" borderId="7" xfId="0" applyFill="1" applyBorder="1" applyAlignment="1">
      <alignment horizontal="left" vertical="center"/>
    </xf>
    <xf numFmtId="0" fontId="0" fillId="4" borderId="7" xfId="0" applyFill="1" applyBorder="1" applyAlignment="1">
      <alignment horizontal="left" vertical="center"/>
    </xf>
    <xf numFmtId="0" fontId="0" fillId="4" borderId="7" xfId="0" applyFill="1" applyBorder="1" applyAlignment="1">
      <alignment horizontal="center" vertical="center" wrapText="1"/>
    </xf>
    <xf numFmtId="0" fontId="0" fillId="8" borderId="7" xfId="0" applyFill="1" applyBorder="1" applyAlignment="1">
      <alignment horizontal="center" vertical="center" wrapText="1"/>
    </xf>
    <xf numFmtId="0" fontId="0" fillId="8" borderId="7" xfId="0" applyFill="1" applyBorder="1" applyAlignment="1">
      <alignment horizontal="left" vertical="center"/>
    </xf>
    <xf numFmtId="0" fontId="0" fillId="8" borderId="3" xfId="0" applyFill="1" applyBorder="1" applyAlignment="1">
      <alignment horizontal="center" vertical="center" wrapText="1"/>
    </xf>
    <xf numFmtId="0" fontId="0" fillId="8" borderId="7" xfId="0" applyFill="1" applyBorder="1" applyAlignment="1">
      <alignment horizontal="left" vertical="center" wrapText="1"/>
    </xf>
    <xf numFmtId="0" fontId="0" fillId="7" borderId="3" xfId="0" applyFill="1" applyBorder="1" applyAlignment="1">
      <alignment horizontal="center" vertical="center" wrapText="1"/>
    </xf>
    <xf numFmtId="0" fontId="0" fillId="7" borderId="6" xfId="0" applyFill="1" applyBorder="1" applyAlignment="1">
      <alignment horizontal="left" vertical="center" wrapText="1"/>
    </xf>
    <xf numFmtId="0" fontId="0" fillId="7" borderId="7" xfId="0" applyFill="1" applyBorder="1" applyAlignment="1">
      <alignment horizontal="left" vertical="center" wrapText="1"/>
    </xf>
    <xf numFmtId="44" fontId="1" fillId="2" borderId="23" xfId="1" applyFont="1" applyFill="1" applyBorder="1" applyAlignment="1">
      <alignment horizontal="center" vertical="center"/>
    </xf>
    <xf numFmtId="44" fontId="1" fillId="2" borderId="36" xfId="1" applyFont="1" applyFill="1" applyBorder="1" applyAlignment="1">
      <alignment horizontal="center" vertical="center"/>
    </xf>
    <xf numFmtId="0" fontId="1" fillId="2" borderId="34" xfId="0" applyFont="1" applyFill="1" applyBorder="1" applyAlignment="1">
      <alignment horizontal="center" vertical="center"/>
    </xf>
    <xf numFmtId="44" fontId="1" fillId="2" borderId="29" xfId="1" applyFont="1" applyFill="1" applyBorder="1" applyAlignment="1">
      <alignment horizontal="center" vertical="center"/>
    </xf>
    <xf numFmtId="44" fontId="1" fillId="2" borderId="27" xfId="1" applyFont="1" applyFill="1" applyBorder="1" applyAlignment="1">
      <alignment horizontal="center" vertical="center"/>
    </xf>
    <xf numFmtId="0" fontId="1" fillId="2" borderId="35" xfId="0" applyFont="1" applyFill="1" applyBorder="1" applyAlignment="1">
      <alignment horizontal="center" vertical="center"/>
    </xf>
    <xf numFmtId="0" fontId="0" fillId="7" borderId="14" xfId="0" applyFill="1" applyBorder="1" applyAlignment="1">
      <alignment horizontal="center" vertical="center" wrapText="1"/>
    </xf>
    <xf numFmtId="0" fontId="0" fillId="7" borderId="16" xfId="0" applyFill="1" applyBorder="1" applyAlignment="1">
      <alignment horizontal="center" vertical="center" wrapText="1"/>
    </xf>
    <xf numFmtId="0" fontId="0" fillId="8" borderId="16" xfId="0" applyFill="1" applyBorder="1" applyAlignment="1">
      <alignment horizontal="center" vertical="top" wrapText="1"/>
    </xf>
    <xf numFmtId="0" fontId="0" fillId="8" borderId="0" xfId="0" applyFill="1" applyAlignment="1">
      <alignment vertical="top" wrapText="1"/>
    </xf>
    <xf numFmtId="0" fontId="0" fillId="7" borderId="0" xfId="0" applyFill="1" applyAlignment="1">
      <alignment vertical="top" wrapText="1"/>
    </xf>
    <xf numFmtId="0" fontId="0" fillId="7" borderId="16" xfId="0" applyFill="1" applyBorder="1" applyAlignment="1">
      <alignment horizontal="center" vertical="top" wrapText="1"/>
    </xf>
    <xf numFmtId="0" fontId="0" fillId="8" borderId="16" xfId="0" applyFill="1" applyBorder="1" applyAlignment="1">
      <alignment horizontal="center" vertical="center" wrapText="1"/>
    </xf>
    <xf numFmtId="0" fontId="0" fillId="7" borderId="17" xfId="0" applyFill="1" applyBorder="1" applyAlignment="1">
      <alignment horizontal="center" vertical="center" wrapText="1"/>
    </xf>
    <xf numFmtId="0" fontId="0" fillId="7" borderId="18" xfId="0" applyFill="1" applyBorder="1" applyAlignment="1">
      <alignment vertical="top" wrapText="1"/>
    </xf>
    <xf numFmtId="44" fontId="1" fillId="2" borderId="33" xfId="1" applyFont="1" applyFill="1" applyBorder="1" applyAlignment="1">
      <alignment horizontal="center" vertical="center"/>
    </xf>
    <xf numFmtId="0" fontId="0" fillId="7" borderId="0" xfId="0" applyFill="1" applyAlignment="1">
      <alignment horizontal="left" vertical="center" wrapText="1"/>
    </xf>
    <xf numFmtId="0" fontId="0" fillId="8" borderId="0" xfId="0" applyFill="1" applyAlignment="1">
      <alignment horizontal="left" vertical="center" wrapText="1"/>
    </xf>
    <xf numFmtId="0" fontId="0" fillId="7" borderId="15" xfId="0" applyFill="1" applyBorder="1" applyAlignment="1">
      <alignment horizontal="left" vertical="center" wrapText="1"/>
    </xf>
    <xf numFmtId="0" fontId="0" fillId="7" borderId="15" xfId="0" applyFill="1" applyBorder="1" applyAlignment="1">
      <alignment vertical="center" wrapText="1"/>
    </xf>
    <xf numFmtId="0" fontId="0" fillId="7" borderId="0" xfId="0" applyFill="1" applyAlignment="1">
      <alignment vertical="center"/>
    </xf>
    <xf numFmtId="0" fontId="0" fillId="8" borderId="0" xfId="0" applyFill="1" applyAlignment="1">
      <alignment vertical="center" wrapText="1"/>
    </xf>
    <xf numFmtId="0" fontId="0" fillId="7" borderId="0" xfId="0" applyFill="1" applyAlignment="1">
      <alignment vertical="center" wrapText="1"/>
    </xf>
    <xf numFmtId="0" fontId="0" fillId="7" borderId="13" xfId="0" applyFill="1" applyBorder="1" applyAlignment="1">
      <alignment horizontal="left" vertical="top" wrapText="1"/>
    </xf>
    <xf numFmtId="0" fontId="0" fillId="7" borderId="19" xfId="0" applyFill="1" applyBorder="1" applyAlignment="1">
      <alignment horizontal="left" vertical="top" wrapText="1"/>
    </xf>
    <xf numFmtId="0" fontId="0" fillId="8" borderId="0" xfId="0" applyFill="1" applyAlignment="1">
      <alignment vertical="center"/>
    </xf>
    <xf numFmtId="0" fontId="1" fillId="2" borderId="32" xfId="0" applyFont="1" applyFill="1" applyBorder="1" applyAlignment="1">
      <alignment horizontal="center" vertical="center"/>
    </xf>
    <xf numFmtId="164" fontId="1" fillId="6" borderId="22" xfId="0" applyNumberFormat="1" applyFont="1" applyFill="1" applyBorder="1"/>
    <xf numFmtId="0" fontId="1" fillId="2" borderId="37" xfId="0" applyFont="1" applyFill="1" applyBorder="1" applyAlignment="1">
      <alignment horizontal="center" vertical="center"/>
    </xf>
    <xf numFmtId="44" fontId="1" fillId="2" borderId="38" xfId="1" applyFont="1" applyFill="1" applyBorder="1"/>
    <xf numFmtId="0" fontId="1" fillId="2" borderId="37" xfId="0" applyFont="1" applyFill="1" applyBorder="1" applyAlignment="1">
      <alignment horizontal="center" vertical="top"/>
    </xf>
    <xf numFmtId="44" fontId="1" fillId="6" borderId="22" xfId="1" applyFont="1" applyFill="1" applyBorder="1"/>
    <xf numFmtId="44" fontId="1" fillId="3" borderId="7" xfId="1" applyFont="1" applyFill="1" applyBorder="1" applyAlignment="1" applyProtection="1">
      <alignment horizontal="center"/>
      <protection locked="0"/>
    </xf>
    <xf numFmtId="44" fontId="1" fillId="3" borderId="8" xfId="1" applyFont="1" applyFill="1" applyBorder="1" applyAlignment="1" applyProtection="1">
      <alignment horizontal="center"/>
      <protection locked="0"/>
    </xf>
    <xf numFmtId="44" fontId="1" fillId="3" borderId="14" xfId="1" applyFont="1" applyFill="1" applyBorder="1" applyAlignment="1" applyProtection="1">
      <alignment horizontal="center" vertical="center"/>
      <protection locked="0"/>
    </xf>
    <xf numFmtId="44" fontId="1" fillId="3" borderId="16" xfId="1" applyFont="1" applyFill="1" applyBorder="1" applyAlignment="1" applyProtection="1">
      <alignment horizontal="center" vertical="center"/>
      <protection locked="0"/>
    </xf>
    <xf numFmtId="44" fontId="1" fillId="3" borderId="16" xfId="1" applyFont="1" applyFill="1" applyBorder="1" applyAlignment="1" applyProtection="1">
      <alignment horizontal="center" vertical="center"/>
      <protection locked="0"/>
    </xf>
    <xf numFmtId="44" fontId="1" fillId="3" borderId="17" xfId="1" applyFont="1" applyFill="1" applyBorder="1" applyAlignment="1" applyProtection="1">
      <alignment horizontal="center" vertical="center"/>
      <protection locked="0"/>
    </xf>
    <xf numFmtId="44" fontId="1" fillId="3" borderId="13" xfId="1" applyFont="1" applyFill="1" applyBorder="1" applyAlignment="1" applyProtection="1">
      <alignment horizontal="center" vertical="center"/>
      <protection locked="0"/>
    </xf>
    <xf numFmtId="44" fontId="1" fillId="3" borderId="14" xfId="1" applyFont="1" applyFill="1" applyBorder="1" applyAlignment="1" applyProtection="1">
      <alignment horizontal="center" vertical="center"/>
      <protection locked="0"/>
    </xf>
    <xf numFmtId="44" fontId="1" fillId="3" borderId="17" xfId="1"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colors>
    <mruColors>
      <color rgb="FFFFD501"/>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123825</xdr:colOff>
      <xdr:row>3</xdr:row>
      <xdr:rowOff>85723</xdr:rowOff>
    </xdr:from>
    <xdr:to>
      <xdr:col>18</xdr:col>
      <xdr:colOff>19050</xdr:colOff>
      <xdr:row>32</xdr:row>
      <xdr:rowOff>132521</xdr:rowOff>
    </xdr:to>
    <xdr:sp macro="" textlink="">
      <xdr:nvSpPr>
        <xdr:cNvPr id="47" name="Tekstvak 1">
          <a:extLst>
            <a:ext uri="{FF2B5EF4-FFF2-40B4-BE49-F238E27FC236}">
              <a16:creationId xmlns:a16="http://schemas.microsoft.com/office/drawing/2014/main" id="{207C5994-72D6-BCAF-4A9B-078E680C8AD1}"/>
            </a:ext>
          </a:extLst>
        </xdr:cNvPr>
        <xdr:cNvSpPr txBox="1"/>
      </xdr:nvSpPr>
      <xdr:spPr>
        <a:xfrm>
          <a:off x="123825" y="657223"/>
          <a:ext cx="10331312" cy="5554733"/>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Invulinstructie:</a:t>
          </a:r>
        </a:p>
        <a:p>
          <a:r>
            <a:rPr lang="nl-NL" sz="1100" b="0" i="0" u="none" strike="noStrike">
              <a:solidFill>
                <a:srgbClr val="000000"/>
              </a:solidFill>
              <a:effectLst/>
              <a:latin typeface="Calibri" panose="020F0502020204030204" pitchFamily="34" charset="0"/>
            </a:rPr>
            <a:t>Het prijzenblad bestaat uit vier</a:t>
          </a:r>
          <a:r>
            <a:rPr lang="nl-NL" sz="1100" b="0" i="0" u="none" strike="noStrike" baseline="0">
              <a:solidFill>
                <a:srgbClr val="000000"/>
              </a:solidFill>
              <a:effectLst/>
              <a:latin typeface="Calibri" panose="020F0502020204030204" pitchFamily="34" charset="0"/>
            </a:rPr>
            <a:t> prijscomponenten:</a:t>
          </a:r>
        </a:p>
        <a:p>
          <a:r>
            <a:rPr lang="nl-NL" sz="1100" b="0" i="0" u="none" strike="noStrike" baseline="0">
              <a:solidFill>
                <a:srgbClr val="000000"/>
              </a:solidFill>
              <a:effectLst/>
              <a:latin typeface="Calibri" panose="020F0502020204030204" pitchFamily="34" charset="0"/>
            </a:rPr>
            <a:t>1. Radio</a:t>
          </a:r>
        </a:p>
        <a:p>
          <a:r>
            <a:rPr lang="nl-NL" sz="1100" b="0" i="0" u="none" strike="noStrike" baseline="0">
              <a:solidFill>
                <a:srgbClr val="000000"/>
              </a:solidFill>
              <a:effectLst/>
              <a:latin typeface="Calibri" panose="020F0502020204030204" pitchFamily="34" charset="0"/>
            </a:rPr>
            <a:t>2. EMC</a:t>
          </a:r>
        </a:p>
        <a:p>
          <a:r>
            <a:rPr lang="nl-NL" sz="1100" b="0" i="0" u="none" strike="noStrike" baseline="0">
              <a:solidFill>
                <a:srgbClr val="000000"/>
              </a:solidFill>
              <a:effectLst/>
              <a:latin typeface="Calibri" panose="020F0502020204030204" pitchFamily="34" charset="0"/>
            </a:rPr>
            <a:t>3. Gezondheid  en veiligheid</a:t>
          </a:r>
        </a:p>
        <a:p>
          <a:r>
            <a:rPr lang="nl-NL" sz="1100" b="0" i="0" u="none" strike="noStrike" baseline="0">
              <a:solidFill>
                <a:srgbClr val="000000"/>
              </a:solidFill>
              <a:effectLst/>
              <a:latin typeface="Calibri" panose="020F0502020204030204" pitchFamily="34" charset="0"/>
            </a:rPr>
            <a:t>4. Cyber security</a:t>
          </a:r>
          <a:endParaRPr lang="nl-NL" sz="1100" b="0" i="0" u="none" strike="noStrike">
            <a:solidFill>
              <a:srgbClr val="000000"/>
            </a:solidFill>
            <a:effectLst/>
            <a:latin typeface="Calibri" panose="020F0502020204030204" pitchFamily="34" charset="0"/>
          </a:endParaRPr>
        </a:p>
        <a:p>
          <a:endParaRPr lang="nl-NL" sz="1100" b="0" i="0" u="none" strike="noStrike">
            <a:solidFill>
              <a:srgbClr val="000000"/>
            </a:solidFill>
            <a:effectLst/>
            <a:latin typeface="Calibri" panose="020F0502020204030204" pitchFamily="34" charset="0"/>
          </a:endParaRPr>
        </a:p>
        <a:p>
          <a:r>
            <a:rPr lang="nl-NL" sz="1100" b="0" i="0" u="none" strike="noStrike">
              <a:solidFill>
                <a:srgbClr val="000000"/>
              </a:solidFill>
              <a:effectLst/>
              <a:latin typeface="Calibri" panose="020F0502020204030204" pitchFamily="34" charset="0"/>
            </a:rPr>
            <a:t>De Opdrachtgever maakt in het</a:t>
          </a:r>
          <a:r>
            <a:rPr lang="nl-NL" sz="1100" b="0" i="0" u="none" strike="noStrike" baseline="0">
              <a:solidFill>
                <a:srgbClr val="000000"/>
              </a:solidFill>
              <a:effectLst/>
              <a:latin typeface="Calibri" panose="020F0502020204030204" pitchFamily="34" charset="0"/>
            </a:rPr>
            <a:t> prijzenblad</a:t>
          </a:r>
          <a:r>
            <a:rPr lang="nl-NL" sz="1100" b="0" i="0" u="none" strike="noStrike">
              <a:solidFill>
                <a:srgbClr val="000000"/>
              </a:solidFill>
              <a:effectLst/>
              <a:latin typeface="Calibri" panose="020F0502020204030204" pitchFamily="34" charset="0"/>
            </a:rPr>
            <a:t> gebruik van vooraf vastgestelde rekeneenheden om inschrijvingen op uniforme, objectieve en transparante wijze te kunnen beoordelen. Per prijscomponent is een geschat aantal metingen per jaar opgenomen (prijscomponenten 1 en 2) of een geschat aantal uren per onderzoek (prijscomponenten 3 en 4). De opgenomen rekeneenheden zijn uitsluitend bedoeld voor de beoordeling van de inschrijvingen en kunnen afwijken van de werkelijke afname. Aan deze rekeneenheden kunnen door de Inschrijver geen rechten worden ontleend.</a:t>
          </a:r>
        </a:p>
        <a:p>
          <a:endParaRPr lang="nl-NL" sz="1100" b="0" i="0" u="none" strike="noStrike">
            <a:solidFill>
              <a:srgbClr val="000000"/>
            </a:solidFill>
            <a:effectLst/>
            <a:latin typeface="Calibri" panose="020F0502020204030204" pitchFamily="34" charset="0"/>
          </a:endParaRPr>
        </a:p>
        <a:p>
          <a:r>
            <a:rPr lang="nl-NL" sz="1100" b="0" i="0" u="none" strike="noStrike">
              <a:solidFill>
                <a:srgbClr val="000000"/>
              </a:solidFill>
              <a:effectLst/>
              <a:latin typeface="Calibri" panose="020F0502020204030204" pitchFamily="34" charset="0"/>
            </a:rPr>
            <a:t>De Inschrijver wordt verzocht voor de opgenomen typen metingen of samenstellen van metingen een eenheidsprijs of uurtarief in te vullen voor het desbetreffende prijscomponent. De Inschrijver vult uitsluitend de </a:t>
          </a:r>
          <a:r>
            <a:rPr lang="nl-NL" sz="1100" b="0" i="0" u="sng" strike="noStrike">
              <a:solidFill>
                <a:srgbClr val="000000"/>
              </a:solidFill>
              <a:effectLst/>
              <a:latin typeface="Calibri" panose="020F0502020204030204" pitchFamily="34" charset="0"/>
            </a:rPr>
            <a:t>gele cellen </a:t>
          </a:r>
          <a:r>
            <a:rPr lang="nl-NL" sz="1100" b="0" i="0" u="none" strike="noStrike">
              <a:solidFill>
                <a:srgbClr val="000000"/>
              </a:solidFill>
              <a:effectLst/>
              <a:latin typeface="Calibri" panose="020F0502020204030204" pitchFamily="34" charset="0"/>
            </a:rPr>
            <a:t>in waar staat </a:t>
          </a:r>
          <a:r>
            <a:rPr lang="nl-NL" sz="1100" b="1" i="0" u="none" strike="noStrike">
              <a:solidFill>
                <a:srgbClr val="000000"/>
              </a:solidFill>
              <a:effectLst/>
              <a:latin typeface="Calibri" panose="020F0502020204030204" pitchFamily="34" charset="0"/>
            </a:rPr>
            <a:t>‘&lt;… in te vullen door inschrijver&gt;’.</a:t>
          </a:r>
        </a:p>
        <a:p>
          <a:endParaRPr lang="nl-NL" sz="1100" b="0" i="0" u="none" strike="noStrike">
            <a:solidFill>
              <a:srgbClr val="000000"/>
            </a:solidFill>
            <a:effectLst/>
            <a:latin typeface="Calibri" panose="020F0502020204030204" pitchFamily="34" charset="0"/>
          </a:endParaRPr>
        </a:p>
        <a:p>
          <a:r>
            <a:rPr lang="nl-NL" sz="1100" b="0" i="0" u="none" strike="noStrike">
              <a:solidFill>
                <a:srgbClr val="000000"/>
              </a:solidFill>
              <a:effectLst/>
              <a:latin typeface="Calibri" panose="020F0502020204030204" pitchFamily="34" charset="0"/>
            </a:rPr>
            <a:t>Het prijzenblad berekent automatisch de totaalprijs per prijscomponent door de opgegeven eenheidsprijs of het uurtarief te vermenigvuldigen met de vastgestelde rekeneenheden. De som van de totaalprijzen van alle vier de prijscomponenten vormt de fictieve inschrijfsom (laatste tabblad).</a:t>
          </a:r>
        </a:p>
        <a:p>
          <a:endParaRPr lang="nl-NL" sz="1100" b="0" i="0" u="none" strike="noStrike">
            <a:solidFill>
              <a:srgbClr val="000000"/>
            </a:solidFill>
            <a:effectLst/>
            <a:latin typeface="Calibri" panose="020F0502020204030204" pitchFamily="34" charset="0"/>
          </a:endParaRPr>
        </a:p>
        <a:p>
          <a:r>
            <a:rPr lang="nl-NL" sz="1100" b="0" i="0" u="none" strike="noStrike" baseline="0">
              <a:solidFill>
                <a:srgbClr val="000000"/>
              </a:solidFill>
              <a:effectLst/>
              <a:latin typeface="Calibri" panose="020F0502020204030204" pitchFamily="34" charset="0"/>
            </a:rPr>
            <a:t>Het prijzenblad is bedoeld om inzicht te krijgen in de door Inschrijver gehanteerde prijzen en tarieven. De opgegeven prijzen en tarieven zijn leidend voor de totstandkoming van deze Raamovereenkomst en voor alle Nadere opdrachten die uit deze Raamovereenkomst voortvloeien. De opgegeven prijzen en tarieven gelden gedurende de gehele looptijd van de Raamovereenkomst voor het betreffende type meting, ongeacht het Apparaat. Het Apparaat kan per uitvraag verschillen; het type meting blijft echter hetzelfde.</a:t>
          </a:r>
        </a:p>
        <a:p>
          <a:endParaRPr lang="nl-NL" sz="1100" b="0" i="0" u="none" strike="noStrike" baseline="0">
            <a:solidFill>
              <a:srgbClr val="000000"/>
            </a:solidFill>
            <a:effectLst/>
            <a:latin typeface="Calibri" panose="020F0502020204030204" pitchFamily="34" charset="0"/>
          </a:endParaRPr>
        </a:p>
        <a:p>
          <a:r>
            <a:rPr lang="nl-NL" sz="1100" b="0" i="0" u="none" strike="noStrike" baseline="0">
              <a:solidFill>
                <a:srgbClr val="000000"/>
              </a:solidFill>
              <a:effectLst/>
              <a:latin typeface="Calibri" panose="020F0502020204030204" pitchFamily="34" charset="0"/>
            </a:rPr>
            <a:t>De in het prijzenblad opgenomen typen metingen worden beschouwd als standaardwerkzaamheden. Van de Inschrijver wordt verwacht dat marktconforme prijzen en tarieven worden aangeboden. Indien andere werkzaamheden worden gevraagd die niet in het prijzenblad zijn opgenomen, dient de Inschrijver hiervoor eveneens een marktconforme prijs te hanteren.</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a:solidFill>
              <a:schemeClr val="dk1"/>
            </a:solidFill>
            <a:effectLst/>
            <a:latin typeface="+mn-lt"/>
            <a:ea typeface="+mn-ea"/>
            <a:cs typeface="+mn-cs"/>
          </a:endParaRPr>
        </a:p>
        <a:p>
          <a:r>
            <a:rPr lang="nl-NL" sz="1100" b="0" i="0">
              <a:solidFill>
                <a:schemeClr val="dk1"/>
              </a:solidFill>
              <a:effectLst/>
              <a:latin typeface="+mn-lt"/>
              <a:ea typeface="+mn-ea"/>
              <a:cs typeface="+mn-cs"/>
            </a:rPr>
            <a:t>Indien blijkt dat gehanteerde prijzen en tarieven niet marktconform zijn of niet herleidbaar zijn tot de prijzen en</a:t>
          </a:r>
          <a:r>
            <a:rPr lang="nl-NL" sz="1100" b="0" i="0" baseline="0">
              <a:solidFill>
                <a:schemeClr val="dk1"/>
              </a:solidFill>
              <a:effectLst/>
              <a:latin typeface="+mn-lt"/>
              <a:ea typeface="+mn-ea"/>
              <a:cs typeface="+mn-cs"/>
            </a:rPr>
            <a:t> tarieven</a:t>
          </a:r>
          <a:r>
            <a:rPr lang="nl-NL" sz="1100" b="0" i="0">
              <a:solidFill>
                <a:schemeClr val="dk1"/>
              </a:solidFill>
              <a:effectLst/>
              <a:latin typeface="+mn-lt"/>
              <a:ea typeface="+mn-ea"/>
              <a:cs typeface="+mn-cs"/>
            </a:rPr>
            <a:t> in het prijzenblad, is Opdrachtgever gerechtigd de betreffende opdracht uit te zetten bij een partij buiten de Raamovereenkomst.</a:t>
          </a:r>
        </a:p>
        <a:p>
          <a:r>
            <a:rPr lang="nl-NL">
              <a:effectLst/>
            </a:rPr>
            <a:t> </a:t>
          </a:r>
          <a:r>
            <a:rPr lang="nl-NL" sz="1100" b="0" i="0" u="none" strike="noStrike">
              <a:solidFill>
                <a:srgbClr val="000000"/>
              </a:solidFill>
              <a:effectLst/>
              <a:latin typeface="Calibri" panose="020F0502020204030204" pitchFamily="34" charset="0"/>
            </a:rPr>
            <a:t> </a:t>
          </a:r>
          <a:r>
            <a:rPr lang="nl-NL">
              <a:effectLst/>
            </a:rPr>
            <a:t> </a:t>
          </a:r>
          <a:r>
            <a:rPr lang="nl-NL" sz="1100" b="0" i="0" u="none" strike="noStrike">
              <a:solidFill>
                <a:srgbClr val="000000"/>
              </a:solidFill>
              <a:effectLst/>
              <a:latin typeface="Calibri" panose="020F0502020204030204" pitchFamily="34" charset="0"/>
            </a:rPr>
            <a:t> </a:t>
          </a:r>
          <a:r>
            <a:rPr lang="nl-NL">
              <a:effectLst/>
            </a:rPr>
            <a:t> </a:t>
          </a:r>
          <a:r>
            <a:rPr lang="nl-NL" sz="1100" b="0" i="0" u="none" strike="noStrike">
              <a:solidFill>
                <a:srgbClr val="000000"/>
              </a:solidFill>
              <a:effectLst/>
              <a:latin typeface="Calibri" panose="020F0502020204030204" pitchFamily="34" charset="0"/>
            </a:rPr>
            <a:t> </a:t>
          </a:r>
          <a:r>
            <a:rPr lang="nl-NL">
              <a:effectLst/>
            </a:rPr>
            <a:t> </a:t>
          </a:r>
        </a:p>
        <a:p>
          <a:r>
            <a:rPr lang="nl-NL" sz="1100" b="0" i="0" u="none" strike="noStrike">
              <a:solidFill>
                <a:srgbClr val="000000"/>
              </a:solidFill>
              <a:effectLst/>
              <a:latin typeface="Calibri" panose="020F0502020204030204" pitchFamily="34" charset="0"/>
            </a:rPr>
            <a:t>Het aanbrengen van wijzigingen in de rekeneenheden of de structuur van de prijstabel is niet toegestaan en leidt tot uitsluiting van deze aanbestedingsprocedure.</a:t>
          </a:r>
          <a:endParaRPr lang="nl-NL" sz="1100" b="1" i="0" u="none" strike="noStrike">
            <a:solidFill>
              <a:schemeClr val="dk1"/>
            </a:solidFill>
            <a:effectLst/>
            <a:latin typeface="+mn-lt"/>
            <a:ea typeface="+mn-ea"/>
            <a:cs typeface="+mn-cs"/>
          </a:endParaRPr>
        </a:p>
      </xdr:txBody>
    </xdr:sp>
    <xdr:clientData/>
  </xdr:twoCellAnchor>
  <xdr:twoCellAnchor>
    <xdr:from>
      <xdr:col>0</xdr:col>
      <xdr:colOff>123825</xdr:colOff>
      <xdr:row>0</xdr:row>
      <xdr:rowOff>171450</xdr:rowOff>
    </xdr:from>
    <xdr:to>
      <xdr:col>18</xdr:col>
      <xdr:colOff>19050</xdr:colOff>
      <xdr:row>2</xdr:row>
      <xdr:rowOff>133350</xdr:rowOff>
    </xdr:to>
    <xdr:sp macro="" textlink="">
      <xdr:nvSpPr>
        <xdr:cNvPr id="3" name="Tekstvak 2">
          <a:extLst>
            <a:ext uri="{FF2B5EF4-FFF2-40B4-BE49-F238E27FC236}">
              <a16:creationId xmlns:a16="http://schemas.microsoft.com/office/drawing/2014/main" id="{15B18E56-3160-73EE-6BC4-2B2F33E3FDA2}"/>
            </a:ext>
          </a:extLst>
        </xdr:cNvPr>
        <xdr:cNvSpPr txBox="1"/>
      </xdr:nvSpPr>
      <xdr:spPr>
        <a:xfrm>
          <a:off x="123825" y="171450"/>
          <a:ext cx="10868025" cy="32385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Bijlage 2 Prijzenblad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44823</xdr:colOff>
      <xdr:row>0</xdr:row>
      <xdr:rowOff>64060</xdr:rowOff>
    </xdr:from>
    <xdr:to>
      <xdr:col>4</xdr:col>
      <xdr:colOff>1134969</xdr:colOff>
      <xdr:row>4</xdr:row>
      <xdr:rowOff>190499</xdr:rowOff>
    </xdr:to>
    <xdr:sp macro="" textlink="">
      <xdr:nvSpPr>
        <xdr:cNvPr id="10" name="Tekstvak 1">
          <a:extLst>
            <a:ext uri="{FF2B5EF4-FFF2-40B4-BE49-F238E27FC236}">
              <a16:creationId xmlns:a16="http://schemas.microsoft.com/office/drawing/2014/main" id="{24A6E2C1-8F67-45B6-A9D7-582550E176E9}"/>
            </a:ext>
          </a:extLst>
        </xdr:cNvPr>
        <xdr:cNvSpPr txBox="1"/>
      </xdr:nvSpPr>
      <xdr:spPr>
        <a:xfrm>
          <a:off x="44823" y="64060"/>
          <a:ext cx="10186521" cy="888439"/>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200" b="1">
              <a:latin typeface="+mn-lt"/>
            </a:rPr>
            <a:t>Prijscomponent 1 (Radio) </a:t>
          </a:r>
        </a:p>
        <a:p>
          <a:r>
            <a:rPr lang="nl-NL" sz="1200" b="0">
              <a:latin typeface="+mn-lt"/>
            </a:rPr>
            <a:t>Het uitvoeren van metingen aan radioapparaten om te toetsen of zij voldoen aan de eisen als bedoeld in artikel 3 tweede lid van richtlijn nr 2014/53/EU.</a:t>
          </a:r>
        </a:p>
        <a:p>
          <a:r>
            <a:rPr lang="nl-NL" sz="1200" b="0">
              <a:latin typeface="+mn-lt"/>
            </a:rPr>
            <a:t>Voor de beoordeling van de prijs van de Inschrijving gaat de RDI uit</a:t>
          </a:r>
          <a:r>
            <a:rPr lang="nl-NL" sz="1200" b="0">
              <a:solidFill>
                <a:schemeClr val="tx1"/>
              </a:solidFill>
              <a:latin typeface="+mn-lt"/>
            </a:rPr>
            <a:t> van 13 Apparaten </a:t>
          </a:r>
          <a:r>
            <a:rPr lang="nl-NL" sz="1200" b="0">
              <a:latin typeface="+mn-lt"/>
            </a:rPr>
            <a:t>voor onderzoek per jaar voor dit component; een onderzoek bestaat uit één norm.</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105229</xdr:colOff>
      <xdr:row>0</xdr:row>
      <xdr:rowOff>144123</xdr:rowOff>
    </xdr:from>
    <xdr:to>
      <xdr:col>3</xdr:col>
      <xdr:colOff>1001567</xdr:colOff>
      <xdr:row>5</xdr:row>
      <xdr:rowOff>190500</xdr:rowOff>
    </xdr:to>
    <xdr:sp macro="" textlink="">
      <xdr:nvSpPr>
        <xdr:cNvPr id="3" name="Tekstvak 1">
          <a:extLst>
            <a:ext uri="{FF2B5EF4-FFF2-40B4-BE49-F238E27FC236}">
              <a16:creationId xmlns:a16="http://schemas.microsoft.com/office/drawing/2014/main" id="{3A25C503-1237-45A2-AA1F-D6DD396D304B}"/>
            </a:ext>
          </a:extLst>
        </xdr:cNvPr>
        <xdr:cNvSpPr txBox="1"/>
      </xdr:nvSpPr>
      <xdr:spPr>
        <a:xfrm>
          <a:off x="105229" y="144123"/>
          <a:ext cx="10635651" cy="951252"/>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200" b="1">
              <a:latin typeface="+mn-lt"/>
            </a:rPr>
            <a:t>Prijscomponent 2</a:t>
          </a:r>
          <a:r>
            <a:rPr lang="nl-NL" sz="1200" b="1" baseline="0">
              <a:latin typeface="+mn-lt"/>
            </a:rPr>
            <a:t> (EMC)</a:t>
          </a:r>
        </a:p>
        <a:p>
          <a:r>
            <a:rPr lang="nl-NL" sz="1200" b="0" baseline="0">
              <a:latin typeface="+mn-lt"/>
            </a:rPr>
            <a:t>Het uitvoeren van metingen aan uitrusting of radioapparaten, om te toetsen of zij voldoen aan de eisen als bedoeld in artikel 3 eerste lid onder b van richtlijn nr 2014/53/EU en bijlage 1 van richtlijn 2014/30/EU. Voor de beoordeling van de prijs van de Inschrijving gaat de RDI uit </a:t>
          </a:r>
          <a:r>
            <a:rPr lang="nl-NL" sz="1200" b="0" baseline="0">
              <a:solidFill>
                <a:schemeClr val="tx1"/>
              </a:solidFill>
              <a:latin typeface="+mn-lt"/>
            </a:rPr>
            <a:t>van 31 Apparaten </a:t>
          </a:r>
          <a:r>
            <a:rPr lang="nl-NL" sz="1200" b="0" baseline="0">
              <a:latin typeface="+mn-lt"/>
            </a:rPr>
            <a:t>voor onderzoek per jaar voor dit component; een onderzoek bestaat uit één norm.</a:t>
          </a:r>
          <a:endParaRPr lang="nl-NL" sz="1200" b="0">
            <a:latin typeface="+mn-l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97679</xdr:colOff>
      <xdr:row>0</xdr:row>
      <xdr:rowOff>116915</xdr:rowOff>
    </xdr:from>
    <xdr:to>
      <xdr:col>8</xdr:col>
      <xdr:colOff>58980</xdr:colOff>
      <xdr:row>14</xdr:row>
      <xdr:rowOff>1</xdr:rowOff>
    </xdr:to>
    <xdr:sp macro="" textlink="">
      <xdr:nvSpPr>
        <xdr:cNvPr id="31" name="Tekstvak 1">
          <a:extLst>
            <a:ext uri="{FF2B5EF4-FFF2-40B4-BE49-F238E27FC236}">
              <a16:creationId xmlns:a16="http://schemas.microsoft.com/office/drawing/2014/main" id="{7442D35F-D212-4706-9101-607F5FD435FF}"/>
            </a:ext>
          </a:extLst>
        </xdr:cNvPr>
        <xdr:cNvSpPr txBox="1"/>
      </xdr:nvSpPr>
      <xdr:spPr>
        <a:xfrm>
          <a:off x="97679" y="116915"/>
          <a:ext cx="14058301" cy="259491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200" b="1" baseline="0">
              <a:latin typeface="+mn-lt"/>
            </a:rPr>
            <a:t>Prijscomponent 3 (Gezondheid en veiligheid)</a:t>
          </a:r>
        </a:p>
        <a:p>
          <a:r>
            <a:rPr lang="nl-NL" sz="1200" b="0">
              <a:latin typeface="+mn-lt"/>
            </a:rPr>
            <a:t>Het uitvoeren van testen en beproevingen aan elektrisch materiaal om te toetsen of zij zijn ontworpen en vervaardigd zijn</a:t>
          </a:r>
          <a:r>
            <a:rPr lang="nl-NL" sz="1200" b="0" baseline="0">
              <a:latin typeface="+mn-lt"/>
            </a:rPr>
            <a:t> conform de in artikel 3 eerste lid onder a van richtlijn 2014/53/EU genoemde veiligheidsdoeleinden.  </a:t>
          </a:r>
        </a:p>
        <a:p>
          <a:endParaRPr lang="nl-NL" sz="1200" b="0" baseline="0">
            <a:latin typeface="+mn-lt"/>
          </a:endParaRPr>
        </a:p>
        <a:p>
          <a:r>
            <a:rPr lang="nl-NL" sz="1200" b="0" baseline="0">
              <a:latin typeface="+mn-lt"/>
            </a:rPr>
            <a:t>Het component omvat de testen van een individueel Apparaat, conform de onderstaande normen.</a:t>
          </a:r>
        </a:p>
        <a:p>
          <a:endParaRPr lang="nl-NL" sz="1200" b="0" baseline="0">
            <a:latin typeface="+mn-lt"/>
          </a:endParaRPr>
        </a:p>
        <a:p>
          <a:r>
            <a:rPr lang="nl-NL" sz="1200" b="0" baseline="0">
              <a:latin typeface="+mn-lt"/>
            </a:rPr>
            <a:t>Voor de uit te voeren werkzaamheden wordt een uurtarief gevraagd (met uitzondering van het Testrapport).</a:t>
          </a:r>
        </a:p>
        <a:p>
          <a:r>
            <a:rPr lang="nl-NL" sz="1200" b="0" baseline="0">
              <a:latin typeface="+mn-lt"/>
            </a:rPr>
            <a:t>De omvang van de testwerkzaamheden worden voorafgaand aan de uitvoering vastgesteld. </a:t>
          </a:r>
        </a:p>
        <a:p>
          <a:r>
            <a:rPr lang="nl-NL" sz="1200" b="0" baseline="0">
              <a:latin typeface="+mn-lt"/>
            </a:rPr>
            <a:t>Waarbij het aantal benodigde uren en de omvang van het onderzoek wordt vastgelegd, waaronder gerekend kan worden.</a:t>
          </a:r>
        </a:p>
        <a:p>
          <a:endParaRPr lang="nl-NL" sz="1200" b="0" baseline="0">
            <a:latin typeface="+mn-lt"/>
          </a:endParaRPr>
        </a:p>
        <a:p>
          <a:r>
            <a:rPr lang="nl-NL" sz="1200" b="0" baseline="0">
              <a:latin typeface="+mn-lt"/>
            </a:rPr>
            <a:t>Intake: beoordeling van het Apparaat, keuze van toepasselijke normelementen en testaanpak met de inspecteurs van de RDI;</a:t>
          </a:r>
        </a:p>
        <a:p>
          <a:r>
            <a:rPr lang="nl-NL" sz="1200" b="0" baseline="0">
              <a:latin typeface="+mn-lt"/>
            </a:rPr>
            <a:t>Uitvoering van de testen: volgens de toepasselijke normelementen;</a:t>
          </a:r>
        </a:p>
        <a:p>
          <a:r>
            <a:rPr lang="nl-NL" sz="1200" b="0">
              <a:latin typeface="+mn-lt"/>
            </a:rPr>
            <a:t>De RDI verwacht jaarlijks 30 Apparaten te laten onderzoeken. Een onderzoek heeft betrekking op één</a:t>
          </a:r>
          <a:r>
            <a:rPr lang="nl-NL" sz="1200" b="0" baseline="0">
              <a:latin typeface="+mn-lt"/>
            </a:rPr>
            <a:t> norm. De fictieve rekeneenheden in de onderstaande tabel betreffen een geschat aantal uren per onderzoek en worden uitsluitend gebruikt voor de beoordeling van de prijs.</a:t>
          </a:r>
          <a:endParaRPr lang="nl-NL" sz="1200" b="0">
            <a:latin typeface="+mn-lt"/>
          </a:endParaRPr>
        </a:p>
        <a:p>
          <a:endParaRPr lang="nl-NL" sz="1200" b="0">
            <a:latin typeface="+mn-l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122464</xdr:colOff>
      <xdr:row>0</xdr:row>
      <xdr:rowOff>190499</xdr:rowOff>
    </xdr:from>
    <xdr:to>
      <xdr:col>4</xdr:col>
      <xdr:colOff>247051</xdr:colOff>
      <xdr:row>17</xdr:row>
      <xdr:rowOff>59530</xdr:rowOff>
    </xdr:to>
    <xdr:sp macro="" textlink="">
      <xdr:nvSpPr>
        <xdr:cNvPr id="12" name="Tekstvak 1">
          <a:extLst>
            <a:ext uri="{FF2B5EF4-FFF2-40B4-BE49-F238E27FC236}">
              <a16:creationId xmlns:a16="http://schemas.microsoft.com/office/drawing/2014/main" id="{CD2840B5-FCD5-46D2-BAF3-2FDD504153E3}"/>
            </a:ext>
          </a:extLst>
        </xdr:cNvPr>
        <xdr:cNvSpPr txBox="1"/>
      </xdr:nvSpPr>
      <xdr:spPr>
        <a:xfrm>
          <a:off x="122464" y="190499"/>
          <a:ext cx="11983212" cy="2615406"/>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200" b="1" baseline="0">
              <a:latin typeface="+mn-lt"/>
            </a:rPr>
            <a:t>Prijscomponent 4 (Cyber security)</a:t>
          </a:r>
          <a:r>
            <a:rPr lang="nl-NL" sz="1200" b="0" baseline="0">
              <a:latin typeface="+mn-lt"/>
            </a:rPr>
            <a:t>  </a:t>
          </a:r>
        </a:p>
        <a:p>
          <a:endParaRPr lang="nl-NL" sz="1200" b="0" baseline="0">
            <a:latin typeface="+mn-lt"/>
          </a:endParaRPr>
        </a:p>
        <a:p>
          <a:r>
            <a:rPr lang="nl-NL" sz="1200" b="0">
              <a:latin typeface="+mn-lt"/>
            </a:rPr>
            <a:t>Het uitvoeren van onderzoeken aan radioapparaten om te toetsen of zij voldoen aan de eisen als bedoeld in artikel 3 derde lid, onder d, e, f van richtlijn nr 2014/53/EU. Het component omvat de testen van een individueel Apparaat, conform de onderstaande normen.</a:t>
          </a:r>
        </a:p>
        <a:p>
          <a:endParaRPr lang="nl-NL" sz="1200" b="0">
            <a:latin typeface="+mn-lt"/>
          </a:endParaRPr>
        </a:p>
        <a:p>
          <a:r>
            <a:rPr lang="nl-NL" sz="1200" b="0">
              <a:latin typeface="+mn-lt"/>
            </a:rPr>
            <a:t>Voor de uit te voeren werkzaamheden wordt een uurtarief gevraagd (met uitzondering van het</a:t>
          </a:r>
          <a:r>
            <a:rPr lang="nl-NL" sz="1200" b="0" baseline="0">
              <a:latin typeface="+mn-lt"/>
            </a:rPr>
            <a:t> Testrapport</a:t>
          </a:r>
          <a:r>
            <a:rPr lang="nl-NL" sz="1200" b="0">
              <a:latin typeface="+mn-lt"/>
            </a:rPr>
            <a:t>). De omvang van de testwerkzaamheden worden voorafgaand aan de uitvoering vastgesteld. Waarbij het aantal benodigde uren en de omvang van het onderzoek wordt vastgelegd, waaronder gerekend kan worden.</a:t>
          </a:r>
        </a:p>
        <a:p>
          <a:endParaRPr lang="nl-NL" sz="1200" b="0">
            <a:latin typeface="+mn-lt"/>
          </a:endParaRPr>
        </a:p>
        <a:p>
          <a:r>
            <a:rPr lang="nl-NL" sz="1200" b="0">
              <a:latin typeface="+mn-lt"/>
            </a:rPr>
            <a:t>Intake: beoordeling van het Apparaat, keuze van toepasselijke normelementen en testaanpak met de inspecteurs van de RDI;</a:t>
          </a:r>
        </a:p>
        <a:p>
          <a:r>
            <a:rPr lang="nl-NL" sz="1200" b="0">
              <a:latin typeface="+mn-lt"/>
            </a:rPr>
            <a:t>Uitvoering van de testen: volgens de toepasselijke normelementen;</a:t>
          </a:r>
        </a:p>
        <a:p>
          <a:endParaRPr lang="nl-NL" sz="1200" b="0">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0">
              <a:solidFill>
                <a:schemeClr val="dk1"/>
              </a:solidFill>
              <a:effectLst/>
              <a:latin typeface="+mn-lt"/>
              <a:ea typeface="+mn-ea"/>
              <a:cs typeface="+mn-cs"/>
            </a:rPr>
            <a:t>De RDI verwacht jaarlijks 10 Apparaten te laten onderzoeken. Een onderzoek heeft betrekking op één</a:t>
          </a:r>
          <a:r>
            <a:rPr lang="nl-NL" sz="1200" b="0" baseline="0">
              <a:solidFill>
                <a:schemeClr val="dk1"/>
              </a:solidFill>
              <a:effectLst/>
              <a:latin typeface="+mn-lt"/>
              <a:ea typeface="+mn-ea"/>
              <a:cs typeface="+mn-cs"/>
            </a:rPr>
            <a:t> norm. De fictieve rekeneenheden in de onderstaande tabel betreffen een geschat aantal uren per onderzoek en worden uitsluitend gebruikt voor de beoordeling van de prijs.</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0">
            <a:effectLst/>
          </a:endParaRPr>
        </a:p>
        <a:p>
          <a:r>
            <a:rPr lang="nl-NL" sz="1200" i="1"/>
            <a:t>Het is bekend dat de eisen uit artikel 3.3, onder d, e en f, van de Radioapparatenrichtlijn 2014/53/EU per 10 december 2027 komen te vervallen en worden opgenomen in de Cyber Resilience Act (CRA). Ook na deze datum kunnen nog onderzoeken conform de eisen uit de richtlijn worden uitgevoerd in het kader van toezichtactiviteiten, bijvoorbeeld ten aanzien van apparatuur die vóór die datum in de handel is gebracht.</a:t>
          </a:r>
          <a:endParaRPr lang="nl-NL" sz="1200" b="0" i="1">
            <a:latin typeface="+mn-lt"/>
          </a:endParaRPr>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2580A-FD0B-4318-94A5-0EDD298E521A}">
  <dimension ref="A1:F34"/>
  <sheetViews>
    <sheetView tabSelected="1" zoomScaleNormal="100" workbookViewId="0">
      <selection activeCell="O43" sqref="O43"/>
    </sheetView>
  </sheetViews>
  <sheetFormatPr defaultColWidth="8.7265625" defaultRowHeight="14.5" x14ac:dyDescent="0.35"/>
  <cols>
    <col min="1" max="16384" width="8.7265625" style="2"/>
  </cols>
  <sheetData>
    <row r="1" spans="1:1" x14ac:dyDescent="0.35">
      <c r="A1" s="1"/>
    </row>
    <row r="7" spans="1:1" ht="14.25" customHeight="1" x14ac:dyDescent="0.35">
      <c r="A7" s="1"/>
    </row>
    <row r="8" spans="1:1" ht="14.25" customHeight="1" x14ac:dyDescent="0.35"/>
    <row r="34" spans="6:6" x14ac:dyDescent="0.35">
      <c r="F34" s="1"/>
    </row>
  </sheetData>
  <sheetProtection algorithmName="SHA-512" hashValue="v5MzTQI1HpqldyvujDYHlRe+gO/XkHqfiUApA/CGipf8isEOGoStRWlJb4T2NbnCCkXls1nBX15W5ZG/dyjoMQ==" saltValue="EZyERiE64ZZcsFZmwrp5Ww==" spinCount="100000" sheet="1" objects="1" scenarios="1" selectLockedCells="1" selectUnlockedCells="1"/>
  <pageMargins left="0.7" right="0.7" top="0.75" bottom="0.75" header="0.3" footer="0.3"/>
  <pageSetup paperSize="9" orientation="portrait" r:id="rId1"/>
  <headerFooter>
    <oddFooter>&amp;L_x000D_&amp;1#&amp;"Calibri"&amp;10&amp;K000000 Intern gebruik</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97832-45DE-4357-90CA-B4BDD42F219A}">
  <dimension ref="A1:F27"/>
  <sheetViews>
    <sheetView zoomScale="115" zoomScaleNormal="115" workbookViewId="0">
      <selection activeCell="D25" sqref="D25"/>
    </sheetView>
  </sheetViews>
  <sheetFormatPr defaultColWidth="8.7265625" defaultRowHeight="14.5" x14ac:dyDescent="0.35"/>
  <cols>
    <col min="1" max="1" width="23.1796875" style="2" customWidth="1"/>
    <col min="2" max="2" width="18.81640625" style="2" customWidth="1"/>
    <col min="3" max="3" width="63.1796875" style="2" customWidth="1"/>
    <col min="4" max="4" width="34.54296875" style="2" bestFit="1" customWidth="1"/>
    <col min="5" max="5" width="35" style="2" bestFit="1" customWidth="1"/>
    <col min="6" max="6" width="46.54296875" style="2" customWidth="1"/>
    <col min="7" max="16384" width="8.7265625" style="2"/>
  </cols>
  <sheetData>
    <row r="1" spans="1:6" ht="15" x14ac:dyDescent="0.35">
      <c r="A1" s="69"/>
    </row>
    <row r="5" spans="1:6" ht="15.65" customHeight="1" x14ac:dyDescent="0.35">
      <c r="A5" s="70"/>
      <c r="C5" s="71"/>
    </row>
    <row r="6" spans="1:6" ht="15" thickBot="1" x14ac:dyDescent="0.4"/>
    <row r="7" spans="1:6" ht="29.5" thickBot="1" x14ac:dyDescent="0.4">
      <c r="A7" s="74" t="s">
        <v>0</v>
      </c>
      <c r="B7" s="75" t="s">
        <v>1</v>
      </c>
      <c r="C7" s="76" t="s">
        <v>2</v>
      </c>
      <c r="D7" s="76" t="s">
        <v>3</v>
      </c>
      <c r="E7" s="77" t="s">
        <v>4</v>
      </c>
      <c r="F7" s="74" t="s">
        <v>5</v>
      </c>
    </row>
    <row r="8" spans="1:6" ht="13.5" customHeight="1" x14ac:dyDescent="0.35">
      <c r="A8" s="83" t="s">
        <v>6</v>
      </c>
      <c r="B8" s="85" t="s">
        <v>7</v>
      </c>
      <c r="C8" s="46" t="s">
        <v>8</v>
      </c>
      <c r="D8" s="128" t="s">
        <v>9</v>
      </c>
      <c r="E8" s="13">
        <v>5</v>
      </c>
      <c r="F8" s="15" t="str">
        <f>IFERROR(D8*E8,"")</f>
        <v/>
      </c>
    </row>
    <row r="9" spans="1:6" ht="13.5" customHeight="1" x14ac:dyDescent="0.35">
      <c r="A9" s="84"/>
      <c r="B9" s="86"/>
      <c r="C9" s="47" t="s">
        <v>10</v>
      </c>
      <c r="D9" s="128" t="s">
        <v>9</v>
      </c>
      <c r="E9" s="3">
        <v>5</v>
      </c>
      <c r="F9" s="15" t="str">
        <f t="shared" ref="F9:F25" si="0">IFERROR(D9*E9,"")</f>
        <v/>
      </c>
    </row>
    <row r="10" spans="1:6" x14ac:dyDescent="0.35">
      <c r="A10" s="84"/>
      <c r="B10" s="86"/>
      <c r="C10" s="48" t="s">
        <v>11</v>
      </c>
      <c r="D10" s="128" t="s">
        <v>9</v>
      </c>
      <c r="E10" s="3">
        <v>5</v>
      </c>
      <c r="F10" s="15" t="str">
        <f t="shared" si="0"/>
        <v/>
      </c>
    </row>
    <row r="11" spans="1:6" ht="13.5" customHeight="1" x14ac:dyDescent="0.35">
      <c r="A11" s="84"/>
      <c r="B11" s="86"/>
      <c r="C11" s="48" t="s">
        <v>12</v>
      </c>
      <c r="D11" s="128" t="s">
        <v>9</v>
      </c>
      <c r="E11" s="3">
        <v>5</v>
      </c>
      <c r="F11" s="15" t="str">
        <f t="shared" si="0"/>
        <v/>
      </c>
    </row>
    <row r="12" spans="1:6" x14ac:dyDescent="0.35">
      <c r="A12" s="84"/>
      <c r="B12" s="86"/>
      <c r="C12" s="48" t="s">
        <v>13</v>
      </c>
      <c r="D12" s="128" t="s">
        <v>9</v>
      </c>
      <c r="E12" s="3">
        <v>5</v>
      </c>
      <c r="F12" s="15" t="str">
        <f t="shared" si="0"/>
        <v/>
      </c>
    </row>
    <row r="13" spans="1:6" x14ac:dyDescent="0.35">
      <c r="A13" s="89" t="s">
        <v>14</v>
      </c>
      <c r="B13" s="90" t="s">
        <v>15</v>
      </c>
      <c r="C13" s="51" t="s">
        <v>16</v>
      </c>
      <c r="D13" s="128" t="s">
        <v>9</v>
      </c>
      <c r="E13" s="3">
        <v>3</v>
      </c>
      <c r="F13" s="15" t="str">
        <f t="shared" si="0"/>
        <v/>
      </c>
    </row>
    <row r="14" spans="1:6" x14ac:dyDescent="0.35">
      <c r="A14" s="89"/>
      <c r="B14" s="90"/>
      <c r="C14" s="51" t="s">
        <v>17</v>
      </c>
      <c r="D14" s="128" t="s">
        <v>9</v>
      </c>
      <c r="E14" s="3">
        <v>3</v>
      </c>
      <c r="F14" s="15" t="str">
        <f t="shared" si="0"/>
        <v/>
      </c>
    </row>
    <row r="15" spans="1:6" x14ac:dyDescent="0.35">
      <c r="A15" s="89"/>
      <c r="B15" s="90"/>
      <c r="C15" s="51" t="s">
        <v>18</v>
      </c>
      <c r="D15" s="128" t="s">
        <v>9</v>
      </c>
      <c r="E15" s="3">
        <v>3</v>
      </c>
      <c r="F15" s="15" t="str">
        <f t="shared" si="0"/>
        <v/>
      </c>
    </row>
    <row r="16" spans="1:6" x14ac:dyDescent="0.35">
      <c r="A16" s="89"/>
      <c r="B16" s="90"/>
      <c r="C16" s="51" t="s">
        <v>19</v>
      </c>
      <c r="D16" s="128" t="s">
        <v>9</v>
      </c>
      <c r="E16" s="3">
        <v>3</v>
      </c>
      <c r="F16" s="15" t="str">
        <f t="shared" si="0"/>
        <v/>
      </c>
    </row>
    <row r="17" spans="1:6" x14ac:dyDescent="0.35">
      <c r="A17" s="89"/>
      <c r="B17" s="90"/>
      <c r="C17" s="51" t="s">
        <v>20</v>
      </c>
      <c r="D17" s="128" t="s">
        <v>9</v>
      </c>
      <c r="E17" s="3">
        <v>3</v>
      </c>
      <c r="F17" s="15" t="str">
        <f t="shared" si="0"/>
        <v/>
      </c>
    </row>
    <row r="18" spans="1:6" ht="16.5" customHeight="1" x14ac:dyDescent="0.35">
      <c r="A18" s="89"/>
      <c r="B18" s="90"/>
      <c r="C18" s="51" t="s">
        <v>21</v>
      </c>
      <c r="D18" s="128" t="s">
        <v>9</v>
      </c>
      <c r="E18" s="3">
        <v>3</v>
      </c>
      <c r="F18" s="15" t="str">
        <f t="shared" si="0"/>
        <v/>
      </c>
    </row>
    <row r="19" spans="1:6" ht="16.5" customHeight="1" x14ac:dyDescent="0.35">
      <c r="A19" s="49"/>
      <c r="B19" s="50"/>
      <c r="C19" s="51" t="s">
        <v>22</v>
      </c>
      <c r="D19" s="128" t="s">
        <v>9</v>
      </c>
      <c r="E19" s="3">
        <v>3</v>
      </c>
      <c r="F19" s="15" t="str">
        <f t="shared" si="0"/>
        <v/>
      </c>
    </row>
    <row r="20" spans="1:6" ht="16.5" customHeight="1" x14ac:dyDescent="0.35">
      <c r="A20" s="88" t="s">
        <v>23</v>
      </c>
      <c r="B20" s="87" t="s">
        <v>24</v>
      </c>
      <c r="C20" s="52" t="s">
        <v>25</v>
      </c>
      <c r="D20" s="128" t="s">
        <v>9</v>
      </c>
      <c r="E20" s="3">
        <v>5</v>
      </c>
      <c r="F20" s="15" t="str">
        <f t="shared" si="0"/>
        <v/>
      </c>
    </row>
    <row r="21" spans="1:6" ht="16.5" customHeight="1" x14ac:dyDescent="0.35">
      <c r="A21" s="88"/>
      <c r="B21" s="87"/>
      <c r="C21" s="52" t="s">
        <v>26</v>
      </c>
      <c r="D21" s="128" t="s">
        <v>9</v>
      </c>
      <c r="E21" s="3">
        <v>5</v>
      </c>
      <c r="F21" s="15" t="str">
        <f t="shared" si="0"/>
        <v/>
      </c>
    </row>
    <row r="22" spans="1:6" ht="16.5" customHeight="1" x14ac:dyDescent="0.35">
      <c r="A22" s="88"/>
      <c r="B22" s="87"/>
      <c r="C22" s="52" t="s">
        <v>27</v>
      </c>
      <c r="D22" s="128" t="s">
        <v>9</v>
      </c>
      <c r="E22" s="3">
        <v>5</v>
      </c>
      <c r="F22" s="15" t="str">
        <f t="shared" si="0"/>
        <v/>
      </c>
    </row>
    <row r="23" spans="1:6" ht="16.5" customHeight="1" x14ac:dyDescent="0.35">
      <c r="A23" s="88"/>
      <c r="B23" s="87"/>
      <c r="C23" s="52" t="s">
        <v>28</v>
      </c>
      <c r="D23" s="128" t="s">
        <v>9</v>
      </c>
      <c r="E23" s="3">
        <v>5</v>
      </c>
      <c r="F23" s="15" t="str">
        <f t="shared" si="0"/>
        <v/>
      </c>
    </row>
    <row r="24" spans="1:6" ht="16.5" customHeight="1" x14ac:dyDescent="0.35">
      <c r="A24" s="88"/>
      <c r="B24" s="87"/>
      <c r="C24" s="52" t="s">
        <v>29</v>
      </c>
      <c r="D24" s="128" t="s">
        <v>9</v>
      </c>
      <c r="E24" s="3">
        <v>5</v>
      </c>
      <c r="F24" s="15" t="str">
        <f t="shared" si="0"/>
        <v/>
      </c>
    </row>
    <row r="25" spans="1:6" ht="15" customHeight="1" thickBot="1" x14ac:dyDescent="0.4">
      <c r="A25" s="53" t="s">
        <v>30</v>
      </c>
      <c r="B25" s="54"/>
      <c r="C25" s="55" t="s">
        <v>31</v>
      </c>
      <c r="D25" s="129" t="s">
        <v>32</v>
      </c>
      <c r="E25" s="4">
        <v>13</v>
      </c>
      <c r="F25" s="16" t="str">
        <f t="shared" si="0"/>
        <v/>
      </c>
    </row>
    <row r="26" spans="1:6" ht="15" thickBot="1" x14ac:dyDescent="0.4">
      <c r="A26" s="68"/>
      <c r="E26" s="27" t="s">
        <v>33</v>
      </c>
      <c r="F26" s="123">
        <f>SUM(F8:F25)</f>
        <v>0</v>
      </c>
    </row>
    <row r="27" spans="1:6" x14ac:dyDescent="0.35">
      <c r="A27" s="66"/>
      <c r="F27" s="67"/>
    </row>
  </sheetData>
  <sheetProtection algorithmName="SHA-512" hashValue="htYhAfrUwvwR+lQnX/cHrC0esMs7BYxuG7Tzs6zFmZsw972CIHsVHUUdy6YjIXOVvV611YAbI2C3qWa7TS0bvA==" saltValue="BiYoCMwieiOoLCxC6wBgEw==" spinCount="100000" sheet="1" objects="1" scenarios="1" selectLockedCells="1"/>
  <mergeCells count="6">
    <mergeCell ref="A8:A12"/>
    <mergeCell ref="B8:B12"/>
    <mergeCell ref="B20:B24"/>
    <mergeCell ref="A20:A24"/>
    <mergeCell ref="A13:A18"/>
    <mergeCell ref="B13:B18"/>
  </mergeCells>
  <pageMargins left="0.7" right="0.7" top="0.75" bottom="0.75" header="0.3" footer="0.3"/>
  <pageSetup paperSize="9" orientation="portrait" r:id="rId1"/>
  <headerFooter>
    <oddFooter>&amp;L_x000D_&amp;1#&amp;"Calibri"&amp;10&amp;K000000 Intern gebruik</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F0E46-7528-4193-9F4A-0704DC425FA5}">
  <dimension ref="A1:F28"/>
  <sheetViews>
    <sheetView zoomScale="115" zoomScaleNormal="115" workbookViewId="0">
      <selection activeCell="D20" sqref="D20"/>
    </sheetView>
  </sheetViews>
  <sheetFormatPr defaultColWidth="8.7265625" defaultRowHeight="14.5" x14ac:dyDescent="0.35"/>
  <cols>
    <col min="1" max="1" width="26.54296875" style="2" customWidth="1"/>
    <col min="2" max="2" width="28.26953125" style="2" customWidth="1"/>
    <col min="3" max="3" width="84.54296875" style="2" bestFit="1" customWidth="1"/>
    <col min="4" max="4" width="34.54296875" style="2" bestFit="1" customWidth="1"/>
    <col min="5" max="5" width="36.1796875" style="2" bestFit="1" customWidth="1"/>
    <col min="6" max="6" width="36" style="2" customWidth="1"/>
    <col min="7" max="16384" width="8.7265625" style="2"/>
  </cols>
  <sheetData>
    <row r="1" spans="1:6" ht="15" x14ac:dyDescent="0.35">
      <c r="A1" s="69"/>
    </row>
    <row r="4" spans="1:6" x14ac:dyDescent="0.35">
      <c r="A4" s="70"/>
    </row>
    <row r="5" spans="1:6" x14ac:dyDescent="0.35">
      <c r="A5" s="70"/>
    </row>
    <row r="6" spans="1:6" ht="15.65" customHeight="1" x14ac:dyDescent="0.35">
      <c r="A6" s="70"/>
      <c r="C6" s="71"/>
    </row>
    <row r="7" spans="1:6" ht="15" thickBot="1" x14ac:dyDescent="0.4"/>
    <row r="8" spans="1:6" ht="29.5" thickBot="1" x14ac:dyDescent="0.4">
      <c r="A8" s="74" t="s">
        <v>0</v>
      </c>
      <c r="B8" s="75" t="s">
        <v>1</v>
      </c>
      <c r="C8" s="74" t="s">
        <v>2</v>
      </c>
      <c r="D8" s="76" t="s">
        <v>3</v>
      </c>
      <c r="E8" s="77" t="s">
        <v>4</v>
      </c>
      <c r="F8" s="78" t="s">
        <v>133</v>
      </c>
    </row>
    <row r="9" spans="1:6" ht="13.5" customHeight="1" x14ac:dyDescent="0.35">
      <c r="A9" s="83" t="s">
        <v>34</v>
      </c>
      <c r="B9" s="94" t="s">
        <v>35</v>
      </c>
      <c r="C9" s="7" t="s">
        <v>36</v>
      </c>
      <c r="D9" s="128" t="s">
        <v>9</v>
      </c>
      <c r="E9" s="13">
        <v>5</v>
      </c>
      <c r="F9" s="17" t="str">
        <f>IFERROR(D9*E9,"")</f>
        <v/>
      </c>
    </row>
    <row r="10" spans="1:6" x14ac:dyDescent="0.35">
      <c r="A10" s="93"/>
      <c r="B10" s="95"/>
      <c r="C10" s="7" t="s">
        <v>37</v>
      </c>
      <c r="D10" s="128" t="s">
        <v>9</v>
      </c>
      <c r="E10" s="3">
        <v>5</v>
      </c>
      <c r="F10" s="17" t="str">
        <f t="shared" ref="F10:F27" si="0">IFERROR(D10*E10,"")</f>
        <v/>
      </c>
    </row>
    <row r="11" spans="1:6" ht="15" customHeight="1" x14ac:dyDescent="0.35">
      <c r="A11" s="93"/>
      <c r="B11" s="95"/>
      <c r="C11" s="7" t="s">
        <v>38</v>
      </c>
      <c r="D11" s="128" t="s">
        <v>9</v>
      </c>
      <c r="E11" s="3">
        <v>3</v>
      </c>
      <c r="F11" s="17" t="str">
        <f t="shared" si="0"/>
        <v/>
      </c>
    </row>
    <row r="12" spans="1:6" ht="13.5" customHeight="1" x14ac:dyDescent="0.35">
      <c r="A12" s="91" t="s">
        <v>39</v>
      </c>
      <c r="B12" s="92" t="s">
        <v>40</v>
      </c>
      <c r="C12" s="5" t="s">
        <v>41</v>
      </c>
      <c r="D12" s="128" t="s">
        <v>9</v>
      </c>
      <c r="E12" s="3">
        <v>5</v>
      </c>
      <c r="F12" s="17" t="str">
        <f t="shared" si="0"/>
        <v/>
      </c>
    </row>
    <row r="13" spans="1:6" ht="13.5" customHeight="1" x14ac:dyDescent="0.35">
      <c r="A13" s="91"/>
      <c r="B13" s="92"/>
      <c r="C13" s="5" t="s">
        <v>42</v>
      </c>
      <c r="D13" s="128" t="s">
        <v>9</v>
      </c>
      <c r="E13" s="3">
        <v>5</v>
      </c>
      <c r="F13" s="17" t="str">
        <f t="shared" si="0"/>
        <v/>
      </c>
    </row>
    <row r="14" spans="1:6" ht="13.5" customHeight="1" x14ac:dyDescent="0.35">
      <c r="A14" s="91"/>
      <c r="B14" s="92"/>
      <c r="C14" s="5" t="s">
        <v>43</v>
      </c>
      <c r="D14" s="128" t="s">
        <v>9</v>
      </c>
      <c r="E14" s="3">
        <v>5</v>
      </c>
      <c r="F14" s="17" t="str">
        <f t="shared" si="0"/>
        <v/>
      </c>
    </row>
    <row r="15" spans="1:6" x14ac:dyDescent="0.35">
      <c r="A15" s="91"/>
      <c r="B15" s="92"/>
      <c r="C15" s="5" t="s">
        <v>37</v>
      </c>
      <c r="D15" s="128" t="s">
        <v>9</v>
      </c>
      <c r="E15" s="3">
        <v>5</v>
      </c>
      <c r="F15" s="17" t="str">
        <f t="shared" si="0"/>
        <v/>
      </c>
    </row>
    <row r="16" spans="1:6" x14ac:dyDescent="0.35">
      <c r="A16" s="93" t="s">
        <v>44</v>
      </c>
      <c r="B16" s="86" t="s">
        <v>45</v>
      </c>
      <c r="C16" s="8" t="s">
        <v>41</v>
      </c>
      <c r="D16" s="128" t="s">
        <v>9</v>
      </c>
      <c r="E16" s="3">
        <v>7</v>
      </c>
      <c r="F16" s="17" t="str">
        <f t="shared" si="0"/>
        <v/>
      </c>
    </row>
    <row r="17" spans="1:6" x14ac:dyDescent="0.35">
      <c r="A17" s="93"/>
      <c r="B17" s="86"/>
      <c r="C17" s="8" t="s">
        <v>46</v>
      </c>
      <c r="D17" s="128" t="s">
        <v>9</v>
      </c>
      <c r="E17" s="3">
        <v>7</v>
      </c>
      <c r="F17" s="17" t="str">
        <f t="shared" si="0"/>
        <v/>
      </c>
    </row>
    <row r="18" spans="1:6" x14ac:dyDescent="0.35">
      <c r="A18" s="93"/>
      <c r="B18" s="86"/>
      <c r="C18" s="9" t="s">
        <v>43</v>
      </c>
      <c r="D18" s="128" t="s">
        <v>9</v>
      </c>
      <c r="E18" s="3">
        <v>7</v>
      </c>
      <c r="F18" s="17" t="str">
        <f t="shared" si="0"/>
        <v/>
      </c>
    </row>
    <row r="19" spans="1:6" x14ac:dyDescent="0.35">
      <c r="A19" s="93"/>
      <c r="B19" s="86"/>
      <c r="C19" s="9" t="s">
        <v>47</v>
      </c>
      <c r="D19" s="128" t="s">
        <v>9</v>
      </c>
      <c r="E19" s="3">
        <v>7</v>
      </c>
      <c r="F19" s="17" t="str">
        <f t="shared" si="0"/>
        <v/>
      </c>
    </row>
    <row r="20" spans="1:6" x14ac:dyDescent="0.35">
      <c r="A20" s="91" t="s">
        <v>48</v>
      </c>
      <c r="B20" s="92" t="s">
        <v>49</v>
      </c>
      <c r="C20" s="6" t="s">
        <v>41</v>
      </c>
      <c r="D20" s="128" t="s">
        <v>9</v>
      </c>
      <c r="E20" s="3">
        <v>7</v>
      </c>
      <c r="F20" s="17" t="str">
        <f t="shared" si="0"/>
        <v/>
      </c>
    </row>
    <row r="21" spans="1:6" x14ac:dyDescent="0.35">
      <c r="A21" s="91"/>
      <c r="B21" s="92"/>
      <c r="C21" s="6" t="s">
        <v>50</v>
      </c>
      <c r="D21" s="128" t="s">
        <v>9</v>
      </c>
      <c r="E21" s="3">
        <v>7</v>
      </c>
      <c r="F21" s="17" t="str">
        <f t="shared" si="0"/>
        <v/>
      </c>
    </row>
    <row r="22" spans="1:6" x14ac:dyDescent="0.35">
      <c r="A22" s="91"/>
      <c r="B22" s="92"/>
      <c r="C22" s="6" t="s">
        <v>51</v>
      </c>
      <c r="D22" s="128" t="s">
        <v>9</v>
      </c>
      <c r="E22" s="3">
        <v>7</v>
      </c>
      <c r="F22" s="17" t="str">
        <f t="shared" si="0"/>
        <v/>
      </c>
    </row>
    <row r="23" spans="1:6" x14ac:dyDescent="0.35">
      <c r="A23" s="93" t="s">
        <v>52</v>
      </c>
      <c r="B23" s="86" t="s">
        <v>53</v>
      </c>
      <c r="C23" s="10" t="s">
        <v>54</v>
      </c>
      <c r="D23" s="128" t="s">
        <v>9</v>
      </c>
      <c r="E23" s="3">
        <v>7</v>
      </c>
      <c r="F23" s="17" t="str">
        <f t="shared" si="0"/>
        <v/>
      </c>
    </row>
    <row r="24" spans="1:6" x14ac:dyDescent="0.35">
      <c r="A24" s="93"/>
      <c r="B24" s="86"/>
      <c r="C24" s="10" t="s">
        <v>55</v>
      </c>
      <c r="D24" s="128" t="s">
        <v>9</v>
      </c>
      <c r="E24" s="3">
        <v>7</v>
      </c>
      <c r="F24" s="17" t="str">
        <f t="shared" si="0"/>
        <v/>
      </c>
    </row>
    <row r="25" spans="1:6" x14ac:dyDescent="0.35">
      <c r="A25" s="93"/>
      <c r="B25" s="86"/>
      <c r="C25" s="10" t="s">
        <v>56</v>
      </c>
      <c r="D25" s="128" t="s">
        <v>9</v>
      </c>
      <c r="E25" s="3">
        <v>7</v>
      </c>
      <c r="F25" s="17" t="str">
        <f t="shared" si="0"/>
        <v/>
      </c>
    </row>
    <row r="26" spans="1:6" x14ac:dyDescent="0.35">
      <c r="A26" s="93"/>
      <c r="B26" s="86"/>
      <c r="C26" s="10" t="s">
        <v>57</v>
      </c>
      <c r="D26" s="128" t="s">
        <v>9</v>
      </c>
      <c r="E26" s="3">
        <v>7</v>
      </c>
      <c r="F26" s="17" t="str">
        <f t="shared" si="0"/>
        <v/>
      </c>
    </row>
    <row r="27" spans="1:6" ht="15" thickBot="1" x14ac:dyDescent="0.4">
      <c r="A27" s="11" t="s">
        <v>30</v>
      </c>
      <c r="B27" s="12"/>
      <c r="C27" s="56" t="s">
        <v>31</v>
      </c>
      <c r="D27" s="129" t="s">
        <v>32</v>
      </c>
      <c r="E27" s="4">
        <v>31</v>
      </c>
      <c r="F27" s="18" t="str">
        <f t="shared" si="0"/>
        <v/>
      </c>
    </row>
    <row r="28" spans="1:6" ht="15" thickBot="1" x14ac:dyDescent="0.4">
      <c r="E28" s="25" t="s">
        <v>58</v>
      </c>
      <c r="F28" s="26">
        <f>SUM(F9:F27)</f>
        <v>0</v>
      </c>
    </row>
  </sheetData>
  <sheetProtection algorithmName="SHA-512" hashValue="pwOzrprV4do4/6K0ldv/pmlxFCI17WTSxd4vhTn3z9yTyQzxdgS06Ka78ZJSN/l/EobtDf7gh6AQS/pwitvPqw==" saltValue="0lAeGfyk6NVSFW7M1jrVtg==" spinCount="100000" sheet="1" objects="1" scenarios="1" selectLockedCells="1"/>
  <mergeCells count="10">
    <mergeCell ref="A20:A22"/>
    <mergeCell ref="B20:B22"/>
    <mergeCell ref="A23:A26"/>
    <mergeCell ref="B23:B26"/>
    <mergeCell ref="A9:A11"/>
    <mergeCell ref="B9:B11"/>
    <mergeCell ref="A16:A19"/>
    <mergeCell ref="B16:B19"/>
    <mergeCell ref="A12:A15"/>
    <mergeCell ref="B12:B15"/>
  </mergeCells>
  <pageMargins left="0.7" right="0.7" top="0.75" bottom="0.75" header="0.3" footer="0.3"/>
  <pageSetup orientation="portrait" r:id="rId1"/>
  <headerFooter>
    <oddFooter>&amp;L_x000D_&amp;1#&amp;"Calibri"&amp;10&amp;K000000 Intern gebruik</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1C8A-BE75-4880-99D8-2F5D0E9A9B9F}">
  <dimension ref="A1:I82"/>
  <sheetViews>
    <sheetView zoomScaleNormal="100" workbookViewId="0">
      <selection activeCell="C80" sqref="C80"/>
    </sheetView>
  </sheetViews>
  <sheetFormatPr defaultColWidth="8.7265625" defaultRowHeight="15.75" customHeight="1" x14ac:dyDescent="0.35"/>
  <cols>
    <col min="1" max="1" width="56.81640625" style="2" customWidth="1"/>
    <col min="2" max="2" width="28.453125" style="2" customWidth="1"/>
    <col min="3" max="3" width="41.54296875" style="71" customWidth="1"/>
    <col min="4" max="4" width="35.54296875" style="2" bestFit="1" customWidth="1"/>
    <col min="5" max="5" width="29.54296875" style="2" customWidth="1"/>
    <col min="6" max="16384" width="8.7265625" style="2"/>
  </cols>
  <sheetData>
    <row r="1" spans="1:5" ht="15.75" customHeight="1" x14ac:dyDescent="0.35">
      <c r="A1" s="69"/>
    </row>
    <row r="4" spans="1:5" ht="15.65" customHeight="1" x14ac:dyDescent="0.35">
      <c r="A4" s="70"/>
    </row>
    <row r="5" spans="1:5" ht="15.75" customHeight="1" x14ac:dyDescent="0.35">
      <c r="A5" s="70"/>
    </row>
    <row r="6" spans="1:5" ht="15.65" customHeight="1" x14ac:dyDescent="0.35">
      <c r="A6" s="72"/>
    </row>
    <row r="7" spans="1:5" ht="15.65" customHeight="1" x14ac:dyDescent="0.35">
      <c r="A7" s="72"/>
    </row>
    <row r="8" spans="1:5" ht="15.65" customHeight="1" x14ac:dyDescent="0.35">
      <c r="A8" s="72"/>
    </row>
    <row r="9" spans="1:5" ht="15.65" customHeight="1" x14ac:dyDescent="0.35">
      <c r="A9" s="72"/>
      <c r="C9" s="73"/>
    </row>
    <row r="10" spans="1:5" ht="15.65" customHeight="1" x14ac:dyDescent="0.35">
      <c r="A10" s="72"/>
      <c r="C10" s="73"/>
    </row>
    <row r="11" spans="1:5" ht="15.65" customHeight="1" x14ac:dyDescent="0.35">
      <c r="A11" s="72"/>
    </row>
    <row r="12" spans="1:5" ht="15.65" customHeight="1" x14ac:dyDescent="0.35">
      <c r="A12" s="72"/>
    </row>
    <row r="13" spans="1:5" ht="15.65" customHeight="1" x14ac:dyDescent="0.35">
      <c r="A13" s="72"/>
    </row>
    <row r="14" spans="1:5" ht="15.65" customHeight="1" x14ac:dyDescent="0.35">
      <c r="A14" s="72"/>
    </row>
    <row r="15" spans="1:5" ht="15.75" customHeight="1" thickBot="1" x14ac:dyDescent="0.4"/>
    <row r="16" spans="1:5" ht="67.5" customHeight="1" thickBot="1" x14ac:dyDescent="0.4">
      <c r="A16" s="79" t="s">
        <v>59</v>
      </c>
      <c r="B16" s="79" t="s">
        <v>1</v>
      </c>
      <c r="C16" s="79" t="s">
        <v>60</v>
      </c>
      <c r="D16" s="80" t="s">
        <v>61</v>
      </c>
      <c r="E16" s="81" t="s">
        <v>62</v>
      </c>
    </row>
    <row r="17" spans="1:9" ht="13.5" customHeight="1" x14ac:dyDescent="0.35">
      <c r="A17" s="102" t="s">
        <v>63</v>
      </c>
      <c r="B17" s="35" t="s">
        <v>64</v>
      </c>
      <c r="C17" s="130" t="s">
        <v>65</v>
      </c>
      <c r="D17" s="21">
        <v>16</v>
      </c>
      <c r="E17" s="23" t="str">
        <f>IFERROR(D17*C17,"")</f>
        <v/>
      </c>
    </row>
    <row r="18" spans="1:9" ht="13.5" customHeight="1" x14ac:dyDescent="0.35">
      <c r="A18" s="103"/>
      <c r="B18" s="36" t="s">
        <v>66</v>
      </c>
      <c r="C18" s="131" t="s">
        <v>65</v>
      </c>
      <c r="D18" s="22">
        <v>16</v>
      </c>
      <c r="E18" s="24" t="str">
        <f>IFERROR(D18*C18,"")</f>
        <v/>
      </c>
    </row>
    <row r="19" spans="1:9" ht="15.65" customHeight="1" x14ac:dyDescent="0.35">
      <c r="A19" s="103"/>
      <c r="B19" s="36" t="s">
        <v>67</v>
      </c>
      <c r="C19" s="131" t="s">
        <v>65</v>
      </c>
      <c r="D19" s="22">
        <v>16</v>
      </c>
      <c r="E19" s="24" t="str">
        <f>IFERROR(D19*C19,"")</f>
        <v/>
      </c>
    </row>
    <row r="20" spans="1:9" ht="15.75" customHeight="1" x14ac:dyDescent="0.35">
      <c r="A20" s="104" t="s">
        <v>68</v>
      </c>
      <c r="B20" s="105" t="s">
        <v>69</v>
      </c>
      <c r="C20" s="132" t="s">
        <v>65</v>
      </c>
      <c r="D20" s="98">
        <v>16</v>
      </c>
      <c r="E20" s="97" t="str">
        <f>IFERROR(D20*C20,"")</f>
        <v/>
      </c>
    </row>
    <row r="21" spans="1:9" ht="15.75" customHeight="1" x14ac:dyDescent="0.35">
      <c r="A21" s="104"/>
      <c r="B21" s="105"/>
      <c r="C21" s="132"/>
      <c r="D21" s="98"/>
      <c r="E21" s="99"/>
    </row>
    <row r="22" spans="1:9" ht="15.75" customHeight="1" x14ac:dyDescent="0.35">
      <c r="A22" s="104"/>
      <c r="B22" s="105"/>
      <c r="C22" s="132"/>
      <c r="D22" s="98"/>
      <c r="E22" s="99"/>
    </row>
    <row r="23" spans="1:9" ht="15.75" customHeight="1" x14ac:dyDescent="0.35">
      <c r="A23" s="104"/>
      <c r="B23" s="105"/>
      <c r="C23" s="132"/>
      <c r="D23" s="98"/>
      <c r="E23" s="100"/>
      <c r="I23" s="72"/>
    </row>
    <row r="24" spans="1:9" ht="14.15" customHeight="1" x14ac:dyDescent="0.35">
      <c r="A24" s="107" t="s">
        <v>70</v>
      </c>
      <c r="B24" s="106" t="s">
        <v>71</v>
      </c>
      <c r="C24" s="132" t="s">
        <v>65</v>
      </c>
      <c r="D24" s="98">
        <v>16</v>
      </c>
      <c r="E24" s="96" t="str">
        <f>IFERROR(D24*C24,"")</f>
        <v/>
      </c>
      <c r="I24" s="72"/>
    </row>
    <row r="25" spans="1:9" ht="14.5" x14ac:dyDescent="0.35">
      <c r="A25" s="107"/>
      <c r="B25" s="106"/>
      <c r="C25" s="132"/>
      <c r="D25" s="98"/>
      <c r="E25" s="96"/>
      <c r="I25" s="72"/>
    </row>
    <row r="26" spans="1:9" ht="14.5" x14ac:dyDescent="0.35">
      <c r="A26" s="107"/>
      <c r="B26" s="106"/>
      <c r="C26" s="132"/>
      <c r="D26" s="98"/>
      <c r="E26" s="96"/>
      <c r="I26" s="72"/>
    </row>
    <row r="27" spans="1:9" ht="15.75" customHeight="1" x14ac:dyDescent="0.35">
      <c r="A27" s="104" t="s">
        <v>72</v>
      </c>
      <c r="B27" s="40" t="s">
        <v>73</v>
      </c>
      <c r="C27" s="132" t="s">
        <v>65</v>
      </c>
      <c r="D27" s="98">
        <v>16</v>
      </c>
      <c r="E27" s="96" t="str">
        <f>IFERROR(D27*C27,"")</f>
        <v/>
      </c>
      <c r="I27" s="72"/>
    </row>
    <row r="28" spans="1:9" ht="24.65" customHeight="1" x14ac:dyDescent="0.35">
      <c r="A28" s="104"/>
      <c r="B28" s="41"/>
      <c r="C28" s="132"/>
      <c r="D28" s="98"/>
      <c r="E28" s="96"/>
      <c r="I28" s="72"/>
    </row>
    <row r="29" spans="1:9" ht="164.15" customHeight="1" x14ac:dyDescent="0.35">
      <c r="A29" s="38" t="s">
        <v>74</v>
      </c>
      <c r="B29" s="42" t="s">
        <v>75</v>
      </c>
      <c r="C29" s="131" t="s">
        <v>65</v>
      </c>
      <c r="D29" s="22">
        <v>16</v>
      </c>
      <c r="E29" s="24" t="str">
        <f>IFERROR(D29*C29,"")</f>
        <v/>
      </c>
      <c r="I29" s="72"/>
    </row>
    <row r="30" spans="1:9" ht="15.75" customHeight="1" x14ac:dyDescent="0.35">
      <c r="A30" s="104" t="s">
        <v>76</v>
      </c>
      <c r="B30" s="43" t="s">
        <v>77</v>
      </c>
      <c r="C30" s="132" t="s">
        <v>65</v>
      </c>
      <c r="D30" s="98">
        <v>16</v>
      </c>
      <c r="E30" s="96" t="str">
        <f>IFERROR(D30*C30,"")</f>
        <v/>
      </c>
      <c r="I30" s="72"/>
    </row>
    <row r="31" spans="1:9" ht="29" x14ac:dyDescent="0.35">
      <c r="A31" s="104"/>
      <c r="B31" s="43" t="s">
        <v>78</v>
      </c>
      <c r="C31" s="132"/>
      <c r="D31" s="98"/>
      <c r="E31" s="96"/>
    </row>
    <row r="32" spans="1:9" ht="29" x14ac:dyDescent="0.35">
      <c r="A32" s="104"/>
      <c r="B32" s="43" t="s">
        <v>79</v>
      </c>
      <c r="C32" s="132"/>
      <c r="D32" s="98"/>
      <c r="E32" s="96"/>
    </row>
    <row r="33" spans="1:5" ht="29" x14ac:dyDescent="0.35">
      <c r="A33" s="104"/>
      <c r="B33" s="43" t="s">
        <v>80</v>
      </c>
      <c r="C33" s="132"/>
      <c r="D33" s="98"/>
      <c r="E33" s="96"/>
    </row>
    <row r="34" spans="1:5" ht="15.75" customHeight="1" x14ac:dyDescent="0.35">
      <c r="A34" s="104"/>
      <c r="B34" s="43" t="s">
        <v>81</v>
      </c>
      <c r="C34" s="132"/>
      <c r="D34" s="98"/>
      <c r="E34" s="96"/>
    </row>
    <row r="35" spans="1:5" ht="29" x14ac:dyDescent="0.35">
      <c r="A35" s="104"/>
      <c r="B35" s="43" t="s">
        <v>82</v>
      </c>
      <c r="C35" s="132"/>
      <c r="D35" s="98"/>
      <c r="E35" s="96"/>
    </row>
    <row r="36" spans="1:5" ht="14.5" x14ac:dyDescent="0.35">
      <c r="A36" s="104"/>
      <c r="B36" s="43" t="s">
        <v>83</v>
      </c>
      <c r="C36" s="132"/>
      <c r="D36" s="98"/>
      <c r="E36" s="96"/>
    </row>
    <row r="37" spans="1:5" ht="29" x14ac:dyDescent="0.35">
      <c r="A37" s="44"/>
      <c r="B37" s="43" t="s">
        <v>84</v>
      </c>
      <c r="C37" s="132"/>
      <c r="D37" s="98"/>
      <c r="E37" s="96"/>
    </row>
    <row r="38" spans="1:5" ht="15.75" customHeight="1" x14ac:dyDescent="0.35">
      <c r="A38" s="107" t="s">
        <v>85</v>
      </c>
      <c r="B38" s="36" t="s">
        <v>86</v>
      </c>
      <c r="C38" s="132" t="s">
        <v>65</v>
      </c>
      <c r="D38" s="98">
        <v>16</v>
      </c>
      <c r="E38" s="96" t="str">
        <f>IFERROR(D38*C38,"")</f>
        <v/>
      </c>
    </row>
    <row r="39" spans="1:5" ht="25.5" customHeight="1" x14ac:dyDescent="0.35">
      <c r="A39" s="107"/>
      <c r="B39" s="42" t="s">
        <v>87</v>
      </c>
      <c r="C39" s="132"/>
      <c r="D39" s="98"/>
      <c r="E39" s="96"/>
    </row>
    <row r="40" spans="1:5" ht="15.75" customHeight="1" x14ac:dyDescent="0.35">
      <c r="A40" s="107"/>
      <c r="B40" s="36" t="s">
        <v>88</v>
      </c>
      <c r="C40" s="132"/>
      <c r="D40" s="98"/>
      <c r="E40" s="96"/>
    </row>
    <row r="41" spans="1:5" ht="14.5" x14ac:dyDescent="0.35">
      <c r="A41" s="107"/>
      <c r="B41" s="36" t="s">
        <v>89</v>
      </c>
      <c r="C41" s="132"/>
      <c r="D41" s="98"/>
      <c r="E41" s="96"/>
    </row>
    <row r="42" spans="1:5" ht="15.75" customHeight="1" x14ac:dyDescent="0.35">
      <c r="A42" s="107"/>
      <c r="B42" s="36" t="s">
        <v>90</v>
      </c>
      <c r="C42" s="132"/>
      <c r="D42" s="98"/>
      <c r="E42" s="96"/>
    </row>
    <row r="43" spans="1:5" ht="15.75" customHeight="1" x14ac:dyDescent="0.35">
      <c r="A43" s="107"/>
      <c r="B43" s="36" t="s">
        <v>91</v>
      </c>
      <c r="C43" s="132"/>
      <c r="D43" s="98"/>
      <c r="E43" s="96"/>
    </row>
    <row r="44" spans="1:5" ht="15.75" customHeight="1" x14ac:dyDescent="0.35">
      <c r="A44" s="107"/>
      <c r="B44" s="36" t="s">
        <v>92</v>
      </c>
      <c r="C44" s="132"/>
      <c r="D44" s="98"/>
      <c r="E44" s="96"/>
    </row>
    <row r="45" spans="1:5" ht="15.75" customHeight="1" x14ac:dyDescent="0.35">
      <c r="A45" s="107"/>
      <c r="B45" s="36" t="s">
        <v>93</v>
      </c>
      <c r="C45" s="132"/>
      <c r="D45" s="98"/>
      <c r="E45" s="96"/>
    </row>
    <row r="46" spans="1:5" ht="15.75" customHeight="1" x14ac:dyDescent="0.35">
      <c r="A46" s="107"/>
      <c r="B46" s="36" t="s">
        <v>94</v>
      </c>
      <c r="C46" s="132"/>
      <c r="D46" s="98"/>
      <c r="E46" s="96"/>
    </row>
    <row r="47" spans="1:5" ht="15.75" customHeight="1" x14ac:dyDescent="0.35">
      <c r="A47" s="108" t="s">
        <v>95</v>
      </c>
      <c r="B47" s="40" t="s">
        <v>96</v>
      </c>
      <c r="C47" s="132" t="s">
        <v>65</v>
      </c>
      <c r="D47" s="98">
        <v>16</v>
      </c>
      <c r="E47" s="96" t="str">
        <f>IFERROR(D47*C47,"")</f>
        <v/>
      </c>
    </row>
    <row r="48" spans="1:5" ht="14.5" x14ac:dyDescent="0.35">
      <c r="A48" s="108"/>
      <c r="B48" s="40" t="s">
        <v>97</v>
      </c>
      <c r="C48" s="132"/>
      <c r="D48" s="98"/>
      <c r="E48" s="96"/>
    </row>
    <row r="49" spans="1:5" ht="14.5" x14ac:dyDescent="0.35">
      <c r="A49" s="108"/>
      <c r="B49" s="40" t="s">
        <v>98</v>
      </c>
      <c r="C49" s="132"/>
      <c r="D49" s="98"/>
      <c r="E49" s="96"/>
    </row>
    <row r="50" spans="1:5" ht="15.75" customHeight="1" x14ac:dyDescent="0.35">
      <c r="A50" s="108"/>
      <c r="B50" s="40"/>
      <c r="C50" s="132"/>
      <c r="D50" s="98"/>
      <c r="E50" s="96"/>
    </row>
    <row r="51" spans="1:5" ht="15.75" customHeight="1" x14ac:dyDescent="0.35">
      <c r="A51" s="103" t="s">
        <v>99</v>
      </c>
      <c r="B51" s="42" t="s">
        <v>100</v>
      </c>
      <c r="C51" s="132" t="s">
        <v>65</v>
      </c>
      <c r="D51" s="98">
        <v>16</v>
      </c>
      <c r="E51" s="96" t="str">
        <f>IFERROR(D51*C51,"")</f>
        <v/>
      </c>
    </row>
    <row r="52" spans="1:5" ht="29" x14ac:dyDescent="0.35">
      <c r="A52" s="103"/>
      <c r="B52" s="42" t="s">
        <v>101</v>
      </c>
      <c r="C52" s="132"/>
      <c r="D52" s="98"/>
      <c r="E52" s="96"/>
    </row>
    <row r="53" spans="1:5" ht="29" x14ac:dyDescent="0.35">
      <c r="A53" s="103"/>
      <c r="B53" s="42" t="s">
        <v>102</v>
      </c>
      <c r="C53" s="132"/>
      <c r="D53" s="98"/>
      <c r="E53" s="96"/>
    </row>
    <row r="54" spans="1:5" ht="14.15" customHeight="1" x14ac:dyDescent="0.35">
      <c r="A54" s="103"/>
      <c r="B54" s="42" t="s">
        <v>103</v>
      </c>
      <c r="C54" s="132"/>
      <c r="D54" s="98"/>
      <c r="E54" s="96"/>
    </row>
    <row r="55" spans="1:5" ht="14.5" x14ac:dyDescent="0.35">
      <c r="A55" s="44" t="s">
        <v>104</v>
      </c>
      <c r="B55" s="40" t="s">
        <v>105</v>
      </c>
      <c r="C55" s="131" t="s">
        <v>65</v>
      </c>
      <c r="D55" s="22">
        <v>4</v>
      </c>
      <c r="E55" s="24" t="str">
        <f>IFERROR(D55*C55,"")</f>
        <v/>
      </c>
    </row>
    <row r="56" spans="1:5" ht="14.5" customHeight="1" x14ac:dyDescent="0.35">
      <c r="A56" s="103" t="s">
        <v>106</v>
      </c>
      <c r="B56" s="42" t="s">
        <v>107</v>
      </c>
      <c r="C56" s="132" t="s">
        <v>65</v>
      </c>
      <c r="D56" s="98">
        <v>16</v>
      </c>
      <c r="E56" s="96" t="str">
        <f>IFERROR(D56*C56,"")</f>
        <v/>
      </c>
    </row>
    <row r="57" spans="1:5" ht="32.15" customHeight="1" x14ac:dyDescent="0.35">
      <c r="A57" s="103"/>
      <c r="B57" s="42" t="s">
        <v>108</v>
      </c>
      <c r="C57" s="132"/>
      <c r="D57" s="98"/>
      <c r="E57" s="96"/>
    </row>
    <row r="58" spans="1:5" ht="14.5" x14ac:dyDescent="0.35">
      <c r="A58" s="103"/>
      <c r="B58" s="42" t="s">
        <v>109</v>
      </c>
      <c r="C58" s="132"/>
      <c r="D58" s="98"/>
      <c r="E58" s="96"/>
    </row>
    <row r="59" spans="1:5" ht="14.5" x14ac:dyDescent="0.35">
      <c r="A59" s="103"/>
      <c r="B59" s="42"/>
      <c r="C59" s="132"/>
      <c r="D59" s="98"/>
      <c r="E59" s="96"/>
    </row>
    <row r="60" spans="1:5" ht="15.75" customHeight="1" x14ac:dyDescent="0.35">
      <c r="A60" s="108" t="s">
        <v>110</v>
      </c>
      <c r="B60" s="105" t="s">
        <v>111</v>
      </c>
      <c r="C60" s="132" t="s">
        <v>65</v>
      </c>
      <c r="D60" s="98">
        <v>16</v>
      </c>
      <c r="E60" s="96" t="str">
        <f>IFERROR(D60*C60,"")</f>
        <v/>
      </c>
    </row>
    <row r="61" spans="1:5" ht="15.75" customHeight="1" x14ac:dyDescent="0.35">
      <c r="A61" s="108"/>
      <c r="B61" s="105"/>
      <c r="C61" s="132"/>
      <c r="D61" s="98"/>
      <c r="E61" s="96"/>
    </row>
    <row r="62" spans="1:5" ht="15.75" customHeight="1" x14ac:dyDescent="0.35">
      <c r="A62" s="108"/>
      <c r="B62" s="105"/>
      <c r="C62" s="132"/>
      <c r="D62" s="98"/>
      <c r="E62" s="96"/>
    </row>
    <row r="63" spans="1:5" ht="15.75" customHeight="1" x14ac:dyDescent="0.35">
      <c r="A63" s="108"/>
      <c r="B63" s="105"/>
      <c r="C63" s="132"/>
      <c r="D63" s="98"/>
      <c r="E63" s="96"/>
    </row>
    <row r="64" spans="1:5" ht="14.15" customHeight="1" x14ac:dyDescent="0.35">
      <c r="A64" s="107" t="s">
        <v>112</v>
      </c>
      <c r="B64" s="39" t="s">
        <v>134</v>
      </c>
      <c r="C64" s="132" t="s">
        <v>65</v>
      </c>
      <c r="D64" s="98">
        <v>16</v>
      </c>
      <c r="E64" s="96" t="str">
        <f>IFERROR(D64*C64,"")</f>
        <v/>
      </c>
    </row>
    <row r="65" spans="1:5" ht="14.5" x14ac:dyDescent="0.35">
      <c r="A65" s="107"/>
      <c r="B65" s="39" t="s">
        <v>135</v>
      </c>
      <c r="C65" s="132"/>
      <c r="D65" s="98"/>
      <c r="E65" s="96"/>
    </row>
    <row r="66" spans="1:5" ht="29" x14ac:dyDescent="0.35">
      <c r="A66" s="107"/>
      <c r="B66" s="39" t="s">
        <v>136</v>
      </c>
      <c r="C66" s="132"/>
      <c r="D66" s="98"/>
      <c r="E66" s="96"/>
    </row>
    <row r="67" spans="1:5" ht="16" customHeight="1" x14ac:dyDescent="0.35">
      <c r="A67" s="107"/>
      <c r="B67" s="39" t="s">
        <v>137</v>
      </c>
      <c r="C67" s="132"/>
      <c r="D67" s="98"/>
      <c r="E67" s="96"/>
    </row>
    <row r="68" spans="1:5" ht="29" x14ac:dyDescent="0.35">
      <c r="A68" s="45" t="s">
        <v>113</v>
      </c>
      <c r="B68" s="37" t="s">
        <v>114</v>
      </c>
      <c r="C68" s="131" t="s">
        <v>65</v>
      </c>
      <c r="D68" s="22">
        <v>16</v>
      </c>
      <c r="E68" s="24" t="str">
        <f>IFERROR(D68*C68,"")</f>
        <v/>
      </c>
    </row>
    <row r="69" spans="1:5" ht="14.15" customHeight="1" x14ac:dyDescent="0.35">
      <c r="A69" s="103" t="s">
        <v>115</v>
      </c>
      <c r="B69" s="106" t="s">
        <v>116</v>
      </c>
      <c r="C69" s="132" t="s">
        <v>65</v>
      </c>
      <c r="D69" s="98">
        <v>16</v>
      </c>
      <c r="E69" s="96" t="str">
        <f>IFERROR(D69*C69,"")</f>
        <v/>
      </c>
    </row>
    <row r="70" spans="1:5" ht="14.5" x14ac:dyDescent="0.35">
      <c r="A70" s="103"/>
      <c r="B70" s="106"/>
      <c r="C70" s="132"/>
      <c r="D70" s="98"/>
      <c r="E70" s="96"/>
    </row>
    <row r="71" spans="1:5" ht="14.5" x14ac:dyDescent="0.35">
      <c r="A71" s="103"/>
      <c r="B71" s="106"/>
      <c r="C71" s="132"/>
      <c r="D71" s="98"/>
      <c r="E71" s="96"/>
    </row>
    <row r="72" spans="1:5" ht="14.5" x14ac:dyDescent="0.35">
      <c r="A72" s="103"/>
      <c r="B72" s="106"/>
      <c r="C72" s="132"/>
      <c r="D72" s="98"/>
      <c r="E72" s="96"/>
    </row>
    <row r="73" spans="1:5" ht="14.5" x14ac:dyDescent="0.35">
      <c r="A73" s="103"/>
      <c r="B73" s="106"/>
      <c r="C73" s="132"/>
      <c r="D73" s="98"/>
      <c r="E73" s="96"/>
    </row>
    <row r="74" spans="1:5" ht="14.5" x14ac:dyDescent="0.35">
      <c r="A74" s="103"/>
      <c r="B74" s="106"/>
      <c r="C74" s="132"/>
      <c r="D74" s="98"/>
      <c r="E74" s="96"/>
    </row>
    <row r="75" spans="1:5" ht="14.5" x14ac:dyDescent="0.35">
      <c r="A75" s="103"/>
      <c r="B75" s="106"/>
      <c r="C75" s="132"/>
      <c r="D75" s="98"/>
      <c r="E75" s="96"/>
    </row>
    <row r="76" spans="1:5" ht="14.5" x14ac:dyDescent="0.35">
      <c r="A76" s="103"/>
      <c r="B76" s="106"/>
      <c r="C76" s="132"/>
      <c r="D76" s="98"/>
      <c r="E76" s="96"/>
    </row>
    <row r="77" spans="1:5" ht="14.5" x14ac:dyDescent="0.35">
      <c r="A77" s="103"/>
      <c r="B77" s="106"/>
      <c r="C77" s="132"/>
      <c r="D77" s="98"/>
      <c r="E77" s="96"/>
    </row>
    <row r="78" spans="1:5" ht="15" thickBot="1" x14ac:dyDescent="0.4">
      <c r="A78" s="109"/>
      <c r="B78" s="110"/>
      <c r="C78" s="133"/>
      <c r="D78" s="101"/>
      <c r="E78" s="97"/>
    </row>
    <row r="79" spans="1:5" ht="15.75" customHeight="1" thickBot="1" x14ac:dyDescent="0.4">
      <c r="A79" s="28" t="s">
        <v>117</v>
      </c>
      <c r="B79" s="28" t="s">
        <v>118</v>
      </c>
      <c r="C79" s="29" t="s">
        <v>3</v>
      </c>
      <c r="D79" s="30" t="s">
        <v>119</v>
      </c>
      <c r="E79" s="31"/>
    </row>
    <row r="80" spans="1:5" ht="44" thickBot="1" x14ac:dyDescent="0.4">
      <c r="A80" s="19" t="s">
        <v>120</v>
      </c>
      <c r="B80" s="20" t="s">
        <v>121</v>
      </c>
      <c r="C80" s="134" t="s">
        <v>122</v>
      </c>
      <c r="D80" s="124">
        <v>30</v>
      </c>
      <c r="E80" s="125" t="str">
        <f>IFERROR(D80*C80,"")</f>
        <v/>
      </c>
    </row>
    <row r="81" spans="4:5" ht="15.75" customHeight="1" thickBot="1" x14ac:dyDescent="0.4">
      <c r="D81" s="27" t="s">
        <v>123</v>
      </c>
      <c r="E81" s="123">
        <f>SUM(E80,E69,E68,E64,E60,E56,E55,E51,E47,E38,E30,E29,E27,E24,E20,E19,E18,E17)</f>
        <v>0</v>
      </c>
    </row>
    <row r="82" spans="4:5" ht="60" customHeight="1" x14ac:dyDescent="0.35"/>
  </sheetData>
  <sheetProtection algorithmName="SHA-512" hashValue="pDEqdGzYILqeTA0Cl3Pi7rDlfBb04Wpk/ndkgpns/89uxw5vlV77fFcPn2qHgm7E4cz8z4cjPJulBlNZlbw0Rw==" saltValue="t0JX1eKx41e5JDXxVZcqSw==" spinCount="100000" sheet="1" objects="1" scenarios="1" selectLockedCells="1"/>
  <mergeCells count="49">
    <mergeCell ref="C64:C67"/>
    <mergeCell ref="C69:C78"/>
    <mergeCell ref="C60:C63"/>
    <mergeCell ref="C38:C46"/>
    <mergeCell ref="B69:B78"/>
    <mergeCell ref="B60:B63"/>
    <mergeCell ref="C47:C50"/>
    <mergeCell ref="C51:C54"/>
    <mergeCell ref="C56:C59"/>
    <mergeCell ref="A47:A50"/>
    <mergeCell ref="A30:A36"/>
    <mergeCell ref="A27:A28"/>
    <mergeCell ref="A56:A59"/>
    <mergeCell ref="A69:A78"/>
    <mergeCell ref="A64:A67"/>
    <mergeCell ref="A60:A63"/>
    <mergeCell ref="A38:A46"/>
    <mergeCell ref="A51:A54"/>
    <mergeCell ref="A17:A19"/>
    <mergeCell ref="C20:C23"/>
    <mergeCell ref="C30:C37"/>
    <mergeCell ref="A20:A23"/>
    <mergeCell ref="B20:B23"/>
    <mergeCell ref="B24:B26"/>
    <mergeCell ref="A24:A26"/>
    <mergeCell ref="C27:C28"/>
    <mergeCell ref="C24:C26"/>
    <mergeCell ref="D69:D78"/>
    <mergeCell ref="D24:D26"/>
    <mergeCell ref="D27:D28"/>
    <mergeCell ref="D30:D37"/>
    <mergeCell ref="D38:D46"/>
    <mergeCell ref="D47:D50"/>
    <mergeCell ref="E69:E78"/>
    <mergeCell ref="D20:D23"/>
    <mergeCell ref="E47:E50"/>
    <mergeCell ref="E51:E54"/>
    <mergeCell ref="E56:E59"/>
    <mergeCell ref="E60:E63"/>
    <mergeCell ref="E64:E67"/>
    <mergeCell ref="E20:E23"/>
    <mergeCell ref="E24:E26"/>
    <mergeCell ref="E27:E28"/>
    <mergeCell ref="E30:E37"/>
    <mergeCell ref="E38:E46"/>
    <mergeCell ref="D51:D54"/>
    <mergeCell ref="D56:D59"/>
    <mergeCell ref="D60:D63"/>
    <mergeCell ref="D64:D67"/>
  </mergeCells>
  <pageMargins left="0.7" right="0.7" top="0.75" bottom="0.75" header="0.3" footer="0.3"/>
  <pageSetup paperSize="0" orientation="portrait" horizontalDpi="0" verticalDpi="0" copies="0"/>
  <headerFooter>
    <oddFooter>&amp;L_x000D_&amp;1#&amp;"Calibri"&amp;10&amp;K000000 Intern gebruik</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0B395-23EC-4F95-99CE-788ACDED9691}">
  <dimension ref="A1:F45"/>
  <sheetViews>
    <sheetView zoomScale="85" zoomScaleNormal="85" workbookViewId="0">
      <selection activeCell="D20" sqref="D20:D22"/>
    </sheetView>
  </sheetViews>
  <sheetFormatPr defaultColWidth="8.7265625" defaultRowHeight="14.5" x14ac:dyDescent="0.35"/>
  <cols>
    <col min="1" max="1" width="33.54296875" style="2" customWidth="1"/>
    <col min="2" max="2" width="42.81640625" style="2" customWidth="1"/>
    <col min="3" max="3" width="58.453125" style="2" bestFit="1" customWidth="1"/>
    <col min="4" max="4" width="35" style="2" bestFit="1" customWidth="1"/>
    <col min="5" max="5" width="36.1796875" style="2" bestFit="1" customWidth="1"/>
    <col min="6" max="6" width="29.26953125" style="2" customWidth="1"/>
    <col min="7" max="16384" width="8.7265625" style="2"/>
  </cols>
  <sheetData>
    <row r="1" spans="1:3" ht="15" x14ac:dyDescent="0.35">
      <c r="A1" s="69"/>
    </row>
    <row r="2" spans="1:3" ht="15" x14ac:dyDescent="0.35">
      <c r="A2" s="69"/>
    </row>
    <row r="4" spans="1:3" ht="15.65" customHeight="1" x14ac:dyDescent="0.35">
      <c r="A4" s="70"/>
      <c r="C4" s="71"/>
    </row>
    <row r="5" spans="1:3" ht="15.65" customHeight="1" x14ac:dyDescent="0.35">
      <c r="A5" s="72"/>
      <c r="C5" s="71"/>
    </row>
    <row r="6" spans="1:3" ht="15.65" customHeight="1" x14ac:dyDescent="0.35">
      <c r="A6" s="72"/>
      <c r="C6" s="71"/>
    </row>
    <row r="7" spans="1:3" ht="15.65" customHeight="1" x14ac:dyDescent="0.35">
      <c r="A7" s="72"/>
      <c r="C7" s="71"/>
    </row>
    <row r="8" spans="1:3" ht="15.65" customHeight="1" x14ac:dyDescent="0.35">
      <c r="A8" s="72"/>
      <c r="C8" s="73"/>
    </row>
    <row r="9" spans="1:3" ht="15.65" customHeight="1" x14ac:dyDescent="0.35">
      <c r="A9" s="72"/>
      <c r="C9" s="73"/>
    </row>
    <row r="10" spans="1:3" ht="15.65" customHeight="1" x14ac:dyDescent="0.35">
      <c r="A10" s="72"/>
      <c r="C10" s="71"/>
    </row>
    <row r="11" spans="1:3" ht="15.65" customHeight="1" x14ac:dyDescent="0.35">
      <c r="A11" s="72"/>
      <c r="C11" s="71"/>
    </row>
    <row r="12" spans="1:3" ht="15.65" customHeight="1" x14ac:dyDescent="0.35">
      <c r="A12" s="72"/>
      <c r="C12" s="71"/>
    </row>
    <row r="13" spans="1:3" ht="15.65" customHeight="1" x14ac:dyDescent="0.35">
      <c r="A13" s="72"/>
      <c r="C13" s="71"/>
    </row>
    <row r="14" spans="1:3" ht="15.65" customHeight="1" x14ac:dyDescent="0.35">
      <c r="A14" s="72"/>
      <c r="C14" s="71"/>
    </row>
    <row r="15" spans="1:3" ht="15.65" customHeight="1" x14ac:dyDescent="0.35">
      <c r="A15" s="72"/>
      <c r="C15" s="71"/>
    </row>
    <row r="16" spans="1:3" ht="15.65" customHeight="1" x14ac:dyDescent="0.35">
      <c r="A16" s="72"/>
      <c r="C16" s="71"/>
    </row>
    <row r="17" spans="1:6" ht="15.65" customHeight="1" x14ac:dyDescent="0.35">
      <c r="A17" s="70"/>
      <c r="C17" s="71"/>
    </row>
    <row r="18" spans="1:6" ht="15" thickBot="1" x14ac:dyDescent="0.4">
      <c r="A18" s="70"/>
    </row>
    <row r="19" spans="1:6" ht="29.5" thickBot="1" x14ac:dyDescent="0.4">
      <c r="A19" s="79" t="s">
        <v>0</v>
      </c>
      <c r="B19" s="79" t="s">
        <v>1</v>
      </c>
      <c r="C19" s="79" t="s">
        <v>2</v>
      </c>
      <c r="D19" s="79" t="s">
        <v>60</v>
      </c>
      <c r="E19" s="82" t="s">
        <v>61</v>
      </c>
      <c r="F19" s="82" t="s">
        <v>124</v>
      </c>
    </row>
    <row r="20" spans="1:6" ht="14.5" customHeight="1" x14ac:dyDescent="0.35">
      <c r="A20" s="102" t="s">
        <v>125</v>
      </c>
      <c r="B20" s="115" t="s">
        <v>126</v>
      </c>
      <c r="C20" s="114" t="s">
        <v>127</v>
      </c>
      <c r="D20" s="135" t="s">
        <v>65</v>
      </c>
      <c r="E20" s="122">
        <v>24</v>
      </c>
      <c r="F20" s="111" t="str">
        <f>IFERROR(D20*E20,"")</f>
        <v/>
      </c>
    </row>
    <row r="21" spans="1:6" x14ac:dyDescent="0.35">
      <c r="A21" s="103"/>
      <c r="B21" s="116"/>
      <c r="C21" s="112"/>
      <c r="D21" s="132"/>
      <c r="E21" s="98"/>
      <c r="F21" s="96"/>
    </row>
    <row r="22" spans="1:6" ht="31.5" customHeight="1" x14ac:dyDescent="0.35">
      <c r="A22" s="103"/>
      <c r="B22" s="116"/>
      <c r="C22" s="112"/>
      <c r="D22" s="132"/>
      <c r="E22" s="98"/>
      <c r="F22" s="96"/>
    </row>
    <row r="23" spans="1:6" x14ac:dyDescent="0.35">
      <c r="A23" s="108" t="s">
        <v>125</v>
      </c>
      <c r="B23" s="117" t="s">
        <v>128</v>
      </c>
      <c r="C23" s="113" t="s">
        <v>127</v>
      </c>
      <c r="D23" s="132" t="s">
        <v>65</v>
      </c>
      <c r="E23" s="98">
        <v>24</v>
      </c>
      <c r="F23" s="96" t="str">
        <f>IFERROR(D23*E23,"")</f>
        <v/>
      </c>
    </row>
    <row r="24" spans="1:6" x14ac:dyDescent="0.35">
      <c r="A24" s="108"/>
      <c r="B24" s="117"/>
      <c r="C24" s="113"/>
      <c r="D24" s="132"/>
      <c r="E24" s="98"/>
      <c r="F24" s="96"/>
    </row>
    <row r="25" spans="1:6" x14ac:dyDescent="0.35">
      <c r="A25" s="108"/>
      <c r="B25" s="117"/>
      <c r="C25" s="113"/>
      <c r="D25" s="132"/>
      <c r="E25" s="98"/>
      <c r="F25" s="96"/>
    </row>
    <row r="26" spans="1:6" x14ac:dyDescent="0.35">
      <c r="A26" s="108"/>
      <c r="B26" s="117"/>
      <c r="C26" s="113"/>
      <c r="D26" s="132"/>
      <c r="E26" s="98"/>
      <c r="F26" s="96"/>
    </row>
    <row r="27" spans="1:6" x14ac:dyDescent="0.35">
      <c r="A27" s="103" t="s">
        <v>125</v>
      </c>
      <c r="B27" s="118" t="s">
        <v>129</v>
      </c>
      <c r="C27" s="112" t="s">
        <v>127</v>
      </c>
      <c r="D27" s="132" t="s">
        <v>65</v>
      </c>
      <c r="E27" s="98">
        <v>24</v>
      </c>
      <c r="F27" s="96" t="str">
        <f>IFERROR(D27*E27,"")</f>
        <v/>
      </c>
    </row>
    <row r="28" spans="1:6" x14ac:dyDescent="0.35">
      <c r="A28" s="103"/>
      <c r="B28" s="118"/>
      <c r="C28" s="112"/>
      <c r="D28" s="132"/>
      <c r="E28" s="98"/>
      <c r="F28" s="96"/>
    </row>
    <row r="29" spans="1:6" x14ac:dyDescent="0.35">
      <c r="A29" s="103"/>
      <c r="B29" s="118"/>
      <c r="C29" s="112"/>
      <c r="D29" s="132"/>
      <c r="E29" s="98"/>
      <c r="F29" s="96"/>
    </row>
    <row r="30" spans="1:6" x14ac:dyDescent="0.35">
      <c r="A30" s="103"/>
      <c r="B30" s="118"/>
      <c r="C30" s="112"/>
      <c r="D30" s="132"/>
      <c r="E30" s="98"/>
      <c r="F30" s="96"/>
    </row>
    <row r="31" spans="1:6" x14ac:dyDescent="0.35">
      <c r="A31" s="108" t="s">
        <v>130</v>
      </c>
      <c r="B31" s="117" t="s">
        <v>126</v>
      </c>
      <c r="C31" s="113" t="s">
        <v>127</v>
      </c>
      <c r="D31" s="132" t="s">
        <v>65</v>
      </c>
      <c r="E31" s="98">
        <v>24</v>
      </c>
      <c r="F31" s="96" t="str">
        <f>IFERROR(D31*E31,"")</f>
        <v/>
      </c>
    </row>
    <row r="32" spans="1:6" x14ac:dyDescent="0.35">
      <c r="A32" s="108"/>
      <c r="B32" s="121"/>
      <c r="C32" s="113"/>
      <c r="D32" s="132"/>
      <c r="E32" s="98"/>
      <c r="F32" s="96"/>
    </row>
    <row r="33" spans="1:6" x14ac:dyDescent="0.35">
      <c r="A33" s="108"/>
      <c r="B33" s="121"/>
      <c r="C33" s="113"/>
      <c r="D33" s="132"/>
      <c r="E33" s="98"/>
      <c r="F33" s="96"/>
    </row>
    <row r="34" spans="1:6" x14ac:dyDescent="0.35">
      <c r="A34" s="108"/>
      <c r="B34" s="121"/>
      <c r="C34" s="113"/>
      <c r="D34" s="132"/>
      <c r="E34" s="98"/>
      <c r="F34" s="96"/>
    </row>
    <row r="35" spans="1:6" x14ac:dyDescent="0.35">
      <c r="A35" s="103" t="s">
        <v>130</v>
      </c>
      <c r="B35" s="118" t="s">
        <v>128</v>
      </c>
      <c r="C35" s="112" t="s">
        <v>127</v>
      </c>
      <c r="D35" s="132" t="s">
        <v>65</v>
      </c>
      <c r="E35" s="98">
        <v>24</v>
      </c>
      <c r="F35" s="96" t="str">
        <f>IFERROR(D35*E35,"")</f>
        <v/>
      </c>
    </row>
    <row r="36" spans="1:6" x14ac:dyDescent="0.35">
      <c r="A36" s="103"/>
      <c r="B36" s="118"/>
      <c r="C36" s="112"/>
      <c r="D36" s="132"/>
      <c r="E36" s="98"/>
      <c r="F36" s="96"/>
    </row>
    <row r="37" spans="1:6" x14ac:dyDescent="0.35">
      <c r="A37" s="103"/>
      <c r="B37" s="118"/>
      <c r="C37" s="112"/>
      <c r="D37" s="132"/>
      <c r="E37" s="98"/>
      <c r="F37" s="96"/>
    </row>
    <row r="38" spans="1:6" x14ac:dyDescent="0.35">
      <c r="A38" s="103"/>
      <c r="B38" s="118"/>
      <c r="C38" s="112"/>
      <c r="D38" s="132"/>
      <c r="E38" s="98"/>
      <c r="F38" s="96"/>
    </row>
    <row r="39" spans="1:6" x14ac:dyDescent="0.35">
      <c r="A39" s="108" t="s">
        <v>130</v>
      </c>
      <c r="B39" s="117" t="s">
        <v>129</v>
      </c>
      <c r="C39" s="113" t="s">
        <v>127</v>
      </c>
      <c r="D39" s="132" t="s">
        <v>65</v>
      </c>
      <c r="E39" s="98">
        <v>24</v>
      </c>
      <c r="F39" s="96" t="str">
        <f>IFERROR(D39*E39,"")</f>
        <v/>
      </c>
    </row>
    <row r="40" spans="1:6" x14ac:dyDescent="0.35">
      <c r="A40" s="108"/>
      <c r="B40" s="117"/>
      <c r="C40" s="113"/>
      <c r="D40" s="132"/>
      <c r="E40" s="98"/>
      <c r="F40" s="96"/>
    </row>
    <row r="41" spans="1:6" x14ac:dyDescent="0.35">
      <c r="A41" s="108"/>
      <c r="B41" s="117"/>
      <c r="C41" s="113"/>
      <c r="D41" s="132"/>
      <c r="E41" s="98"/>
      <c r="F41" s="96"/>
    </row>
    <row r="42" spans="1:6" ht="15" thickBot="1" x14ac:dyDescent="0.4">
      <c r="A42" s="108"/>
      <c r="B42" s="117"/>
      <c r="C42" s="113"/>
      <c r="D42" s="132"/>
      <c r="E42" s="101"/>
      <c r="F42" s="97"/>
    </row>
    <row r="43" spans="1:6" ht="15" thickBot="1" x14ac:dyDescent="0.4">
      <c r="A43" s="14" t="s">
        <v>117</v>
      </c>
      <c r="B43" s="57" t="s">
        <v>118</v>
      </c>
      <c r="C43" s="57"/>
      <c r="D43" s="32" t="s">
        <v>3</v>
      </c>
      <c r="E43" s="65" t="s">
        <v>119</v>
      </c>
      <c r="F43" s="34"/>
    </row>
    <row r="44" spans="1:6" ht="15" thickBot="1" x14ac:dyDescent="0.4">
      <c r="A44" s="58" t="s">
        <v>120</v>
      </c>
      <c r="B44" s="119" t="s">
        <v>121</v>
      </c>
      <c r="C44" s="120"/>
      <c r="D44" s="136" t="s">
        <v>122</v>
      </c>
      <c r="E44" s="126">
        <v>10</v>
      </c>
      <c r="F44" s="125" t="str">
        <f>IFERROR(D44*E44,"")</f>
        <v/>
      </c>
    </row>
    <row r="45" spans="1:6" ht="15" thickBot="1" x14ac:dyDescent="0.4">
      <c r="E45" s="27" t="s">
        <v>131</v>
      </c>
      <c r="F45" s="127">
        <f>SUM(F44,F39,F35,F31,F27,F23,F20)</f>
        <v>0</v>
      </c>
    </row>
  </sheetData>
  <sheetProtection algorithmName="SHA-512" hashValue="xnNh3n9ZYY9j24MSMCmwXakVD92pHB3dYglzxVuOXFBLO+n+S87c91EJZ7OkTy8200fYQJvdeEJ0B00ie++s9Q==" saltValue="jkVESHF6Mfa8jXKL2YTXiA==" spinCount="100000" sheet="1" objects="1" scenarios="1" selectLockedCells="1"/>
  <mergeCells count="37">
    <mergeCell ref="E39:E42"/>
    <mergeCell ref="E20:E22"/>
    <mergeCell ref="E23:E26"/>
    <mergeCell ref="E27:E30"/>
    <mergeCell ref="E31:E34"/>
    <mergeCell ref="E35:E38"/>
    <mergeCell ref="B44:C44"/>
    <mergeCell ref="A31:A34"/>
    <mergeCell ref="B31:B34"/>
    <mergeCell ref="A35:A38"/>
    <mergeCell ref="B35:B38"/>
    <mergeCell ref="A39:A42"/>
    <mergeCell ref="B39:B42"/>
    <mergeCell ref="A20:A22"/>
    <mergeCell ref="B20:B22"/>
    <mergeCell ref="A23:A26"/>
    <mergeCell ref="B23:B26"/>
    <mergeCell ref="A27:A30"/>
    <mergeCell ref="B27:B30"/>
    <mergeCell ref="D20:D22"/>
    <mergeCell ref="C20:C22"/>
    <mergeCell ref="C23:C26"/>
    <mergeCell ref="C27:C30"/>
    <mergeCell ref="D23:D26"/>
    <mergeCell ref="D27:D30"/>
    <mergeCell ref="D31:D34"/>
    <mergeCell ref="C35:C38"/>
    <mergeCell ref="D35:D38"/>
    <mergeCell ref="C39:C42"/>
    <mergeCell ref="D39:D42"/>
    <mergeCell ref="C31:C34"/>
    <mergeCell ref="F39:F42"/>
    <mergeCell ref="F20:F22"/>
    <mergeCell ref="F23:F26"/>
    <mergeCell ref="F27:F30"/>
    <mergeCell ref="F31:F34"/>
    <mergeCell ref="F35:F3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F6BE8-6D0C-471A-ADF3-B3190301E2E5}">
  <dimension ref="B3:C8"/>
  <sheetViews>
    <sheetView workbookViewId="0">
      <selection activeCell="J10" sqref="J10"/>
    </sheetView>
  </sheetViews>
  <sheetFormatPr defaultColWidth="8.7265625" defaultRowHeight="14.5" x14ac:dyDescent="0.35"/>
  <cols>
    <col min="1" max="1" width="8.7265625" style="2"/>
    <col min="2" max="2" width="40.453125" style="2" customWidth="1"/>
    <col min="3" max="3" width="35.54296875" style="2" customWidth="1"/>
    <col min="4" max="16384" width="8.7265625" style="2"/>
  </cols>
  <sheetData>
    <row r="3" spans="2:3" ht="15" thickBot="1" x14ac:dyDescent="0.4"/>
    <row r="4" spans="2:3" x14ac:dyDescent="0.35">
      <c r="B4" s="62" t="s">
        <v>33</v>
      </c>
      <c r="C4" s="59">
        <f>'Prijscomponent 1'!F26</f>
        <v>0</v>
      </c>
    </row>
    <row r="5" spans="2:3" x14ac:dyDescent="0.35">
      <c r="B5" s="33" t="s">
        <v>58</v>
      </c>
      <c r="C5" s="60">
        <f>'Prijscomponent 2'!F28</f>
        <v>0</v>
      </c>
    </row>
    <row r="6" spans="2:3" x14ac:dyDescent="0.35">
      <c r="B6" s="33" t="s">
        <v>123</v>
      </c>
      <c r="C6" s="60">
        <f>'Prijscomponent 3'!E81</f>
        <v>0</v>
      </c>
    </row>
    <row r="7" spans="2:3" ht="15" thickBot="1" x14ac:dyDescent="0.4">
      <c r="B7" s="63" t="s">
        <v>131</v>
      </c>
      <c r="C7" s="61">
        <f>'Prijscomponent 4'!F45</f>
        <v>0</v>
      </c>
    </row>
    <row r="8" spans="2:3" ht="15" thickBot="1" x14ac:dyDescent="0.4">
      <c r="B8" s="25" t="s">
        <v>132</v>
      </c>
      <c r="C8" s="64">
        <f>SUM(C4:C7)</f>
        <v>0</v>
      </c>
    </row>
  </sheetData>
  <sheetProtection algorithmName="SHA-512" hashValue="ZrMjENt6OSQn+fAI0KhGz1SNJOZeGFJimkrW7VxJ4+tOjnjMCUyQWFRLpf+HfRRwsPvKNTspPmkkLMamneQO6Q==" saltValue="yu26HD32h9oV/cZHuW0FzQ=="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90AA1B936D69459684268E6499C113" ma:contentTypeVersion="4" ma:contentTypeDescription="Een nieuw document maken." ma:contentTypeScope="" ma:versionID="a536110bd6a1f290fb75fb8a4fba0dde">
  <xsd:schema xmlns:xsd="http://www.w3.org/2001/XMLSchema" xmlns:xs="http://www.w3.org/2001/XMLSchema" xmlns:p="http://schemas.microsoft.com/office/2006/metadata/properties" xmlns:ns2="2febc0d7-a9dd-4bcd-837a-1dab19c6b7be" targetNamespace="http://schemas.microsoft.com/office/2006/metadata/properties" ma:root="true" ma:fieldsID="46539982f74d5646615580a8e7f506cc" ns2:_="">
    <xsd:import namespace="2febc0d7-a9dd-4bcd-837a-1dab19c6b7b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ebc0d7-a9dd-4bcd-837a-1dab19c6b7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1268FC-177C-4C93-B09A-810AB7F51C46}">
  <ds:schemaRefs>
    <ds:schemaRef ds:uri="http://schemas.microsoft.com/sharepoint/v3/contenttype/forms"/>
  </ds:schemaRefs>
</ds:datastoreItem>
</file>

<file path=customXml/itemProps2.xml><?xml version="1.0" encoding="utf-8"?>
<ds:datastoreItem xmlns:ds="http://schemas.openxmlformats.org/officeDocument/2006/customXml" ds:itemID="{853C6AAC-D6BE-4E9C-AD08-2F0252D866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ebc0d7-a9dd-4bcd-837a-1dab19c6b7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2ECDF3-8205-4D02-BD3C-2DB1A5829A59}">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2febc0d7-a9dd-4bcd-837a-1dab19c6b7be"/>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vt:lpstr>
      <vt:lpstr>Prijscomponent 1</vt:lpstr>
      <vt:lpstr>Prijscomponent 2</vt:lpstr>
      <vt:lpstr>Prijscomponent 3</vt:lpstr>
      <vt:lpstr>Prijscomponent 4</vt:lpstr>
      <vt:lpstr>Inschrijfsom</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Mol, P. (Paula)</dc:creator>
  <cp:keywords/>
  <dc:description/>
  <cp:lastModifiedBy>Vrieling, J. (Juliët)</cp:lastModifiedBy>
  <cp:revision/>
  <dcterms:created xsi:type="dcterms:W3CDTF">2020-06-03T11:55:26Z</dcterms:created>
  <dcterms:modified xsi:type="dcterms:W3CDTF">2026-08-06T14:16:28Z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0x0101002990AA1B936D69459684268E6499C113</vt:lpwstr>
  </property>
</Properties>
</file>