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rorailbv.sharepoint.com/teams/MMT-Contractering/Gedeelde documenten/5. BVL Lage snelheid/Vraagspecificatie publicatieklaar (met TN)/"/>
    </mc:Choice>
  </mc:AlternateContent>
  <xr:revisionPtr revIDLastSave="8" documentId="8_{3452B72D-6585-424C-B641-B2AAFC66A747}" xr6:coauthVersionLast="47" xr6:coauthVersionMax="47" xr10:uidLastSave="{5C5272E0-048A-4937-9F36-54DD054F3AC6}"/>
  <bookViews>
    <workbookView xWindow="-28920" yWindow="-120" windowWidth="29040" windowHeight="15720" tabRatio="789" xr2:uid="{00000000-000D-0000-FFFF-FFFF00000000}"/>
  </bookViews>
  <sheets>
    <sheet name="Voorblad" sheetId="7" r:id="rId1"/>
    <sheet name="BTO keuzes" sheetId="9" r:id="rId2"/>
    <sheet name="2.1 Elektr+Aanr gevaar" sheetId="2" r:id="rId3"/>
    <sheet name="2.2 Niet spoorspecif.risico's" sheetId="6" r:id="rId4"/>
    <sheet name="2.3 Risico's naar de omgeving" sheetId="5" r:id="rId5"/>
    <sheet name="EF matrix" sheetId="3" r:id="rId6"/>
  </sheets>
  <definedNames>
    <definedName name="_xlnm.Print_Area" localSheetId="5">'EF matrix'!$A$3:$I$28</definedName>
    <definedName name="_xlnm.Print_Titles" localSheetId="2">'2.1 Elektr+Aanr gevaar'!$1:$4</definedName>
    <definedName name="_xlnm.Print_Titles" localSheetId="3">'2.2 Niet spoorspecif.risico''s'!$1:$4</definedName>
    <definedName name="_xlnm.Print_Titles" localSheetId="4">'2.3 Risico''s naar de omgeving'!$1:$4</definedName>
    <definedName name="_xlnm.Print_Titles" localSheetId="1">'BTO keuzes'!$1:$3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 i="5" l="1"/>
  <c r="P27" i="5"/>
  <c r="I25" i="5"/>
  <c r="H25" i="5"/>
  <c r="P23" i="5"/>
  <c r="Q23" i="5" s="1"/>
  <c r="I21" i="5"/>
  <c r="H21" i="5"/>
  <c r="P19" i="5"/>
  <c r="Q19" i="5" s="1"/>
  <c r="H17" i="5"/>
  <c r="I17" i="5" s="1"/>
  <c r="P15" i="5"/>
  <c r="Q15" i="5" s="1"/>
  <c r="H13" i="5"/>
  <c r="I13" i="5" s="1"/>
  <c r="P11" i="5"/>
  <c r="Q11" i="5" s="1"/>
  <c r="H9" i="5"/>
  <c r="I9" i="5" s="1"/>
  <c r="P7" i="5"/>
  <c r="Q7" i="5" s="1"/>
  <c r="H5" i="5"/>
  <c r="I5" i="5" s="1"/>
  <c r="P68" i="6"/>
  <c r="Q68" i="6" s="1"/>
  <c r="P67" i="6"/>
  <c r="Q67" i="6" s="1"/>
  <c r="I65" i="6"/>
  <c r="H65" i="6"/>
  <c r="P64" i="6"/>
  <c r="Q64" i="6" s="1"/>
  <c r="P63" i="6"/>
  <c r="Q63" i="6" s="1"/>
  <c r="H61" i="6"/>
  <c r="I61" i="6" s="1"/>
  <c r="P59" i="6"/>
  <c r="Q59" i="6" s="1"/>
  <c r="H57" i="6"/>
  <c r="I57" i="6" s="1"/>
  <c r="P55" i="6"/>
  <c r="Q55" i="6" s="1"/>
  <c r="H53" i="6"/>
  <c r="I53" i="6" s="1"/>
  <c r="P52" i="6"/>
  <c r="Q52" i="6" s="1"/>
  <c r="Q51" i="6"/>
  <c r="P51" i="6"/>
  <c r="H49" i="6"/>
  <c r="I49" i="6" s="1"/>
  <c r="P47" i="6"/>
  <c r="Q47" i="6" s="1"/>
  <c r="I45" i="6"/>
  <c r="H45" i="6"/>
  <c r="P43" i="6"/>
  <c r="Q43" i="6" s="1"/>
  <c r="I41" i="6"/>
  <c r="H41" i="6"/>
  <c r="P40" i="6"/>
  <c r="Q40" i="6" s="1"/>
  <c r="P39" i="6"/>
  <c r="Q39" i="6" s="1"/>
  <c r="H37" i="6"/>
  <c r="I37" i="6" s="1"/>
  <c r="P35" i="6"/>
  <c r="Q35" i="6" s="1"/>
  <c r="P33" i="6"/>
  <c r="Q33" i="6" s="1"/>
  <c r="I33" i="6"/>
  <c r="H33" i="6"/>
  <c r="P29" i="6"/>
  <c r="Q29" i="6" s="1"/>
  <c r="P32" i="6"/>
  <c r="Q32" i="6" s="1"/>
  <c r="P31" i="6"/>
  <c r="Q31" i="6" s="1"/>
  <c r="H29" i="6"/>
  <c r="I29" i="6" s="1"/>
  <c r="P28" i="6"/>
  <c r="Q28" i="6" s="1"/>
  <c r="P27" i="6"/>
  <c r="Q27" i="6" s="1"/>
  <c r="H25" i="6"/>
  <c r="I25" i="6" s="1"/>
  <c r="P24" i="6"/>
  <c r="Q24" i="6" s="1"/>
  <c r="Q23" i="6"/>
  <c r="P23" i="6"/>
  <c r="P22" i="6"/>
  <c r="Q22" i="6" s="1"/>
  <c r="H21" i="6"/>
  <c r="I21" i="6" s="1"/>
  <c r="P17" i="6"/>
  <c r="Q17" i="6" s="1"/>
  <c r="I17" i="6"/>
  <c r="H17" i="6"/>
  <c r="P15" i="6"/>
  <c r="Q15" i="6" s="1"/>
  <c r="P13" i="6"/>
  <c r="Q13" i="6" s="1"/>
  <c r="H13" i="6"/>
  <c r="I13" i="6" s="1"/>
  <c r="P11" i="6"/>
  <c r="Q11" i="6" s="1"/>
  <c r="H9" i="6"/>
  <c r="I9" i="6" s="1"/>
  <c r="P7" i="6"/>
  <c r="Q7" i="6" s="1"/>
  <c r="I5" i="6"/>
  <c r="H5" i="6"/>
  <c r="P31" i="2"/>
  <c r="Q31" i="2" s="1"/>
  <c r="H29" i="2"/>
  <c r="I29" i="2" s="1"/>
  <c r="P27" i="2"/>
  <c r="Q27" i="2" s="1"/>
  <c r="H25" i="2"/>
  <c r="I25" i="2" s="1"/>
  <c r="P23" i="2"/>
  <c r="Q23" i="2" s="1"/>
  <c r="H21" i="2"/>
  <c r="I21" i="2" s="1"/>
  <c r="P19" i="2"/>
  <c r="Q19" i="2" s="1"/>
  <c r="P17" i="2"/>
  <c r="Q17" i="2" s="1"/>
  <c r="H17" i="2"/>
  <c r="I17" i="2" s="1"/>
  <c r="P13" i="2"/>
  <c r="Q13" i="2" s="1"/>
  <c r="I13" i="2"/>
  <c r="H13" i="2"/>
  <c r="P11" i="2"/>
  <c r="Q11" i="2" s="1"/>
  <c r="P9" i="2"/>
  <c r="Q9" i="2" s="1"/>
  <c r="H9" i="2"/>
  <c r="I9" i="2" s="1"/>
  <c r="P7" i="2"/>
  <c r="Q7" i="2" s="1"/>
  <c r="H5" i="2"/>
  <c r="I5" i="2" s="1"/>
  <c r="P4" i="5" l="1"/>
  <c r="Q4" i="5" s="1"/>
  <c r="H4" i="5"/>
  <c r="I4" i="5" s="1"/>
  <c r="P4" i="6"/>
  <c r="Q4" i="6" s="1"/>
  <c r="H4" i="6"/>
  <c r="I4" i="6" s="1"/>
  <c r="P4" i="2" l="1"/>
  <c r="Q4" i="2" s="1"/>
  <c r="H4" i="2"/>
  <c r="I4" i="2" s="1"/>
</calcChain>
</file>

<file path=xl/sharedStrings.xml><?xml version="1.0" encoding="utf-8"?>
<sst xmlns="http://schemas.openxmlformats.org/spreadsheetml/2006/main" count="644" uniqueCount="273">
  <si>
    <t>BTO keuzes vastlegging</t>
  </si>
  <si>
    <t>Risico inventariseren</t>
  </si>
  <si>
    <t>Onderbouwing</t>
  </si>
  <si>
    <t>Keuze</t>
  </si>
  <si>
    <t>Nr.</t>
  </si>
  <si>
    <t>Fase</t>
  </si>
  <si>
    <t>Risico scenario</t>
  </si>
  <si>
    <t>Beheersvarianten</t>
  </si>
  <si>
    <t>Bouwkundig</t>
  </si>
  <si>
    <t>Technisch</t>
  </si>
  <si>
    <t>Organisatorisch</t>
  </si>
  <si>
    <t>Studies/documenten/
RI&amp;E</t>
  </si>
  <si>
    <t>Opmerking</t>
  </si>
  <si>
    <t>Realisatie fase</t>
  </si>
  <si>
    <t>Gebruikfase</t>
  </si>
  <si>
    <t>Sloopfase</t>
  </si>
  <si>
    <t>Motivatie</t>
  </si>
  <si>
    <t>Restrisico</t>
  </si>
  <si>
    <t>Uitvoeringsfase</t>
  </si>
  <si>
    <t>Aanrijdgevaar door treinen door het werken in de gevarenzone bij gepland en ongepland onderhoud.</t>
  </si>
  <si>
    <t>Onderhoud mag enkel worden uitgevoerd in de werkplaats.</t>
  </si>
  <si>
    <t>x</t>
  </si>
  <si>
    <t>Veilig werken aan materieel (VWAM)</t>
  </si>
  <si>
    <t xml:space="preserve">Niet al het onderhoud kan worden uitgevoerd in de werkplaats, hierdoor is het essentieel onder strenge voorwaarden ook uitzonderingen voor onvoorzien onderhoud op te stellen. </t>
  </si>
  <si>
    <t>- Onderhoud wordt uitgevoerd door personeel dat hiervoor niet is opgeleid.  
- Locatie bij onvoorzien onderhoud maakt veilig onderhoud niet altijd mogelijk.</t>
  </si>
  <si>
    <t>Bijvoorkeur al het onderhoud uitvoeren in de werkplaats. Ongepland onderhoud wat niet in de werkplaats uitgevoerd kan worden, dient te gebeuren op een opstelterrein zonder bovenleiding volgens de VWAM. Waarbij ook gelet moet worden op het aanrijdgevaar van eventuele naastliggende sporen.</t>
  </si>
  <si>
    <r>
      <rPr>
        <b/>
        <sz val="10"/>
        <color rgb="FFFFFFFF"/>
        <rFont val="Calibri"/>
        <family val="2"/>
      </rPr>
      <t>§</t>
    </r>
    <r>
      <rPr>
        <b/>
        <sz val="8"/>
        <color rgb="FFFFFFFF"/>
        <rFont val="Arial"/>
        <family val="2"/>
      </rPr>
      <t>2.1  Elektr + Aanr.gevaar  v</t>
    </r>
    <r>
      <rPr>
        <b/>
        <sz val="10"/>
        <color rgb="FFFFFFFF"/>
        <rFont val="Arial"/>
      </rPr>
      <t>ersie datum 01-11-2023                               Schatting voor maatregelen</t>
    </r>
  </si>
  <si>
    <t>Schatting na maatregelen</t>
  </si>
  <si>
    <t>In te vullen door V&amp;G CO</t>
  </si>
  <si>
    <t>in te vullen door V&amp;G CO en aan te vullen door V&amp;G CU (zie instructie)</t>
  </si>
  <si>
    <t>Locatie</t>
  </si>
  <si>
    <t>Activiteit</t>
  </si>
  <si>
    <t>V&amp;G gevaar/risico</t>
  </si>
  <si>
    <t>Waarschijnlijkheid</t>
  </si>
  <si>
    <t>Blootstelling</t>
  </si>
  <si>
    <t>Effect</t>
  </si>
  <si>
    <t>Risicoscore</t>
  </si>
  <si>
    <t>risicogrootte</t>
  </si>
  <si>
    <t>(1,2,3,4)</t>
  </si>
  <si>
    <t>Motivatie evt. afdaling AHS</t>
  </si>
  <si>
    <t>Te nemen maatregelen</t>
  </si>
  <si>
    <t>Restrisico na nemen maatregelen</t>
  </si>
  <si>
    <t>AHS</t>
  </si>
  <si>
    <t>Op het spoorterrein</t>
  </si>
  <si>
    <t>Het aan-/ afvoer van personeel en handgereedschap van en naar het meetvoertuig</t>
  </si>
  <si>
    <t>Aanrijdgevaar door treinen door het bedoeld/ onbedoeld betreden van de gevarenzone van 1 of meerdere sporen.</t>
  </si>
  <si>
    <t>Het organiseren van een dit niveau staat qua capaciteitsbeslag niet in 
verhouding met de te verrichten werkzaamheden.</t>
  </si>
  <si>
    <t>Het aan-/ afvoer van personeel en handgereedschap van en naar de meettrein</t>
  </si>
  <si>
    <t>Aanrijdgevaar door treinen door het bedoeld/ onbedoeld betreden van de gevarenzone van 1 of meerdere sporen</t>
  </si>
  <si>
    <t>De doorlooptijd bij een hoger niveau is onevenredig lang in vergelijking 
met de doorlooptijd van de te verrichten werkzaamheden.</t>
  </si>
  <si>
    <t>Collectieve maatregel</t>
  </si>
  <si>
    <t>Er moet vooraf eerst worden vastgesteld hoe het meetvoertuig veilig te bereiken is (via de daarvoor bedoelde looppaden) en hiervoor de juiste maatregelen treffen volgens de VWAM of het NVW/ VVW. Hierbij dient ook gelet te worden op eventuele naastliggende sporen.
Ook moet er een instructie worden opgericht waarin staat aangegeven hoe het betreffende meetvoertuig moet worden in-/ uitgestapt en personeel dient hierover geinstrueerd te worden.</t>
  </si>
  <si>
    <t>Personeel is verantwoordelijk voor haar eigen veiligheid</t>
  </si>
  <si>
    <t>Op het spoorterrein in de werkplaats</t>
  </si>
  <si>
    <t>Het gereedmaken van de trein of het plegen van (gepland) onderhoud/ reparaties aan de buitenzijde van de meettrein.</t>
  </si>
  <si>
    <t>Aanrijdgevaar door treinen door het werken in de gevarenzone.</t>
  </si>
  <si>
    <t xml:space="preserve">Bronaanpak </t>
  </si>
  <si>
    <t xml:space="preserve">Onderhoud bijvoorkeur uitvoeren in de werkplaats. Werkzaamheden aan het meetsysteem kunnen altijd in de werkplaats worden uitgevoerd. </t>
  </si>
  <si>
    <t>Werk aan materieel laten uitvoeren door niet gecertificeerd persoon.</t>
  </si>
  <si>
    <t xml:space="preserve">Plegen (gepland) onderhoud/ reparaties aan de buitenzijde van de meettrein </t>
  </si>
  <si>
    <t xml:space="preserve">Aanrijdgevaar door treinen door het werken in de gevarenzone </t>
  </si>
  <si>
    <t xml:space="preserve">Afschermen van de gehele werkroute van de werktrein is niet mogelijk. </t>
  </si>
  <si>
    <t>Indien bronaanpak niet mogelijk is door spoedreparatie</t>
  </si>
  <si>
    <t>Indien men een spoed reparatie moet uitvoeren aan het voertuig wat niet in de werkplaats kan geschieden dient dit te gebeuren op een opstelterrein volgens de VWAM. Waarbij ook gelet moet worden op het aanrijdgevaar van eventuele naastliggende sporen.
Op de overige spoorterreinen is het in geen enkel geval toegestaan werkzaamheden aan de buitenzijde van het materieel uit te voeren.</t>
  </si>
  <si>
    <t>Binnen 1,5 meter van de bovenleiding</t>
  </si>
  <si>
    <t xml:space="preserve">Plegen (gepland) onderhoud/ reparaties op de bovenzijde van de meettrein </t>
  </si>
  <si>
    <t>Letsel t.g.v. elektrocutiegevaar bovenleiding.</t>
  </si>
  <si>
    <t>Onderhoud bijvoorkeur uitvoeren in de werkplaats. Indien men een spoed reparatie moet uitvoeren is dit alleen toegestaan op een opstelterrein waar het spoor niet voorzien is van een bovenleiding.</t>
  </si>
  <si>
    <t>Letsel t.g.v. elektrocutiegevaar bovenleiding</t>
  </si>
  <si>
    <t>Het betreden van het spoorterrein door medewerkers/ derden die geen spoorkennis hebben.</t>
  </si>
  <si>
    <t>Aanrijdgevaar door treinen ivm het ontbreken van spoorkennis.</t>
  </si>
  <si>
    <t xml:space="preserve">Bijvoorkeur alleen personeel toelaten met spoorkennis (bijv. iemand in het bezit van een DVP en een instructie). </t>
  </si>
  <si>
    <t>Aanrijdgevaar door treinen ivm het ontbreken van spoorkennis</t>
  </si>
  <si>
    <t xml:space="preserve">Afschermen is voor dit risico niet mogelijk. </t>
  </si>
  <si>
    <t>Indien bronaanpak niet mogelijk is.</t>
  </si>
  <si>
    <t>Anders onwetend personeel begeleiden door een persoon met spoorkennis.</t>
  </si>
  <si>
    <t xml:space="preserve">Plegen (gepland) onderhoud/ reparaties aan de meettrein </t>
  </si>
  <si>
    <t>Onbedoeld gaan rollen van het materieel (meettrein).</t>
  </si>
  <si>
    <t>Ten behoeve van de werkzaamheden is treinverkeer gewenst (het meetvoertuig).</t>
  </si>
  <si>
    <t>Onbedoeld gaan rollen van het materieel (meettrein)</t>
  </si>
  <si>
    <t>Onderhoud bijvoorkeur uitvoeren in de werkplaats. Materieel altijd vooraf op de rem zetten en werken volgens de VWAM.</t>
  </si>
  <si>
    <t>Op de werkplek</t>
  </si>
  <si>
    <t>Uitvoering werkzaamheden</t>
  </si>
  <si>
    <t xml:space="preserve">Het afleiden van de machinist door personeel of externe factoren zoals een BHV-geval, waardoor de trein onbedoeld in beweging kan komen. </t>
  </si>
  <si>
    <t>Lichamelijke of gezondheidsschade na blootstelling biologische agentia</t>
  </si>
  <si>
    <t xml:space="preserve">- Personeel instrueren de machinist onder geen enkele voorwaarde af te leiden tijdens het rijden/meten met de trein. 
- Personeel instrueren tijdens een BHV-geval eerst hun eigen veiligheid te verzekeren en daarna pas eventuele hulp te bieden. </t>
  </si>
  <si>
    <t>Op het spoorterrein in een buitendienststelling</t>
  </si>
  <si>
    <t>Uitvoeren meetritten tijdens een buitendienststelling (mogelijk later in traject van toepassing)</t>
  </si>
  <si>
    <t>Aanrijdgevaar door aanwezigheid van werktreinen binnen de BD.</t>
  </si>
  <si>
    <t>Ten behoeve van de werkzaamheden is treinverkeer gewenst (meettrein).</t>
  </si>
  <si>
    <t>Uitvoeren meetritten tijdens een buitendienststelling</t>
  </si>
  <si>
    <t>Aanrijdgevaar door aanwezigheid van werktreinen binnen de BD</t>
  </si>
  <si>
    <t>De doorlooptijd bij een FA is onevenredig lang in vergelijking met de doorlooptijd van de te verrichten werkzaamheden.</t>
  </si>
  <si>
    <t>- Werken c.f. het NVW/ VVW.
- Raakvlakken met andere partijen op de buitendienststelling vooraf vaststellen en extra maatregelen hierover afstemmen, zoals het meerijden van een BBD.</t>
  </si>
  <si>
    <r>
      <rPr>
        <b/>
        <sz val="10"/>
        <rFont val="Calibri"/>
        <family val="2"/>
      </rPr>
      <t>§</t>
    </r>
    <r>
      <rPr>
        <b/>
        <sz val="8"/>
        <rFont val="Arial"/>
        <family val="2"/>
      </rPr>
      <t>2.2 Niet spoorspecif.risico's  v</t>
    </r>
    <r>
      <rPr>
        <b/>
        <sz val="10"/>
        <rFont val="Arial"/>
        <family val="2"/>
      </rPr>
      <t>ersie datum 01-11-2023                               Schatting voor maatregelen</t>
    </r>
  </si>
  <si>
    <t xml:space="preserve"> </t>
  </si>
  <si>
    <t>Op en nabij de werkplek</t>
  </si>
  <si>
    <t>Aan-/afvoer van en naar het meetvoertuig</t>
  </si>
  <si>
    <t>Letsel door struikelen of vallen door onvlak/ ruw terrein, opliggende gaten met name in de nacht</t>
  </si>
  <si>
    <t>Bron is niet weg te nemen.</t>
  </si>
  <si>
    <t>Aan-/afvoer van en naar de meettrein</t>
  </si>
  <si>
    <t>- Zoveel mogelijk gebruik maken van de beschikbare looppaden
- Zorgen voor voldoende verlichting voor het aan-/afvoeren in de nacht
- Duidelijke instructie geven.</t>
  </si>
  <si>
    <t>Op en nabij overwegen en openbare wegen</t>
  </si>
  <si>
    <t>Aan- en afvoer via de openbare weg</t>
  </si>
  <si>
    <t>Fysiek letsel werkenden door aanrijdgevaar weggebruikers en -verkeer.</t>
  </si>
  <si>
    <t>Aan- en afvoer moet geschieden via openbare weg en afsluiten weg is niet in verhouding met de werkzaamheden, bron wegnemen is hierdoor niet mogelijk.</t>
  </si>
  <si>
    <t>- Vooraf aangeven waar men de auto moet parkeren
- Personeel instrueren auto's buiten obstakelvrije zone, min. 0,5 meter buiten de rijbaan te parkeren, waarbij het zicht op de overweg voor derden dient te worden gehandhaafd 
- Werkenden dragen oranje fluorescerende veiligheidskleding conform NEN-EN 20471</t>
  </si>
  <si>
    <t>Op het meetvoertuig</t>
  </si>
  <si>
    <t>Werken aan de bovenzijde van de meettrein</t>
  </si>
  <si>
    <t>Lichamelijk letsel werkende(n) als gevolg van valgevaar bij werken op de bovenzijde van de meettrein.</t>
  </si>
  <si>
    <t>Bronaanpak</t>
  </si>
  <si>
    <t xml:space="preserve">Bijvoorkeur werkzaamheden uitvoeren in de werkplaats volgens de daarvoor geldende regels. </t>
  </si>
  <si>
    <t>Op de meettrein</t>
  </si>
  <si>
    <t>Lichamelijk letsel werkende(n) als gevolg van stoot/ knelgevaar bij inzet materieel.</t>
  </si>
  <si>
    <t>In aanvulling op bronaanpak</t>
  </si>
  <si>
    <t>Voor het werken op de meettrein dient men valgevaar te voorkomen (Bijvoorbeeld door het gebruik maken van een werkplek op hoogte voorzien van een leuningwerk).</t>
  </si>
  <si>
    <t>Aan het meetvoertuig</t>
  </si>
  <si>
    <t xml:space="preserve">Werkzaamheden aan elektrische installatie
</t>
  </si>
  <si>
    <t>Letsel door elektrocutie door in aanraking komen met onder spanning staande delen</t>
  </si>
  <si>
    <t>Installatie vooraf spanningsloosstellen alvorens werkzaamheden aan de installatie mogen worden aangevangen.</t>
  </si>
  <si>
    <t xml:space="preserve">Aan de meettrein </t>
  </si>
  <si>
    <t>Uitvoeren las-/ brand-/ slijpwerkzaamheden</t>
  </si>
  <si>
    <t>Vrijkomen vonken of wegspatten delen/ splinters, brandgevaar dan wel inademen lasrook, met lichamelijk letsel/ lasogen werkenden tot gevolg</t>
  </si>
  <si>
    <t xml:space="preserve">Las-, brand- en slijpwerkzaamheden kunnen worden uitgevoerd en hierdoor is bronaanpak niet mogelijk. </t>
  </si>
  <si>
    <t xml:space="preserve">Afschermen </t>
  </si>
  <si>
    <t xml:space="preserve">- Om liggende activiteiten/ werkzaamheden scheiden in plaats en/of tijd
- Brandgevoelige objecten niet in de omgeving opstellen of afschermen. </t>
  </si>
  <si>
    <t>In aanvulling op afschermen.</t>
  </si>
  <si>
    <t>- Werk laten uitvoeren door daarvoor opgeleid personeel met gekeurd gereedschap voorzien van de benodigde beveiligingen (zoals beschermkappen, noodstop ed)
- Zorgen voor de juiste blusmiddelen op de werklocatie</t>
  </si>
  <si>
    <t>In aanvulling op collectieve maatregel.</t>
  </si>
  <si>
    <t xml:space="preserve">De juiste PBM's gebruiken (bijv. Veiligheidsbril, Halfgelaatsmasker, laskelding, etc.) </t>
  </si>
  <si>
    <t>Werken met machines en gereedschap</t>
  </si>
  <si>
    <t>Lichamelijk letsel, gehoorschade en oogschade door werken met gereedschap en machines</t>
  </si>
  <si>
    <t xml:space="preserve">Bronaanpak is niet mogelijk omdat er met gereedschap en machines moet worden gewerkt. </t>
  </si>
  <si>
    <t>- Gebruik wordt gemaakt van gecertificeerd en gekeurd gereedschap voorzien van de nodige beveiligingen (noodstop, beschermkappen) ook voor vochtige ruimtes
- Instructie personeel</t>
  </si>
  <si>
    <t>Gebruik PBM (gehoorbescherming, veiligheidsbril)</t>
  </si>
  <si>
    <t>Aan/ in het meetvoertuig</t>
  </si>
  <si>
    <t>Uitvoeren onderhoud aan en/ of in de meettrein</t>
  </si>
  <si>
    <t>Gezondheidsschade door in contact te komen met oliën, vetten, verven, schoonmaak- en/of reinigingsmiddelen</t>
  </si>
  <si>
    <t>Gebruik niet schadelijke, oplosmiddelvrije en milieuvriendelijke producten.</t>
  </si>
  <si>
    <t>Aan/ in de meettrein</t>
  </si>
  <si>
    <t>Indien bronaanpak niet mogelijk is, schaal af naar collectieve en individuele maatregel</t>
  </si>
  <si>
    <t>- Maatregelen toepassen c.f. de veiligheidsinformatiebladen van het te gebruiken product
- Registreer de gebruikte producten en instrueren personeel hoe om te gaan met deze producten</t>
  </si>
  <si>
    <t xml:space="preserve">Gebruik PBM volgens de veiligheidsinformatiebladen (bijv. (Chemicaliën bestendige) handschoenen en veiligheidsbril, adembescherming en werkkleding) </t>
  </si>
  <si>
    <t>Uitvoeren onderhoud aan en/ of in de meettrein met draaiende motoren (enkel relevant voor diesel aangedreven materieel)</t>
  </si>
  <si>
    <t>Gezondheidsschade door inademen uitlaatgassen</t>
  </si>
  <si>
    <t>- Geen werk uitvoeren aan het materieel wanneer de motoren draaien</t>
  </si>
  <si>
    <t xml:space="preserve">Uitvoeren onderhoud aan en/ of in de meettrein met draaiende motoren </t>
  </si>
  <si>
    <t>- Materieel voorzien van roetfilter, katalisator en gebruik zwavelvrije diesel
- Voor verdere maatregelen dient voorafgaand aan de werkzaamheden de DME (dieselmotoremissie) van de NLA te worden geraadpleegd.</t>
  </si>
  <si>
    <t xml:space="preserve">Uitvoeren onderhoud/ reparatie werkzaamheden </t>
  </si>
  <si>
    <t>Fysieke overbelasting/ letsel door: 
- Lichamelijke zwaar werk
- Tillen, dragen, duwen van zware lasten
- Werkhoudingen
- Knelgevaar</t>
  </si>
  <si>
    <t xml:space="preserve">Zwaar werk kan niet licht gemaakt worden en hierdoor is bronaanpak niet mogelijk. </t>
  </si>
  <si>
    <t>Uitvoeren onderhoud/ reparatie werkzaamheden en aanbrengen nieuwe meetinstallaties</t>
  </si>
  <si>
    <t>- Gebruik maken van hulpmiddelen bij til werkzaamheden boven de 23 kg
- Werk afwisselen en zorgen voor voldoende pauze en tilinstructies</t>
  </si>
  <si>
    <t>Gebruik PBM (werkhandschoenen, veiligheidsschoenen)</t>
  </si>
  <si>
    <t>Werken aan geconserveerde delen van het materieel</t>
  </si>
  <si>
    <t xml:space="preserve">Gezondheidsschade door in contact te komen met Chroom VI en andere gevaarlijke stoffen, zoals zware metalen. </t>
  </si>
  <si>
    <t xml:space="preserve">Er moet met de meettrein worden gemeten en hierdoor is bronaanpak niet mogelijk. </t>
  </si>
  <si>
    <t>Werken aan geconserveerde delen van de meettrein</t>
  </si>
  <si>
    <t>Gezondheidsschade door in contact te komen met Chroom VI</t>
  </si>
  <si>
    <t xml:space="preserve">- Op voorhand nagaan of het materieel ChroomVI of andere gevaarlijke stoffen verdacht kan zijn.
- Mocht het materieel ChroomIV verdacht zijn, tref maatregelen conform Beheersregime Chroom VI v. 2.0 30-04-2022 </t>
  </si>
  <si>
    <t>Koppelen van het meetvoertuig met andere voertuigen</t>
  </si>
  <si>
    <t>Lichamelijk letsel door knelgevaar bij koppelen van de voertuigen</t>
  </si>
  <si>
    <t>Voertuigen moeten worden gekoppeld en hierdoor is bronaanpak niet mogelijk.</t>
  </si>
  <si>
    <t>Koppelen van de meettrein met andere voertuigen</t>
  </si>
  <si>
    <t>Werk laten uitvoeren door daarvoor opgeleid personeel volgens de daarvoor gestelde procedures.</t>
  </si>
  <si>
    <t>In-/ uitstappen van het meetvoertuig</t>
  </si>
  <si>
    <t>Lichamelijk letsel door valgevaar bij het verkeerd in-/ uitstappen van de meettrein en stoten hoofd aan de onderdelen van de trein</t>
  </si>
  <si>
    <t>Er moet worden in- en uitgestapt en hierdoor is bronaapak niet mogelijk.</t>
  </si>
  <si>
    <t>In-/ uitstappen van de meettrein</t>
  </si>
  <si>
    <t>- Vooraf nagaan of in-/ uitstappen ongehinderd kan geschieden
- Inrichten van een instructie waarin staat aangegeven hoe de betreffende meettrein dient te worden in-/ uitgestapt en personeel hierover instrueren</t>
  </si>
  <si>
    <t>- Dragen PBM (Veiligheidsschoenen en veiligheidshelm)</t>
  </si>
  <si>
    <t>In of aan het meetvoertuig</t>
  </si>
  <si>
    <t>Gebruik maken van het meetvoertuig</t>
  </si>
  <si>
    <t>Lichamelijk letsel/ schade door defecten aan de trein</t>
  </si>
  <si>
    <t>Het meetvoertuig moet worden gebruikt en defecten kunnen altijd optreden, hierdoor is bronaanpak niet mogelijk.</t>
  </si>
  <si>
    <t>In of aan de meettrein</t>
  </si>
  <si>
    <t xml:space="preserve">Gebruik maken meettrein </t>
  </si>
  <si>
    <t>Vooraf het meetvoertuig nagaan op defecten.
Niet eerder gebruik maken van het meetvoertuig tot dat de defecten zijn opgelost.</t>
  </si>
  <si>
    <t>In het meetvoertuig</t>
  </si>
  <si>
    <t>Uitvoeren activiteiten in het meetvoertuig</t>
  </si>
  <si>
    <t xml:space="preserve">Lichamelijk lestel door val/ knelgevaar wanneer het meetvoertuig (on)bedoeld in beweging komt of door los opgestelde voorwerpen </t>
  </si>
  <si>
    <t>Er moet met meettrein worden gewerkt, hierdoor is bronaanpak niet mogelijk.</t>
  </si>
  <si>
    <t>In de meettrein</t>
  </si>
  <si>
    <t>Uitvoeren activiteiten in de meettrein</t>
  </si>
  <si>
    <t xml:space="preserve">Lichamelijk lestel door val/ knelgevaar wanneer de meettrein (on)bedoeld in beweging komt of door los opgestelde voorwerpen </t>
  </si>
  <si>
    <t xml:space="preserve">- Inrichten van een instructie waarin staat aangegeven hoe men dient te handelen in het meetvoertuig en personeel hierover instrueren.
- Wanneer het meetvoertuig in beweging is dient men op een aanwezige stoel of bank te gaan zitten. Alle voorwerpen dienen te worden vastgezet of te worden opgeborgen in de daarvoor bedoelde voorzieningen in het voertuig. </t>
  </si>
  <si>
    <t>Nabij de meetinstallatie</t>
  </si>
  <si>
    <t>Uitvoeren van onderhoud aan of het instellen van de meetinstallatie</t>
  </si>
  <si>
    <t>Oogletsel door infraroodlampen en/ of laserlicht</t>
  </si>
  <si>
    <t>Er moet met infrarood/laser worden gemeten, hierdoor is bronaanpak niet mogelijk.</t>
  </si>
  <si>
    <t>Geen lasers of infraroodlampen in de ogen schijnen (uitzetten installatie). Personeel instrueren niet in de lampen en of de lasers te kijken.</t>
  </si>
  <si>
    <t>Gebruik geschikte veiligheidsbrillen voor werken met infrarood/laser.</t>
  </si>
  <si>
    <t xml:space="preserve">Er kan altijd biologische agentia voorkomen op of naast de spoorban, hierdoor is bronaanpak niet mogelijk. </t>
  </si>
  <si>
    <t>- Materieel waarmogelijk vooraf schoonmaken
- Hygiënische voorzieningen beschikbaar stellen om handen te wassen
- Personeel instrueren niet te eten, drinken en roken tijdens het werk alleen bij de daarvoor bedoelde voorzieningen</t>
  </si>
  <si>
    <t>Gebruik juiste PBM (bijv. werkhandschoenen)</t>
  </si>
  <si>
    <r>
      <rPr>
        <b/>
        <sz val="10"/>
        <color rgb="FFFFFFFF"/>
        <rFont val="Calibri"/>
        <family val="2"/>
      </rPr>
      <t>§</t>
    </r>
    <r>
      <rPr>
        <b/>
        <sz val="8"/>
        <color rgb="FFFFFFFF"/>
        <rFont val="Arial"/>
        <family val="2"/>
      </rPr>
      <t>2.3 Risico's naar de omgeving  v</t>
    </r>
    <r>
      <rPr>
        <b/>
        <sz val="10"/>
        <color rgb="FFFFFFFF"/>
        <rFont val="Arial"/>
      </rPr>
      <t>ersie datum 01-11-2023                               Schatting voor maatregelen</t>
    </r>
  </si>
  <si>
    <t>Op of nabij openbare (over)weg</t>
  </si>
  <si>
    <t>Aan- en afvoer via en parkeren voertuigen aan de openbare weg</t>
  </si>
  <si>
    <t>Letsel weggebruikers/ passanten door het gebruik maken van de openbare weg voor het benaderen van de werkplek of het parkeren van de voertuigen.</t>
  </si>
  <si>
    <t>Opstellen/ wegzetten van het meetvoertuig</t>
  </si>
  <si>
    <t>Lichamelijk letsel/ schade derden door het  bedoeld/ onbedoeld betreden van het meetvoertuig</t>
  </si>
  <si>
    <t xml:space="preserve">Bronaanpak is niet mogelijk, omdat er altijd een kans bestaat dat derden zich op het terrein bevinden. </t>
  </si>
  <si>
    <t>Opstellen/ wegzetten van de meettrein</t>
  </si>
  <si>
    <t>Lichamelijk letsel/ schade derden door het  bedoeld/ onbedoeld betreden van de meettrein</t>
  </si>
  <si>
    <t>Meetvoertuig opstellen op afgesloten/ bewaakte terreinen en materieel goed afsluiten.</t>
  </si>
  <si>
    <t>Thv de toegangen van het spoorterrein</t>
  </si>
  <si>
    <t>Verschaffen toegang door derden/ vandalen tot het spoorterrein</t>
  </si>
  <si>
    <t>Lichamelijk letsel/ schade derden door het niet afsluiten van het spoorterrein, waardoor derden/ vandalen het terrein bedoeld/ onbedoeld kunnen betreden</t>
  </si>
  <si>
    <t xml:space="preserve">Derden/vandalen kunnen altijd op het terrein komen, hierdoor is bronaanpak niet mogelijk. </t>
  </si>
  <si>
    <t xml:space="preserve">Afschermen is al gedaan door middel van hekken en afsluitingen. </t>
  </si>
  <si>
    <t>De hekwerken en technische ruimtes na betreding direct weer afsluiten. Zodat derden of vandalen niet de gelegenheid krijgen het spoorterrein en/ of de technische ruimtes te betreden.</t>
  </si>
  <si>
    <t>Spoorterrein</t>
  </si>
  <si>
    <t>Veroorzaken calamiteiten/ incidenten op het spoorterrein</t>
  </si>
  <si>
    <t>Niet juist handelen tijdens een calamiteit of incident waardoor de schade naar de omgeving groter kan worden</t>
  </si>
  <si>
    <t>Een calamiteit kan altijd plaatsvinden, hierdoor is bronaanpak niet mogelijk.</t>
  </si>
  <si>
    <t xml:space="preserve">Te tijden van calamiteiten handelen c.f. het Handboek Incidentmanagement Rail (netverklaring 2025, hoofdstuk 6.3.4). Op sommige emplacementen (waar met gevaarlijke stoffen wordt gehandeld) geldt naast het handboek ook een overkoepelend emplacementbreed bedrijfsnoodplan (BNP).
Bij het betreden van een emplacement dient men vooraf na te gaan of hier zo een bedrijfsnoodplan van toepassing is en hier naar te handelen.
</t>
  </si>
  <si>
    <t>Calamiteiten/ incidenten op het spoorterrein</t>
  </si>
  <si>
    <t>Beperkte bereikbaarheid van hulpdiensten t.g.v. blokkeren van toegangswegen.</t>
  </si>
  <si>
    <t>Toegangswegen kunnen niet en aller tijden vrij worden gehouden, hierdoor is bronaanpak niet mogelijk.</t>
  </si>
  <si>
    <t>Vlucht- , calamiteiten- en toegangswegen vrijhouden. Let hierbij met name op het juist parkeren van de auto's.</t>
  </si>
  <si>
    <t>Aanrijden personeel/ materieel van andere aanwezige partijen binnen de buitendienststelling</t>
  </si>
  <si>
    <t>Meettrein moet rijden en hierdoor bestaat altijd een aanrijdgevaar, bronaanpak is hierdoor niet mogelijk.</t>
  </si>
  <si>
    <t>- Werken c.f. het NVW/ VVW.
- Raakvlakken met andere partijen op de buitendienststelling vooraf vaststellen en extra maatregelen hierover afstemmen</t>
  </si>
  <si>
    <t xml:space="preserve">Risico = </t>
  </si>
  <si>
    <t>Absoluut Onmogelijk</t>
  </si>
  <si>
    <t>Vrijwel onmogelijk</t>
  </si>
  <si>
    <t>Zeer onwaarschijnlijk</t>
  </si>
  <si>
    <t>Alleen op lange termijn</t>
  </si>
  <si>
    <t>Ongewoon, maar mogelijk</t>
  </si>
  <si>
    <t>Goed mogelijk</t>
  </si>
  <si>
    <t>Zeer waarschijnlijk</t>
  </si>
  <si>
    <t>0,1</t>
  </si>
  <si>
    <t>0,2</t>
  </si>
  <si>
    <t>0,5</t>
  </si>
  <si>
    <t xml:space="preserve">
Blootstelling</t>
  </si>
  <si>
    <t>Zeer zelden</t>
  </si>
  <si>
    <t>Enkele malen per jaar</t>
  </si>
  <si>
    <t>Maandelijks</t>
  </si>
  <si>
    <t>Wekelijks of incidenteel</t>
  </si>
  <si>
    <t>Dagelijks tijdens werkzaamheden</t>
  </si>
  <si>
    <t>Voortdurend</t>
  </si>
  <si>
    <t>Betekenisvol</t>
  </si>
  <si>
    <t>Belangrijk</t>
  </si>
  <si>
    <t>Aanzienlijk</t>
  </si>
  <si>
    <t>Zeer ernstig</t>
  </si>
  <si>
    <t>Ramp</t>
  </si>
  <si>
    <t>Catastrofe</t>
  </si>
  <si>
    <t xml:space="preserve">
Eerste hulp vereist</t>
  </si>
  <si>
    <t>Arbeidsverzuim</t>
  </si>
  <si>
    <t>Ernstig letsel</t>
  </si>
  <si>
    <t>Een dode</t>
  </si>
  <si>
    <t>Verschillende doden</t>
  </si>
  <si>
    <t>Vele doden</t>
  </si>
  <si>
    <r>
      <t xml:space="preserve">Legenda Niveau </t>
    </r>
    <r>
      <rPr>
        <sz val="10"/>
        <color theme="1"/>
        <rFont val="Arial"/>
        <family val="2"/>
      </rPr>
      <t>(NVW H 4 De Arbeidshygiënische strategie)</t>
    </r>
  </si>
  <si>
    <t>&gt;320</t>
  </si>
  <si>
    <t>Zwart</t>
  </si>
  <si>
    <t>Werkzaamheden stoppen</t>
  </si>
  <si>
    <t>1. Bronaanpak (elimineren)</t>
  </si>
  <si>
    <t>160-320</t>
  </si>
  <si>
    <t>Rood</t>
  </si>
  <si>
    <t>Direct verbetering vereist</t>
  </si>
  <si>
    <t>2. Afschermen (isoleren)</t>
  </si>
  <si>
    <t>70-160</t>
  </si>
  <si>
    <t>Oranje</t>
  </si>
  <si>
    <t>Maatregelen vereist</t>
  </si>
  <si>
    <t>3. Collectieve bescherming</t>
  </si>
  <si>
    <t>20-70</t>
  </si>
  <si>
    <t>D. Groen</t>
  </si>
  <si>
    <t>Aandacht gevraagd</t>
  </si>
  <si>
    <t>4. Individuele bescherming</t>
  </si>
  <si>
    <t>&lt;20</t>
  </si>
  <si>
    <t>L. Groen</t>
  </si>
  <si>
    <t>Acceptabel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</si>
</sst>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ont>
    <font>
      <b/>
      <sz val="10"/>
      <name val="Arial"/>
    </font>
    <font>
      <b/>
      <i/>
      <sz val="10"/>
      <name val="Arial"/>
    </font>
    <font>
      <sz val="11"/>
      <color rgb="FF000000"/>
      <name val="Inconsolata"/>
    </font>
    <font>
      <b/>
      <sz val="10"/>
      <color rgb="FFFFFFFF"/>
      <name val="Arial"/>
    </font>
    <font>
      <b/>
      <sz val="10"/>
      <name val="Arial"/>
      <family val="2"/>
    </font>
    <font>
      <sz val="10"/>
      <name val="Arial"/>
      <family val="2"/>
    </font>
    <font>
      <sz val="10"/>
      <color rgb="FF000000"/>
      <name val="Arial"/>
      <family val="2"/>
    </font>
    <font>
      <b/>
      <sz val="14"/>
      <name val="Arial"/>
      <family val="2"/>
    </font>
    <font>
      <b/>
      <sz val="14"/>
      <color rgb="FFFFFFFF"/>
      <name val="Arial"/>
      <family val="2"/>
    </font>
    <font>
      <b/>
      <sz val="14"/>
      <color rgb="FF000000"/>
      <name val="Arial"/>
      <family val="2"/>
    </font>
    <font>
      <sz val="12"/>
      <name val="Arial"/>
      <family val="2"/>
    </font>
    <font>
      <sz val="12"/>
      <color rgb="FFFFFFFF"/>
      <name val="Arial"/>
      <family val="2"/>
    </font>
    <font>
      <sz val="11"/>
      <color rgb="FFFFFFFF"/>
      <name val="Arial"/>
      <family val="2"/>
    </font>
    <font>
      <sz val="11"/>
      <name val="Arial"/>
      <family val="2"/>
    </font>
    <font>
      <b/>
      <sz val="10"/>
      <color rgb="FFFFFFFF"/>
      <name val="Arial"/>
      <family val="2"/>
    </font>
    <font>
      <b/>
      <sz val="10"/>
      <color theme="1"/>
      <name val="Arial"/>
      <family val="2"/>
    </font>
    <font>
      <sz val="11"/>
      <color theme="1"/>
      <name val="Arial"/>
      <family val="2"/>
    </font>
    <font>
      <sz val="8"/>
      <name val="Calibri"/>
      <family val="2"/>
      <scheme val="minor"/>
    </font>
    <font>
      <b/>
      <sz val="10"/>
      <color rgb="FFFFFFFF"/>
      <name val="Calibri"/>
      <family val="2"/>
    </font>
    <font>
      <b/>
      <sz val="8"/>
      <color rgb="FFFFFFFF"/>
      <name val="Arial"/>
      <family val="2"/>
    </font>
    <font>
      <b/>
      <sz val="10"/>
      <name val="Calibri"/>
      <family val="2"/>
    </font>
    <font>
      <b/>
      <sz val="8"/>
      <name val="Arial"/>
      <family val="2"/>
    </font>
    <font>
      <b/>
      <i/>
      <sz val="10"/>
      <name val="Arial"/>
      <family val="2"/>
    </font>
    <font>
      <b/>
      <sz val="12"/>
      <name val="Arial"/>
      <family val="2"/>
    </font>
    <font>
      <b/>
      <i/>
      <sz val="12"/>
      <name val="Arial"/>
      <family val="2"/>
    </font>
    <font>
      <b/>
      <sz val="12"/>
      <color rgb="FFFFFFFF"/>
      <name val="Arial"/>
      <family val="2"/>
    </font>
  </fonts>
  <fills count="16">
    <fill>
      <patternFill patternType="none"/>
    </fill>
    <fill>
      <patternFill patternType="gray125"/>
    </fill>
    <fill>
      <patternFill patternType="solid">
        <fgColor rgb="FFC0D59A"/>
        <bgColor rgb="FFC0D59A"/>
      </patternFill>
    </fill>
    <fill>
      <patternFill patternType="solid">
        <fgColor rgb="FF9BBC5B"/>
        <bgColor rgb="FF9BBC5B"/>
      </patternFill>
    </fill>
    <fill>
      <patternFill patternType="solid">
        <fgColor rgb="FFFFFFFF"/>
        <bgColor rgb="FFFFFFFF"/>
      </patternFill>
    </fill>
    <fill>
      <patternFill patternType="solid">
        <fgColor rgb="FF000000"/>
        <bgColor rgb="FF000000"/>
      </patternFill>
    </fill>
    <fill>
      <patternFill patternType="solid">
        <fgColor rgb="FFFFD966"/>
        <bgColor rgb="FFFFD966"/>
      </patternFill>
    </fill>
    <fill>
      <patternFill patternType="solid">
        <fgColor rgb="FFC24F4F"/>
        <bgColor rgb="FFC24F4F"/>
      </patternFill>
    </fill>
    <fill>
      <patternFill patternType="solid">
        <fgColor rgb="FFF3F3F3"/>
        <bgColor rgb="FFF3F3F3"/>
      </patternFill>
    </fill>
    <fill>
      <patternFill patternType="solid">
        <fgColor theme="8" tint="0.39997558519241921"/>
        <bgColor rgb="FF9BBC5B"/>
      </patternFill>
    </fill>
    <fill>
      <patternFill patternType="solid">
        <fgColor rgb="FF00B0F0"/>
        <bgColor rgb="FF9BBC5B"/>
      </patternFill>
    </fill>
    <fill>
      <patternFill patternType="solid">
        <fgColor rgb="FFFFFF00"/>
        <bgColor rgb="FF9BBC5B"/>
      </patternFill>
    </fill>
    <fill>
      <patternFill patternType="solid">
        <fgColor rgb="FFFF0000"/>
        <bgColor rgb="FF9BBC5B"/>
      </patternFill>
    </fill>
    <fill>
      <patternFill patternType="solid">
        <fgColor rgb="FFFFC000"/>
        <bgColor rgb="FFC0D59A"/>
      </patternFill>
    </fill>
    <fill>
      <patternFill patternType="solid">
        <fgColor rgb="FFFFC000"/>
        <bgColor rgb="FF9BBC5B"/>
      </patternFill>
    </fill>
    <fill>
      <patternFill patternType="solid">
        <fgColor theme="0"/>
        <bgColor indexed="64"/>
      </patternFill>
    </fill>
  </fills>
  <borders count="23">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bottom/>
      <diagonal/>
    </border>
    <border>
      <left style="thin">
        <color rgb="FF000000"/>
      </left>
      <right style="thin">
        <color rgb="FF000000"/>
      </right>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medium">
        <color indexed="64"/>
      </top>
      <bottom/>
      <diagonal/>
    </border>
    <border>
      <left style="thin">
        <color rgb="FF000000"/>
      </left>
      <right style="thin">
        <color rgb="FF000000"/>
      </right>
      <top style="thin">
        <color indexed="64"/>
      </top>
      <bottom style="thin">
        <color rgb="FF000000"/>
      </bottom>
      <diagonal/>
    </border>
  </borders>
  <cellStyleXfs count="3">
    <xf numFmtId="0" fontId="0" fillId="0" borderId="0"/>
    <xf numFmtId="0" fontId="11" fillId="0" borderId="0"/>
    <xf numFmtId="0" fontId="3" fillId="0" borderId="0"/>
  </cellStyleXfs>
  <cellXfs count="157">
    <xf numFmtId="0" fontId="0" fillId="0" borderId="0" xfId="0"/>
    <xf numFmtId="0" fontId="4" fillId="0" borderId="1" xfId="0" applyFont="1" applyBorder="1" applyAlignment="1">
      <alignment horizontal="left" vertical="top" wrapText="1"/>
    </xf>
    <xf numFmtId="0" fontId="4" fillId="0" borderId="1" xfId="0" applyFont="1" applyBorder="1" applyAlignment="1">
      <alignment vertical="top" wrapText="1"/>
    </xf>
    <xf numFmtId="0" fontId="5" fillId="0" borderId="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center" textRotation="90"/>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7" fillId="4" borderId="1" xfId="0" applyFont="1" applyFill="1" applyBorder="1" applyAlignment="1">
      <alignment horizontal="center" vertical="top"/>
    </xf>
    <xf numFmtId="0" fontId="12" fillId="0" borderId="3" xfId="0" applyFont="1" applyBorder="1" applyAlignment="1">
      <alignment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9" fillId="0" borderId="0" xfId="0" applyFont="1"/>
    <xf numFmtId="0" fontId="9" fillId="4" borderId="0" xfId="0" applyFont="1" applyFill="1"/>
    <xf numFmtId="0" fontId="12" fillId="8" borderId="0" xfId="0" applyFont="1" applyFill="1" applyAlignment="1">
      <alignment horizontal="center"/>
    </xf>
    <xf numFmtId="0" fontId="12" fillId="2" borderId="4" xfId="0" applyFont="1" applyFill="1" applyBorder="1" applyAlignment="1">
      <alignment horizontal="center" wrapText="1"/>
    </xf>
    <xf numFmtId="0" fontId="12" fillId="3" borderId="4" xfId="0" applyFont="1" applyFill="1" applyBorder="1" applyAlignment="1">
      <alignment horizontal="center" wrapText="1"/>
    </xf>
    <xf numFmtId="0" fontId="12" fillId="6" borderId="4" xfId="0" applyFont="1" applyFill="1" applyBorder="1" applyAlignment="1">
      <alignment horizontal="center" wrapText="1"/>
    </xf>
    <xf numFmtId="0" fontId="13" fillId="7" borderId="5" xfId="0" applyFont="1" applyFill="1" applyBorder="1" applyAlignment="1">
      <alignment wrapText="1"/>
    </xf>
    <xf numFmtId="0" fontId="13" fillId="5" borderId="6" xfId="0" applyFont="1" applyFill="1" applyBorder="1" applyAlignment="1">
      <alignment horizontal="center" wrapText="1"/>
    </xf>
    <xf numFmtId="0" fontId="13" fillId="7" borderId="4" xfId="0" applyFont="1" applyFill="1" applyBorder="1" applyAlignment="1">
      <alignment horizontal="center" wrapText="1"/>
    </xf>
    <xf numFmtId="0" fontId="13" fillId="5" borderId="0" xfId="0" applyFont="1" applyFill="1"/>
    <xf numFmtId="0" fontId="12" fillId="8" borderId="0" xfId="0" applyFont="1" applyFill="1"/>
    <xf numFmtId="0" fontId="13" fillId="5" borderId="4" xfId="0" applyFont="1" applyFill="1" applyBorder="1" applyAlignment="1">
      <alignment horizontal="center" wrapText="1"/>
    </xf>
    <xf numFmtId="0" fontId="15" fillId="3" borderId="8" xfId="0" applyFont="1" applyFill="1" applyBorder="1" applyAlignment="1">
      <alignment horizontal="center" wrapText="1"/>
    </xf>
    <xf numFmtId="0" fontId="15" fillId="6" borderId="8" xfId="0" applyFont="1" applyFill="1" applyBorder="1" applyAlignment="1">
      <alignment horizontal="center" wrapText="1"/>
    </xf>
    <xf numFmtId="0" fontId="16" fillId="7" borderId="8" xfId="0" applyFont="1" applyFill="1" applyBorder="1" applyAlignment="1">
      <alignment horizontal="center" wrapText="1"/>
    </xf>
    <xf numFmtId="0" fontId="16" fillId="5" borderId="8" xfId="0" applyFont="1" applyFill="1" applyBorder="1" applyAlignment="1">
      <alignment horizontal="center" wrapText="1"/>
    </xf>
    <xf numFmtId="0" fontId="9" fillId="0" borderId="0" xfId="0" applyFont="1" applyAlignment="1">
      <alignment horizontal="center"/>
    </xf>
    <xf numFmtId="0" fontId="13" fillId="5" borderId="3" xfId="0" applyFont="1" applyFill="1" applyBorder="1" applyAlignment="1">
      <alignment horizontal="center"/>
    </xf>
    <xf numFmtId="0" fontId="13" fillId="5" borderId="3" xfId="0" applyFont="1" applyFill="1" applyBorder="1"/>
    <xf numFmtId="0" fontId="17" fillId="5" borderId="3" xfId="0" applyFont="1" applyFill="1" applyBorder="1"/>
    <xf numFmtId="0" fontId="13" fillId="7" borderId="3" xfId="0" applyFont="1" applyFill="1" applyBorder="1" applyAlignment="1">
      <alignment horizontal="center"/>
    </xf>
    <xf numFmtId="0" fontId="13" fillId="7" borderId="3" xfId="0" applyFont="1" applyFill="1" applyBorder="1"/>
    <xf numFmtId="0" fontId="17" fillId="7" borderId="3" xfId="0" applyFont="1" applyFill="1" applyBorder="1"/>
    <xf numFmtId="0" fontId="12" fillId="6" borderId="3" xfId="0" applyFont="1" applyFill="1" applyBorder="1" applyAlignment="1">
      <alignment horizontal="center"/>
    </xf>
    <xf numFmtId="0" fontId="12" fillId="6" borderId="3" xfId="0" applyFont="1" applyFill="1" applyBorder="1"/>
    <xf numFmtId="0" fontId="18" fillId="6" borderId="3" xfId="0" applyFont="1" applyFill="1" applyBorder="1"/>
    <xf numFmtId="0" fontId="12" fillId="3" borderId="3" xfId="0" applyFont="1" applyFill="1" applyBorder="1" applyAlignment="1">
      <alignment horizontal="center"/>
    </xf>
    <xf numFmtId="0" fontId="12" fillId="3" borderId="3" xfId="0" applyFont="1" applyFill="1" applyBorder="1"/>
    <xf numFmtId="0" fontId="18" fillId="3" borderId="3" xfId="0" applyFont="1" applyFill="1" applyBorder="1"/>
    <xf numFmtId="0" fontId="12" fillId="2" borderId="3" xfId="0" applyFont="1" applyFill="1" applyBorder="1" applyAlignment="1">
      <alignment horizontal="center"/>
    </xf>
    <xf numFmtId="0" fontId="12" fillId="2" borderId="3" xfId="0" applyFont="1" applyFill="1" applyBorder="1"/>
    <xf numFmtId="0" fontId="18" fillId="2" borderId="3" xfId="0" applyFont="1" applyFill="1" applyBorder="1"/>
    <xf numFmtId="0" fontId="6"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20" fillId="0" borderId="0" xfId="0" applyFont="1" applyAlignment="1">
      <alignment vertical="center"/>
    </xf>
    <xf numFmtId="0" fontId="11" fillId="0" borderId="0" xfId="0" applyFont="1" applyAlignment="1">
      <alignment horizontal="left" vertical="center" indent="1"/>
    </xf>
    <xf numFmtId="0" fontId="9" fillId="4" borderId="1" xfId="0" applyFont="1" applyFill="1" applyBorder="1" applyAlignment="1">
      <alignment horizontal="center" vertical="center"/>
    </xf>
    <xf numFmtId="0" fontId="10" fillId="2" borderId="9" xfId="0" applyFont="1" applyFill="1" applyBorder="1" applyAlignment="1">
      <alignment horizontal="center" vertical="center"/>
    </xf>
    <xf numFmtId="0" fontId="4" fillId="2" borderId="9" xfId="0" applyFont="1" applyFill="1" applyBorder="1" applyAlignment="1">
      <alignment horizontal="center" textRotation="90"/>
    </xf>
    <xf numFmtId="0" fontId="10" fillId="2" borderId="9" xfId="0" applyFont="1" applyFill="1" applyBorder="1" applyAlignment="1">
      <alignment horizontal="center" textRotation="90"/>
    </xf>
    <xf numFmtId="0" fontId="10" fillId="2" borderId="9" xfId="0" applyFont="1" applyFill="1" applyBorder="1" applyAlignment="1">
      <alignment horizontal="center" vertical="center" wrapText="1"/>
    </xf>
    <xf numFmtId="0" fontId="4" fillId="2" borderId="11" xfId="0" applyFont="1" applyFill="1" applyBorder="1" applyAlignment="1">
      <alignment horizontal="center" textRotation="90"/>
    </xf>
    <xf numFmtId="0" fontId="7" fillId="4" borderId="2" xfId="0" applyFont="1" applyFill="1" applyBorder="1" applyAlignment="1">
      <alignment vertical="center" textRotation="90"/>
    </xf>
    <xf numFmtId="0" fontId="5" fillId="4" borderId="9"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12" fillId="0" borderId="3" xfId="0" applyFont="1" applyBorder="1" applyAlignment="1">
      <alignment horizontal="right" vertical="center"/>
    </xf>
    <xf numFmtId="0" fontId="8" fillId="10" borderId="10" xfId="0" applyFont="1" applyFill="1" applyBorder="1"/>
    <xf numFmtId="0" fontId="8" fillId="10" borderId="0" xfId="0" applyFont="1" applyFill="1"/>
    <xf numFmtId="0" fontId="8" fillId="12" borderId="10" xfId="0" applyFont="1" applyFill="1" applyBorder="1"/>
    <xf numFmtId="0" fontId="8" fillId="12" borderId="0" xfId="0" applyFont="1" applyFill="1"/>
    <xf numFmtId="0" fontId="19" fillId="12" borderId="10" xfId="0" applyFont="1" applyFill="1" applyBorder="1"/>
    <xf numFmtId="0" fontId="9" fillId="11" borderId="10" xfId="0" applyFont="1" applyFill="1" applyBorder="1"/>
    <xf numFmtId="0" fontId="9" fillId="11" borderId="0" xfId="0" applyFont="1" applyFill="1"/>
    <xf numFmtId="0" fontId="19" fillId="10" borderId="10" xfId="0" applyFont="1" applyFill="1" applyBorder="1"/>
    <xf numFmtId="164" fontId="14" fillId="2" borderId="1" xfId="0" applyNumberFormat="1" applyFont="1" applyFill="1" applyBorder="1" applyAlignment="1">
      <alignment horizontal="center"/>
    </xf>
    <xf numFmtId="164" fontId="14" fillId="3" borderId="1" xfId="0" applyNumberFormat="1" applyFont="1" applyFill="1" applyBorder="1" applyAlignment="1">
      <alignment horizontal="center"/>
    </xf>
    <xf numFmtId="1" fontId="14" fillId="3" borderId="1" xfId="0" applyNumberFormat="1" applyFont="1" applyFill="1" applyBorder="1" applyAlignment="1">
      <alignment horizontal="center"/>
    </xf>
    <xf numFmtId="1" fontId="14" fillId="6" borderId="1" xfId="0" applyNumberFormat="1" applyFont="1" applyFill="1" applyBorder="1" applyAlignment="1">
      <alignment horizontal="center"/>
    </xf>
    <xf numFmtId="1" fontId="13" fillId="7" borderId="1" xfId="0" applyNumberFormat="1" applyFont="1" applyFill="1" applyBorder="1" applyAlignment="1">
      <alignment horizontal="center"/>
    </xf>
    <xf numFmtId="1" fontId="13" fillId="5" borderId="0" xfId="0" applyNumberFormat="1" applyFont="1" applyFill="1" applyAlignment="1">
      <alignment horizontal="center"/>
    </xf>
    <xf numFmtId="1" fontId="12" fillId="3" borderId="1" xfId="0" applyNumberFormat="1" applyFont="1" applyFill="1" applyBorder="1" applyAlignment="1">
      <alignment horizontal="center"/>
    </xf>
    <xf numFmtId="1" fontId="12" fillId="6" borderId="1" xfId="0" applyNumberFormat="1" applyFont="1" applyFill="1" applyBorder="1" applyAlignment="1">
      <alignment horizontal="center"/>
    </xf>
    <xf numFmtId="1" fontId="13" fillId="5" borderId="1" xfId="0" applyNumberFormat="1" applyFont="1" applyFill="1" applyBorder="1" applyAlignment="1">
      <alignment horizontal="center"/>
    </xf>
    <xf numFmtId="1" fontId="13" fillId="7" borderId="2" xfId="0" applyNumberFormat="1" applyFont="1" applyFill="1" applyBorder="1" applyAlignment="1">
      <alignment horizontal="center"/>
    </xf>
    <xf numFmtId="1" fontId="13" fillId="5" borderId="7" xfId="0" applyNumberFormat="1" applyFont="1" applyFill="1" applyBorder="1" applyAlignment="1">
      <alignment horizontal="center"/>
    </xf>
    <xf numFmtId="0" fontId="9" fillId="0" borderId="3" xfId="0" applyFont="1" applyBorder="1" applyAlignment="1">
      <alignment horizontal="center" vertical="top" wrapText="1"/>
    </xf>
    <xf numFmtId="0" fontId="3" fillId="0" borderId="0" xfId="2"/>
    <xf numFmtId="0" fontId="28" fillId="0" borderId="9" xfId="2" applyFont="1" applyBorder="1" applyAlignment="1">
      <alignment horizontal="left" vertical="top" wrapText="1"/>
    </xf>
    <xf numFmtId="0" fontId="15" fillId="4" borderId="9" xfId="2" applyFont="1" applyFill="1" applyBorder="1" applyAlignment="1">
      <alignment horizontal="center" vertical="top" wrapText="1"/>
    </xf>
    <xf numFmtId="0" fontId="28" fillId="0" borderId="9" xfId="2" applyFont="1" applyBorder="1" applyAlignment="1">
      <alignment vertical="top"/>
    </xf>
    <xf numFmtId="0" fontId="28" fillId="0" borderId="9" xfId="2" applyFont="1" applyBorder="1" applyAlignment="1">
      <alignment horizontal="center" vertical="top"/>
    </xf>
    <xf numFmtId="0" fontId="15" fillId="0" borderId="9" xfId="2" applyFont="1" applyBorder="1" applyAlignment="1">
      <alignment vertical="top" wrapText="1"/>
    </xf>
    <xf numFmtId="0" fontId="28" fillId="2" borderId="9" xfId="2" applyFont="1" applyFill="1" applyBorder="1" applyAlignment="1">
      <alignment horizontal="center" vertical="center" wrapText="1"/>
    </xf>
    <xf numFmtId="0" fontId="28" fillId="2" borderId="9" xfId="2" applyFont="1" applyFill="1" applyBorder="1" applyAlignment="1">
      <alignment horizontal="center" vertical="center"/>
    </xf>
    <xf numFmtId="0" fontId="28" fillId="2" borderId="9" xfId="2" applyFont="1" applyFill="1" applyBorder="1" applyAlignment="1">
      <alignment horizontal="center" textRotation="90"/>
    </xf>
    <xf numFmtId="0" fontId="28" fillId="13" borderId="9" xfId="2" applyFont="1" applyFill="1" applyBorder="1" applyAlignment="1">
      <alignment horizontal="center" textRotation="90"/>
    </xf>
    <xf numFmtId="0" fontId="30" fillId="14" borderId="9" xfId="2" applyFont="1" applyFill="1" applyBorder="1" applyAlignment="1">
      <alignment horizontal="center"/>
    </xf>
    <xf numFmtId="0" fontId="30" fillId="10" borderId="9" xfId="2" applyFont="1" applyFill="1" applyBorder="1"/>
    <xf numFmtId="0" fontId="28" fillId="0" borderId="9" xfId="2" applyFont="1" applyBorder="1" applyAlignment="1">
      <alignment horizontal="center" vertical="center"/>
    </xf>
    <xf numFmtId="0" fontId="28" fillId="0" borderId="9" xfId="2" applyFont="1" applyBorder="1" applyAlignment="1">
      <alignment horizontal="center" vertical="center" wrapText="1"/>
    </xf>
    <xf numFmtId="0" fontId="10" fillId="4" borderId="1" xfId="0" applyFont="1" applyFill="1" applyBorder="1" applyAlignment="1">
      <alignment horizontal="left" vertical="top" wrapText="1"/>
    </xf>
    <xf numFmtId="0" fontId="0" fillId="0" borderId="20" xfId="0" applyBorder="1"/>
    <xf numFmtId="0" fontId="4" fillId="4" borderId="1" xfId="0" quotePrefix="1" applyFont="1" applyFill="1" applyBorder="1" applyAlignment="1">
      <alignment horizontal="left" vertical="top" wrapText="1"/>
    </xf>
    <xf numFmtId="0" fontId="10" fillId="15" borderId="9" xfId="0" quotePrefix="1" applyFont="1" applyFill="1" applyBorder="1" applyAlignment="1">
      <alignment horizontal="left" vertical="top" wrapText="1"/>
    </xf>
    <xf numFmtId="0" fontId="4" fillId="4" borderId="22"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8" xfId="0" applyFont="1" applyFill="1" applyBorder="1" applyAlignment="1">
      <alignment horizontal="left" vertical="top" wrapText="1"/>
    </xf>
    <xf numFmtId="0" fontId="5" fillId="4" borderId="8" xfId="0" applyFont="1" applyFill="1" applyBorder="1" applyAlignment="1">
      <alignment horizontal="left" vertical="top"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9" xfId="0" applyBorder="1"/>
    <xf numFmtId="0" fontId="10" fillId="4" borderId="3" xfId="0" applyFont="1" applyFill="1" applyBorder="1" applyAlignment="1">
      <alignment horizontal="left" vertical="top" wrapText="1"/>
    </xf>
    <xf numFmtId="0" fontId="2" fillId="0" borderId="0" xfId="0" applyFont="1" applyAlignment="1">
      <alignment wrapText="1"/>
    </xf>
    <xf numFmtId="0" fontId="15" fillId="0" borderId="9" xfId="2" applyFont="1" applyBorder="1" applyAlignment="1">
      <alignment horizontal="left" vertical="top" wrapText="1"/>
    </xf>
    <xf numFmtId="0" fontId="29" fillId="0" borderId="9" xfId="2" applyFont="1" applyBorder="1" applyAlignment="1">
      <alignment horizontal="center" vertical="center" wrapText="1"/>
    </xf>
    <xf numFmtId="0" fontId="15" fillId="0" borderId="9" xfId="2" applyFont="1" applyBorder="1" applyAlignment="1">
      <alignment vertical="top" wrapText="1"/>
    </xf>
    <xf numFmtId="0" fontId="28" fillId="4" borderId="9" xfId="2" applyFont="1" applyFill="1" applyBorder="1" applyAlignment="1">
      <alignment horizontal="center" vertical="top" wrapText="1"/>
    </xf>
    <xf numFmtId="0" fontId="30" fillId="10" borderId="9" xfId="2" applyFont="1" applyFill="1" applyBorder="1" applyAlignment="1">
      <alignment horizontal="center"/>
    </xf>
    <xf numFmtId="0" fontId="30" fillId="9" borderId="9" xfId="2" applyFont="1" applyFill="1" applyBorder="1" applyAlignment="1">
      <alignment horizontal="center" vertical="center"/>
    </xf>
    <xf numFmtId="0" fontId="30" fillId="9" borderId="9" xfId="2" applyFont="1" applyFill="1" applyBorder="1" applyAlignment="1">
      <alignment horizontal="center"/>
    </xf>
    <xf numFmtId="0" fontId="15" fillId="0" borderId="9" xfId="2" quotePrefix="1" applyFont="1" applyBorder="1" applyAlignment="1">
      <alignment horizontal="left" vertical="center" wrapText="1"/>
    </xf>
    <xf numFmtId="0" fontId="15" fillId="0" borderId="9" xfId="2" applyFont="1" applyBorder="1" applyAlignment="1">
      <alignment horizontal="left" vertical="center" wrapText="1"/>
    </xf>
    <xf numFmtId="0" fontId="28" fillId="4" borderId="9" xfId="2" applyFont="1" applyFill="1" applyBorder="1" applyAlignment="1">
      <alignment horizontal="center" vertical="center" wrapText="1"/>
    </xf>
    <xf numFmtId="0" fontId="10" fillId="0" borderId="8" xfId="0" applyFont="1" applyBorder="1" applyAlignment="1">
      <alignment horizontal="center" vertical="center"/>
    </xf>
    <xf numFmtId="0" fontId="21" fillId="0" borderId="8" xfId="0" applyFont="1" applyBorder="1" applyAlignment="1">
      <alignment horizontal="center" vertical="center"/>
    </xf>
    <xf numFmtId="0" fontId="21" fillId="0" borderId="13" xfId="0" applyFont="1" applyBorder="1" applyAlignment="1">
      <alignment horizontal="center" vertical="center"/>
    </xf>
    <xf numFmtId="0" fontId="9" fillId="0" borderId="8" xfId="0" applyFont="1" applyBorder="1" applyAlignment="1">
      <alignment horizontal="center" vertical="center" textRotation="90" wrapText="1"/>
    </xf>
    <xf numFmtId="0" fontId="21" fillId="0" borderId="8" xfId="0" applyFont="1" applyBorder="1" applyAlignment="1">
      <alignment horizontal="center" vertical="center" textRotation="90" wrapText="1"/>
    </xf>
    <xf numFmtId="0" fontId="21" fillId="0" borderId="13" xfId="0" applyFont="1" applyBorder="1" applyAlignment="1">
      <alignment horizontal="center" vertical="center" textRotation="90"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10" fillId="0" borderId="4" xfId="0" applyFont="1" applyBorder="1" applyAlignment="1">
      <alignment vertical="top" wrapText="1"/>
    </xf>
    <xf numFmtId="0" fontId="10" fillId="0" borderId="8" xfId="0" applyFont="1" applyBorder="1" applyAlignment="1">
      <alignment vertical="top" wrapText="1"/>
    </xf>
    <xf numFmtId="0" fontId="10" fillId="0" borderId="1" xfId="0" applyFont="1" applyBorder="1" applyAlignment="1">
      <alignment vertical="top" wrapText="1"/>
    </xf>
    <xf numFmtId="0" fontId="4" fillId="0" borderId="4"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xf numFmtId="0" fontId="5" fillId="0" borderId="4" xfId="0" applyFont="1" applyBorder="1" applyAlignment="1">
      <alignment horizontal="center" vertical="top"/>
    </xf>
    <xf numFmtId="0" fontId="5" fillId="0" borderId="8" xfId="0" applyFont="1" applyBorder="1" applyAlignment="1">
      <alignment horizontal="center" vertical="top"/>
    </xf>
    <xf numFmtId="0" fontId="5" fillId="0" borderId="1" xfId="0" applyFont="1" applyBorder="1" applyAlignment="1">
      <alignment horizontal="center" vertical="top"/>
    </xf>
    <xf numFmtId="0" fontId="10" fillId="0" borderId="4"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wrapText="1"/>
    </xf>
    <xf numFmtId="0" fontId="19" fillId="9" borderId="9" xfId="0" applyFont="1" applyFill="1" applyBorder="1" applyAlignment="1">
      <alignment horizontal="center"/>
    </xf>
    <xf numFmtId="0" fontId="8" fillId="9" borderId="9" xfId="0" applyFont="1" applyFill="1" applyBorder="1" applyAlignment="1">
      <alignment horizontal="center"/>
    </xf>
    <xf numFmtId="0" fontId="19" fillId="9" borderId="9" xfId="0" applyFont="1" applyFill="1" applyBorder="1" applyAlignment="1">
      <alignment horizontal="center" vertical="center"/>
    </xf>
    <xf numFmtId="0" fontId="8" fillId="9" borderId="9" xfId="0" applyFont="1" applyFill="1" applyBorder="1" applyAlignment="1">
      <alignment horizontal="center" vertical="center"/>
    </xf>
    <xf numFmtId="0" fontId="19" fillId="12" borderId="10" xfId="0" applyFont="1" applyFill="1" applyBorder="1" applyAlignment="1">
      <alignment horizontal="center"/>
    </xf>
    <xf numFmtId="0" fontId="27" fillId="0" borderId="14" xfId="0" applyFont="1" applyBorder="1" applyAlignment="1">
      <alignment horizontal="left" vertical="center" wrapText="1"/>
    </xf>
    <xf numFmtId="0" fontId="0" fillId="0" borderId="15" xfId="0" applyBorder="1" applyAlignment="1">
      <alignment horizontal="left" wrapText="1"/>
    </xf>
    <xf numFmtId="0" fontId="0" fillId="0" borderId="16" xfId="0" applyBorder="1" applyAlignment="1">
      <alignment horizontal="left"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10" fillId="0" borderId="21" xfId="0" applyFont="1" applyBorder="1" applyAlignment="1">
      <alignment horizontal="center" vertical="center"/>
    </xf>
    <xf numFmtId="0" fontId="10" fillId="0" borderId="13" xfId="0" applyFont="1" applyBorder="1" applyAlignment="1">
      <alignment horizontal="center" vertical="center"/>
    </xf>
    <xf numFmtId="0" fontId="9" fillId="0" borderId="21" xfId="0" applyFont="1" applyBorder="1" applyAlignment="1">
      <alignment horizontal="center" vertical="center" textRotation="90" wrapText="1"/>
    </xf>
    <xf numFmtId="0" fontId="9" fillId="0" borderId="13" xfId="0" applyFont="1" applyBorder="1" applyAlignment="1">
      <alignment horizontal="center" vertical="center" textRotation="90" wrapText="1"/>
    </xf>
    <xf numFmtId="0" fontId="9" fillId="11" borderId="10" xfId="0" applyFont="1" applyFill="1" applyBorder="1" applyAlignment="1">
      <alignment horizontal="center"/>
    </xf>
    <xf numFmtId="0" fontId="19" fillId="10" borderId="10" xfId="0" applyFont="1" applyFill="1" applyBorder="1" applyAlignment="1">
      <alignment horizontal="center"/>
    </xf>
  </cellXfs>
  <cellStyles count="3">
    <cellStyle name="Standaard" xfId="0" builtinId="0"/>
    <cellStyle name="Standaard 2" xfId="1" xr:uid="{00000000-0005-0000-0000-000001000000}"/>
    <cellStyle name="Standaard 3" xfId="2" xr:uid="{4B0BA995-6CA3-4418-BBC7-7796D42FCA86}"/>
  </cellStyles>
  <dxfs count="628">
    <dxf>
      <fill>
        <patternFill patternType="solid">
          <fgColor rgb="FFFFF2CC"/>
          <bgColor rgb="FFFFF2CC"/>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ont>
        <b/>
      </font>
      <fill>
        <patternFill patternType="solid">
          <fgColor rgb="FFC0D59A"/>
          <bgColor rgb="FFC0D59A"/>
        </patternFill>
      </fill>
    </dxf>
    <dxf>
      <fill>
        <patternFill patternType="solid">
          <fgColor rgb="FFFFD966"/>
          <bgColor rgb="FFFFD966"/>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000000"/>
          <bgColor rgb="FF00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9BBC5B"/>
          <bgColor rgb="FF9BBC5B"/>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6</xdr:row>
      <xdr:rowOff>10885</xdr:rowOff>
    </xdr:from>
    <xdr:to>
      <xdr:col>9</xdr:col>
      <xdr:colOff>0</xdr:colOff>
      <xdr:row>13</xdr:row>
      <xdr:rowOff>185056</xdr:rowOff>
    </xdr:to>
    <xdr:sp macro="" textlink="">
      <xdr:nvSpPr>
        <xdr:cNvPr id="6" name="TextBox 1">
          <a:extLst>
            <a:ext uri="{FF2B5EF4-FFF2-40B4-BE49-F238E27FC236}">
              <a16:creationId xmlns:a16="http://schemas.microsoft.com/office/drawing/2014/main" id="{A28A584A-B324-42CD-B42B-28D39472B6FE}"/>
            </a:ext>
          </a:extLst>
        </xdr:cNvPr>
        <xdr:cNvSpPr txBox="1"/>
      </xdr:nvSpPr>
      <xdr:spPr>
        <a:xfrm>
          <a:off x="2476499" y="369660"/>
          <a:ext cx="4953001" cy="144099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hangingPunct="0"/>
          <a:r>
            <a:rPr lang="nl-NL" sz="1100" b="1">
              <a:solidFill>
                <a:schemeClr val="dk1"/>
              </a:solidFill>
              <a:effectLst/>
              <a:latin typeface="+mn-lt"/>
              <a:ea typeface="+mn-ea"/>
              <a:cs typeface="+mn-cs"/>
            </a:rPr>
            <a:t> </a:t>
          </a:r>
          <a:endParaRPr lang="en-US" sz="1100" b="1">
            <a:solidFill>
              <a:schemeClr val="dk1"/>
            </a:solidFill>
            <a:effectLst/>
            <a:latin typeface="+mn-lt"/>
            <a:ea typeface="+mn-ea"/>
            <a:cs typeface="+mn-cs"/>
          </a:endParaRPr>
        </a:p>
        <a:p>
          <a:pPr algn="ctr" hangingPunct="0"/>
          <a:r>
            <a:rPr lang="nl-NL" sz="1100" b="1">
              <a:solidFill>
                <a:schemeClr val="dk1"/>
              </a:solidFill>
              <a:effectLst/>
              <a:latin typeface="+mn-lt"/>
              <a:ea typeface="+mn-ea"/>
              <a:cs typeface="+mn-cs"/>
            </a:rPr>
            <a:t>RI&amp;E behorende bij Veiligheids- en Gezondheidsplan Ontwerpfase</a:t>
          </a:r>
          <a:endParaRPr lang="en-US" sz="1100" b="1">
            <a:solidFill>
              <a:schemeClr val="dk1"/>
            </a:solidFill>
            <a:effectLst/>
            <a:latin typeface="+mn-lt"/>
            <a:ea typeface="+mn-ea"/>
            <a:cs typeface="+mn-cs"/>
          </a:endParaRPr>
        </a:p>
        <a:p>
          <a:pPr algn="ctr" hangingPunct="0"/>
          <a:r>
            <a:rPr lang="nl-NL" sz="1100" b="1">
              <a:solidFill>
                <a:schemeClr val="dk1"/>
              </a:solidFill>
              <a:effectLst/>
              <a:latin typeface="+mn-lt"/>
              <a:ea typeface="+mn-ea"/>
              <a:cs typeface="+mn-cs"/>
            </a:rPr>
            <a:t> </a:t>
          </a:r>
          <a:endParaRPr lang="en-US" sz="1100" b="1">
            <a:solidFill>
              <a:schemeClr val="dk1"/>
            </a:solidFill>
            <a:effectLst/>
            <a:latin typeface="+mn-lt"/>
            <a:ea typeface="+mn-ea"/>
            <a:cs typeface="+mn-cs"/>
          </a:endParaRPr>
        </a:p>
        <a:p>
          <a:pPr algn="ctr" hangingPunct="0"/>
          <a:r>
            <a:rPr lang="nl-NL" sz="1100" b="1">
              <a:solidFill>
                <a:schemeClr val="dk1"/>
              </a:solidFill>
              <a:effectLst/>
              <a:latin typeface="+mn-lt"/>
              <a:ea typeface="+mn-ea"/>
              <a:cs typeface="+mn-cs"/>
            </a:rPr>
            <a:t>voor project: Meten van dunne plekken in de bovenleiding </a:t>
          </a:r>
          <a:r>
            <a:rPr lang="nl-NL" sz="1100" b="1" baseline="0">
              <a:solidFill>
                <a:schemeClr val="dk1"/>
              </a:solidFill>
              <a:effectLst/>
              <a:latin typeface="+mn-lt"/>
              <a:ea typeface="+mn-ea"/>
              <a:cs typeface="+mn-cs"/>
            </a:rPr>
            <a:t>TN600304</a:t>
          </a:r>
          <a:endParaRPr lang="nl-NL" sz="1100" b="1">
            <a:solidFill>
              <a:schemeClr val="dk1"/>
            </a:solidFill>
            <a:effectLst/>
            <a:latin typeface="+mn-lt"/>
            <a:ea typeface="+mn-ea"/>
            <a:cs typeface="+mn-cs"/>
          </a:endParaRPr>
        </a:p>
        <a:p>
          <a:pPr algn="ctr" hangingPunct="0"/>
          <a:endParaRPr lang="nl-NL" sz="1100" b="1" baseline="0">
            <a:solidFill>
              <a:sysClr val="windowText" lastClr="000000"/>
            </a:solidFill>
            <a:effectLst/>
            <a:latin typeface="+mn-lt"/>
            <a:ea typeface="+mn-ea"/>
            <a:cs typeface="+mn-cs"/>
          </a:endParaRPr>
        </a:p>
        <a:p>
          <a:pPr algn="ctr" hangingPunct="0"/>
          <a:r>
            <a:rPr lang="nl-NL" sz="1100" b="1" baseline="0">
              <a:solidFill>
                <a:sysClr val="windowText" lastClr="000000"/>
              </a:solidFill>
              <a:effectLst/>
              <a:latin typeface="+mn-lt"/>
              <a:ea typeface="+mn-ea"/>
              <a:cs typeface="+mn-cs"/>
            </a:rPr>
            <a:t>Projectomschrijving</a:t>
          </a:r>
        </a:p>
        <a:p>
          <a:pPr algn="ctr" hangingPunct="0"/>
          <a:r>
            <a:rPr lang="nl-NL" sz="1100" b="0" baseline="0">
              <a:solidFill>
                <a:sysClr val="windowText" lastClr="000000"/>
              </a:solidFill>
              <a:effectLst/>
              <a:latin typeface="+mn-lt"/>
              <a:ea typeface="+mn-ea"/>
              <a:cs typeface="+mn-cs"/>
            </a:rPr>
            <a:t>Het meten van de rijdraadddikte met behulp van een voertuig met hierop een pantograaf en een meetsysteem. </a:t>
          </a:r>
          <a:endParaRPr lang="en-US" sz="1100" b="0">
            <a:solidFill>
              <a:sysClr val="windowText" lastClr="000000"/>
            </a:solidFill>
            <a:effectLst/>
            <a:latin typeface="+mn-lt"/>
            <a:ea typeface="+mn-ea"/>
            <a:cs typeface="+mn-cs"/>
          </a:endParaRPr>
        </a:p>
        <a:p>
          <a:pPr algn="ctr"/>
          <a:endParaRPr lang="en-US" sz="1100"/>
        </a:p>
      </xdr:txBody>
    </xdr:sp>
    <xdr:clientData/>
  </xdr:twoCellAnchor>
  <xdr:twoCellAnchor>
    <xdr:from>
      <xdr:col>3</xdr:col>
      <xdr:colOff>1</xdr:colOff>
      <xdr:row>23</xdr:row>
      <xdr:rowOff>10886</xdr:rowOff>
    </xdr:from>
    <xdr:to>
      <xdr:col>7</xdr:col>
      <xdr:colOff>0</xdr:colOff>
      <xdr:row>31</xdr:row>
      <xdr:rowOff>38100</xdr:rowOff>
    </xdr:to>
    <xdr:sp macro="" textlink="">
      <xdr:nvSpPr>
        <xdr:cNvPr id="7" name="TextBox 2">
          <a:extLst>
            <a:ext uri="{FF2B5EF4-FFF2-40B4-BE49-F238E27FC236}">
              <a16:creationId xmlns:a16="http://schemas.microsoft.com/office/drawing/2014/main" id="{BD48DABD-F58D-49B6-B652-34A86D59C592}"/>
            </a:ext>
          </a:extLst>
        </xdr:cNvPr>
        <xdr:cNvSpPr txBox="1"/>
      </xdr:nvSpPr>
      <xdr:spPr>
        <a:xfrm>
          <a:off x="1828801" y="4173311"/>
          <a:ext cx="2438399" cy="1475014"/>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Datum V&amp;G-plan: 15-05-2026</a:t>
          </a:r>
        </a:p>
        <a:p>
          <a:endParaRPr lang="en-US" sz="1100"/>
        </a:p>
        <a:p>
          <a:r>
            <a:rPr lang="en-US" sz="1100"/>
            <a:t>Versie:  1.0</a:t>
          </a:r>
        </a:p>
        <a:p>
          <a:endParaRPr lang="en-US" sz="1100"/>
        </a:p>
        <a:p>
          <a:r>
            <a:rPr lang="en-US" sz="1100"/>
            <a:t>Status: Definitief</a:t>
          </a:r>
        </a:p>
        <a:p>
          <a:endParaRPr lang="en-US" sz="1100"/>
        </a:p>
        <a:p>
          <a:r>
            <a:rPr lang="en-US" sz="1100"/>
            <a:t>Doc.Nr: </a:t>
          </a:r>
        </a:p>
      </xdr:txBody>
    </xdr:sp>
    <xdr:clientData/>
  </xdr:twoCellAnchor>
  <xdr:twoCellAnchor editAs="oneCell">
    <xdr:from>
      <xdr:col>0</xdr:col>
      <xdr:colOff>187325</xdr:colOff>
      <xdr:row>1</xdr:row>
      <xdr:rowOff>152400</xdr:rowOff>
    </xdr:from>
    <xdr:to>
      <xdr:col>2</xdr:col>
      <xdr:colOff>94615</xdr:colOff>
      <xdr:row>3</xdr:row>
      <xdr:rowOff>35560</xdr:rowOff>
    </xdr:to>
    <xdr:pic>
      <xdr:nvPicPr>
        <xdr:cNvPr id="10" name="Picture 48">
          <a:extLst>
            <a:ext uri="{FF2B5EF4-FFF2-40B4-BE49-F238E27FC236}">
              <a16:creationId xmlns:a16="http://schemas.microsoft.com/office/drawing/2014/main" id="{A565EF6D-98AC-2861-3C33-D600A8576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325" y="333375"/>
          <a:ext cx="1126490" cy="24511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5AC5-9E04-4356-8193-7A53A58CE5FD}">
  <sheetPr>
    <pageSetUpPr fitToPage="1"/>
  </sheetPr>
  <dimension ref="A1"/>
  <sheetViews>
    <sheetView tabSelected="1" workbookViewId="0">
      <selection activeCell="K16" sqref="K16"/>
    </sheetView>
  </sheetViews>
  <sheetFormatPr defaultRowHeight="15"/>
  <sheetData/>
  <pageMargins left="0.70866141732283472" right="0.70866141732283472" top="0.74803149606299213" bottom="0.74803149606299213" header="0.31496062992125984" footer="0.31496062992125984"/>
  <pageSetup paperSize="9" fitToHeight="0" orientation="landscape" horizontalDpi="4294967293" verticalDpi="0" r:id="rId1"/>
  <headerFooter>
    <oddHeader>&amp;LRIE van VG-plan &amp;C&amp;F</oddHeader>
    <oddFooter>&amp;LFormat 01-01-2026,
Kenmerk: T20160134-936649336-1343&amp;C&amp;F / &amp;A&amp;R&amp;P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914F-8C92-4D5A-8858-DF8BD0879A38}">
  <sheetPr>
    <pageSetUpPr fitToPage="1"/>
  </sheetPr>
  <dimension ref="A1:O97"/>
  <sheetViews>
    <sheetView zoomScale="85" zoomScaleNormal="85" workbookViewId="0">
      <selection activeCell="O4" sqref="O4:O5"/>
    </sheetView>
  </sheetViews>
  <sheetFormatPr defaultColWidth="8.7109375" defaultRowHeight="12.75"/>
  <cols>
    <col min="1" max="1" width="5.85546875" style="80" customWidth="1"/>
    <col min="2" max="2" width="18.85546875" style="80" customWidth="1"/>
    <col min="3" max="3" width="31.85546875" style="80" customWidth="1"/>
    <col min="4" max="4" width="39.85546875" style="80" customWidth="1"/>
    <col min="5" max="7" width="5.140625" style="80" customWidth="1"/>
    <col min="8" max="8" width="25.5703125" style="80" bestFit="1" customWidth="1"/>
    <col min="9" max="9" width="25.5703125" style="80" customWidth="1"/>
    <col min="10" max="13" width="5.140625" style="80" customWidth="1"/>
    <col min="14" max="14" width="30.42578125" style="80" customWidth="1"/>
    <col min="15" max="15" width="25.140625" style="80" customWidth="1"/>
    <col min="16" max="16384" width="8.7109375" style="80"/>
  </cols>
  <sheetData>
    <row r="1" spans="1:15" ht="15.75">
      <c r="A1" s="91"/>
      <c r="B1" s="91" t="s">
        <v>0</v>
      </c>
      <c r="C1" s="91"/>
      <c r="D1" s="91"/>
      <c r="E1" s="91"/>
      <c r="F1" s="91"/>
      <c r="G1" s="91"/>
      <c r="H1" s="113"/>
      <c r="I1" s="113"/>
      <c r="J1" s="113"/>
      <c r="K1" s="113"/>
      <c r="L1" s="113"/>
      <c r="M1" s="113"/>
      <c r="N1" s="113"/>
      <c r="O1" s="113"/>
    </row>
    <row r="2" spans="1:15" ht="15.6" customHeight="1">
      <c r="A2" s="114" t="s">
        <v>1</v>
      </c>
      <c r="B2" s="114"/>
      <c r="C2" s="114"/>
      <c r="D2" s="114"/>
      <c r="E2" s="114"/>
      <c r="F2" s="114"/>
      <c r="G2" s="114"/>
      <c r="H2" s="115" t="s">
        <v>2</v>
      </c>
      <c r="I2" s="115"/>
      <c r="J2" s="90"/>
      <c r="K2" s="115" t="s">
        <v>3</v>
      </c>
      <c r="L2" s="115"/>
      <c r="M2" s="115"/>
      <c r="N2" s="115"/>
      <c r="O2" s="115"/>
    </row>
    <row r="3" spans="1:15" ht="101.45" customHeight="1">
      <c r="A3" s="87" t="s">
        <v>4</v>
      </c>
      <c r="B3" s="87" t="s">
        <v>5</v>
      </c>
      <c r="C3" s="87" t="s">
        <v>6</v>
      </c>
      <c r="D3" s="87" t="s">
        <v>7</v>
      </c>
      <c r="E3" s="88" t="s">
        <v>8</v>
      </c>
      <c r="F3" s="88" t="s">
        <v>9</v>
      </c>
      <c r="G3" s="88" t="s">
        <v>10</v>
      </c>
      <c r="H3" s="86" t="s">
        <v>11</v>
      </c>
      <c r="I3" s="86" t="s">
        <v>12</v>
      </c>
      <c r="J3" s="89" t="s">
        <v>3</v>
      </c>
      <c r="K3" s="88" t="s">
        <v>13</v>
      </c>
      <c r="L3" s="88" t="s">
        <v>14</v>
      </c>
      <c r="M3" s="88" t="s">
        <v>15</v>
      </c>
      <c r="N3" s="87" t="s">
        <v>16</v>
      </c>
      <c r="O3" s="86" t="s">
        <v>17</v>
      </c>
    </row>
    <row r="4" spans="1:15" ht="30" customHeight="1">
      <c r="A4" s="110">
        <v>1</v>
      </c>
      <c r="B4" s="111" t="s">
        <v>18</v>
      </c>
      <c r="C4" s="111" t="s">
        <v>19</v>
      </c>
      <c r="D4" s="85" t="s">
        <v>20</v>
      </c>
      <c r="E4" s="84"/>
      <c r="F4" s="92"/>
      <c r="G4" s="92" t="s">
        <v>21</v>
      </c>
      <c r="H4" s="82" t="s">
        <v>22</v>
      </c>
      <c r="I4" s="82"/>
      <c r="J4" s="81"/>
      <c r="K4" s="112"/>
      <c r="L4" s="118" t="s">
        <v>21</v>
      </c>
      <c r="M4" s="112"/>
      <c r="N4" s="109" t="s">
        <v>23</v>
      </c>
      <c r="O4" s="116" t="s">
        <v>24</v>
      </c>
    </row>
    <row r="5" spans="1:15" ht="158.25" customHeight="1">
      <c r="A5" s="110"/>
      <c r="B5" s="111"/>
      <c r="C5" s="111"/>
      <c r="D5" s="85" t="s">
        <v>25</v>
      </c>
      <c r="E5" s="84"/>
      <c r="F5" s="92"/>
      <c r="G5" s="92" t="s">
        <v>21</v>
      </c>
      <c r="H5" s="82" t="s">
        <v>22</v>
      </c>
      <c r="I5" s="82"/>
      <c r="J5" s="93" t="s">
        <v>21</v>
      </c>
      <c r="K5" s="112"/>
      <c r="L5" s="118"/>
      <c r="M5" s="112"/>
      <c r="N5" s="109"/>
      <c r="O5" s="117"/>
    </row>
    <row r="6" spans="1:15" ht="15.75">
      <c r="A6" s="110">
        <v>2</v>
      </c>
      <c r="B6" s="111"/>
      <c r="C6" s="111"/>
      <c r="D6" s="85"/>
      <c r="E6" s="84"/>
      <c r="F6" s="83"/>
      <c r="G6" s="83"/>
      <c r="H6" s="82"/>
      <c r="I6" s="82"/>
      <c r="J6" s="81"/>
      <c r="K6" s="112"/>
      <c r="L6" s="112"/>
      <c r="M6" s="112"/>
      <c r="N6" s="109"/>
      <c r="O6" s="109"/>
    </row>
    <row r="7" spans="1:15" ht="15.75">
      <c r="A7" s="110"/>
      <c r="B7" s="111"/>
      <c r="C7" s="111"/>
      <c r="D7" s="85"/>
      <c r="E7" s="84"/>
      <c r="F7" s="83"/>
      <c r="G7" s="83"/>
      <c r="H7" s="82"/>
      <c r="I7" s="82"/>
      <c r="J7" s="81"/>
      <c r="K7" s="112"/>
      <c r="L7" s="112"/>
      <c r="M7" s="112"/>
      <c r="N7" s="109"/>
      <c r="O7" s="109"/>
    </row>
    <row r="8" spans="1:15" ht="15.75">
      <c r="A8" s="110"/>
      <c r="B8" s="111"/>
      <c r="C8" s="111"/>
      <c r="D8" s="85"/>
      <c r="E8" s="84"/>
      <c r="F8" s="83"/>
      <c r="G8" s="83"/>
      <c r="H8" s="82"/>
      <c r="I8" s="82"/>
      <c r="J8" s="81"/>
      <c r="K8" s="112"/>
      <c r="L8" s="112"/>
      <c r="M8" s="112"/>
      <c r="N8" s="109"/>
      <c r="O8" s="109"/>
    </row>
    <row r="9" spans="1:15" ht="15.75">
      <c r="A9" s="110"/>
      <c r="B9" s="111"/>
      <c r="C9" s="111"/>
      <c r="D9" s="85"/>
      <c r="E9" s="84"/>
      <c r="F9" s="83"/>
      <c r="G9" s="83"/>
      <c r="H9" s="82"/>
      <c r="I9" s="82"/>
      <c r="J9" s="81"/>
      <c r="K9" s="112"/>
      <c r="L9" s="112"/>
      <c r="M9" s="112"/>
      <c r="N9" s="109"/>
      <c r="O9" s="109"/>
    </row>
    <row r="10" spans="1:15" ht="15.75">
      <c r="A10" s="110">
        <v>3</v>
      </c>
      <c r="B10" s="111"/>
      <c r="C10" s="111"/>
      <c r="D10" s="85"/>
      <c r="E10" s="84"/>
      <c r="F10" s="83"/>
      <c r="G10" s="83"/>
      <c r="H10" s="82"/>
      <c r="I10" s="82"/>
      <c r="J10" s="81"/>
      <c r="K10" s="112"/>
      <c r="L10" s="112"/>
      <c r="M10" s="112"/>
      <c r="N10" s="109"/>
      <c r="O10" s="109"/>
    </row>
    <row r="11" spans="1:15" ht="15.75">
      <c r="A11" s="110"/>
      <c r="B11" s="111"/>
      <c r="C11" s="111"/>
      <c r="D11" s="85"/>
      <c r="E11" s="84"/>
      <c r="F11" s="83"/>
      <c r="G11" s="83"/>
      <c r="H11" s="82"/>
      <c r="I11" s="82"/>
      <c r="J11" s="81"/>
      <c r="K11" s="112"/>
      <c r="L11" s="112"/>
      <c r="M11" s="112"/>
      <c r="N11" s="109"/>
      <c r="O11" s="109"/>
    </row>
    <row r="12" spans="1:15" ht="15.75">
      <c r="A12" s="110"/>
      <c r="B12" s="111"/>
      <c r="C12" s="111"/>
      <c r="D12" s="85"/>
      <c r="E12" s="84"/>
      <c r="F12" s="83"/>
      <c r="G12" s="83"/>
      <c r="H12" s="82"/>
      <c r="I12" s="82"/>
      <c r="J12" s="81"/>
      <c r="K12" s="112"/>
      <c r="L12" s="112"/>
      <c r="M12" s="112"/>
      <c r="N12" s="109"/>
      <c r="O12" s="109"/>
    </row>
    <row r="13" spans="1:15" ht="15.75">
      <c r="A13" s="110"/>
      <c r="B13" s="111"/>
      <c r="C13" s="111"/>
      <c r="D13" s="85"/>
      <c r="E13" s="84"/>
      <c r="F13" s="83"/>
      <c r="G13" s="83"/>
      <c r="H13" s="82"/>
      <c r="I13" s="82"/>
      <c r="J13" s="81"/>
      <c r="K13" s="112"/>
      <c r="L13" s="112"/>
      <c r="M13" s="112"/>
      <c r="N13" s="109"/>
      <c r="O13" s="109"/>
    </row>
    <row r="14" spans="1:15" ht="15.75">
      <c r="A14" s="110">
        <v>4</v>
      </c>
      <c r="B14" s="111"/>
      <c r="C14" s="111"/>
      <c r="D14" s="85"/>
      <c r="E14" s="84"/>
      <c r="F14" s="83"/>
      <c r="G14" s="83"/>
      <c r="H14" s="82"/>
      <c r="I14" s="82"/>
      <c r="J14" s="81"/>
      <c r="K14" s="112"/>
      <c r="L14" s="112"/>
      <c r="M14" s="112"/>
      <c r="N14" s="109"/>
      <c r="O14" s="109"/>
    </row>
    <row r="15" spans="1:15" ht="15.75">
      <c r="A15" s="110"/>
      <c r="B15" s="111"/>
      <c r="C15" s="111"/>
      <c r="D15" s="85"/>
      <c r="E15" s="84"/>
      <c r="F15" s="83"/>
      <c r="G15" s="83"/>
      <c r="H15" s="82"/>
      <c r="I15" s="82"/>
      <c r="J15" s="81"/>
      <c r="K15" s="112"/>
      <c r="L15" s="112"/>
      <c r="M15" s="112"/>
      <c r="N15" s="109"/>
      <c r="O15" s="109"/>
    </row>
    <row r="16" spans="1:15" ht="15.75">
      <c r="A16" s="110"/>
      <c r="B16" s="111"/>
      <c r="C16" s="111"/>
      <c r="D16" s="85"/>
      <c r="E16" s="84"/>
      <c r="F16" s="83"/>
      <c r="G16" s="83"/>
      <c r="H16" s="82"/>
      <c r="I16" s="82"/>
      <c r="J16" s="81"/>
      <c r="K16" s="112"/>
      <c r="L16" s="112"/>
      <c r="M16" s="112"/>
      <c r="N16" s="109"/>
      <c r="O16" s="109"/>
    </row>
    <row r="17" spans="1:15" ht="15.75">
      <c r="A17" s="110"/>
      <c r="B17" s="111"/>
      <c r="C17" s="111"/>
      <c r="D17" s="85"/>
      <c r="E17" s="84"/>
      <c r="F17" s="83"/>
      <c r="G17" s="83"/>
      <c r="H17" s="82"/>
      <c r="I17" s="82"/>
      <c r="J17" s="81"/>
      <c r="K17" s="112"/>
      <c r="L17" s="112"/>
      <c r="M17" s="112"/>
      <c r="N17" s="109"/>
      <c r="O17" s="109"/>
    </row>
    <row r="18" spans="1:15" ht="15.75">
      <c r="A18" s="110">
        <v>5</v>
      </c>
      <c r="B18" s="111"/>
      <c r="C18" s="111"/>
      <c r="D18" s="85"/>
      <c r="E18" s="84"/>
      <c r="F18" s="83"/>
      <c r="G18" s="83"/>
      <c r="H18" s="82"/>
      <c r="I18" s="82"/>
      <c r="J18" s="81"/>
      <c r="K18" s="112"/>
      <c r="L18" s="112"/>
      <c r="M18" s="112"/>
      <c r="N18" s="109"/>
      <c r="O18" s="109"/>
    </row>
    <row r="19" spans="1:15" ht="15.75">
      <c r="A19" s="110"/>
      <c r="B19" s="111"/>
      <c r="C19" s="111"/>
      <c r="D19" s="85"/>
      <c r="E19" s="84"/>
      <c r="F19" s="83"/>
      <c r="G19" s="83"/>
      <c r="H19" s="82"/>
      <c r="I19" s="82"/>
      <c r="J19" s="81"/>
      <c r="K19" s="112"/>
      <c r="L19" s="112"/>
      <c r="M19" s="112"/>
      <c r="N19" s="109"/>
      <c r="O19" s="109"/>
    </row>
    <row r="20" spans="1:15" ht="15.75">
      <c r="A20" s="110"/>
      <c r="B20" s="111"/>
      <c r="C20" s="111"/>
      <c r="D20" s="85"/>
      <c r="E20" s="84"/>
      <c r="F20" s="83"/>
      <c r="G20" s="83"/>
      <c r="H20" s="82"/>
      <c r="I20" s="82"/>
      <c r="J20" s="81"/>
      <c r="K20" s="112"/>
      <c r="L20" s="112"/>
      <c r="M20" s="112"/>
      <c r="N20" s="109"/>
      <c r="O20" s="109"/>
    </row>
    <row r="21" spans="1:15" ht="15.75">
      <c r="A21" s="110"/>
      <c r="B21" s="111"/>
      <c r="C21" s="111"/>
      <c r="D21" s="85"/>
      <c r="E21" s="84"/>
      <c r="F21" s="83"/>
      <c r="G21" s="83"/>
      <c r="H21" s="82"/>
      <c r="I21" s="82"/>
      <c r="J21" s="81"/>
      <c r="K21" s="112"/>
      <c r="L21" s="112"/>
      <c r="M21" s="112"/>
      <c r="N21" s="109"/>
      <c r="O21" s="109"/>
    </row>
    <row r="22" spans="1:15" ht="15.75">
      <c r="A22" s="110">
        <v>6</v>
      </c>
      <c r="B22" s="111"/>
      <c r="C22" s="111"/>
      <c r="D22" s="85"/>
      <c r="E22" s="84"/>
      <c r="F22" s="83"/>
      <c r="G22" s="83"/>
      <c r="H22" s="82"/>
      <c r="I22" s="82"/>
      <c r="J22" s="81"/>
      <c r="K22" s="112"/>
      <c r="L22" s="112"/>
      <c r="M22" s="112"/>
      <c r="N22" s="109"/>
      <c r="O22" s="109"/>
    </row>
    <row r="23" spans="1:15" ht="15.75">
      <c r="A23" s="110"/>
      <c r="B23" s="111"/>
      <c r="C23" s="111"/>
      <c r="D23" s="85"/>
      <c r="E23" s="84"/>
      <c r="F23" s="83"/>
      <c r="G23" s="83"/>
      <c r="H23" s="82"/>
      <c r="I23" s="82"/>
      <c r="J23" s="81"/>
      <c r="K23" s="112"/>
      <c r="L23" s="112"/>
      <c r="M23" s="112"/>
      <c r="N23" s="109"/>
      <c r="O23" s="109"/>
    </row>
    <row r="24" spans="1:15" ht="15.75">
      <c r="A24" s="110"/>
      <c r="B24" s="111"/>
      <c r="C24" s="111"/>
      <c r="D24" s="85"/>
      <c r="E24" s="84"/>
      <c r="F24" s="83"/>
      <c r="G24" s="83"/>
      <c r="H24" s="82"/>
      <c r="I24" s="82"/>
      <c r="J24" s="81"/>
      <c r="K24" s="112"/>
      <c r="L24" s="112"/>
      <c r="M24" s="112"/>
      <c r="N24" s="109"/>
      <c r="O24" s="109"/>
    </row>
    <row r="25" spans="1:15" ht="15.75">
      <c r="A25" s="110"/>
      <c r="B25" s="111"/>
      <c r="C25" s="111"/>
      <c r="D25" s="85"/>
      <c r="E25" s="84"/>
      <c r="F25" s="83"/>
      <c r="G25" s="83"/>
      <c r="H25" s="82"/>
      <c r="I25" s="82"/>
      <c r="J25" s="81"/>
      <c r="K25" s="112"/>
      <c r="L25" s="112"/>
      <c r="M25" s="112"/>
      <c r="N25" s="109"/>
      <c r="O25" s="109"/>
    </row>
    <row r="26" spans="1:15" ht="15.75">
      <c r="A26" s="110">
        <v>7</v>
      </c>
      <c r="B26" s="111"/>
      <c r="C26" s="111"/>
      <c r="D26" s="85"/>
      <c r="E26" s="84"/>
      <c r="F26" s="83"/>
      <c r="G26" s="83"/>
      <c r="H26" s="82"/>
      <c r="I26" s="82"/>
      <c r="J26" s="81"/>
      <c r="K26" s="112"/>
      <c r="L26" s="112"/>
      <c r="M26" s="112"/>
      <c r="N26" s="109"/>
      <c r="O26" s="109"/>
    </row>
    <row r="27" spans="1:15" ht="15.75">
      <c r="A27" s="110"/>
      <c r="B27" s="111"/>
      <c r="C27" s="111"/>
      <c r="D27" s="85"/>
      <c r="E27" s="84"/>
      <c r="F27" s="83"/>
      <c r="G27" s="83"/>
      <c r="H27" s="82"/>
      <c r="I27" s="82"/>
      <c r="J27" s="81"/>
      <c r="K27" s="112"/>
      <c r="L27" s="112"/>
      <c r="M27" s="112"/>
      <c r="N27" s="109"/>
      <c r="O27" s="109"/>
    </row>
    <row r="28" spans="1:15" ht="15.75">
      <c r="A28" s="110"/>
      <c r="B28" s="111"/>
      <c r="C28" s="111"/>
      <c r="D28" s="85"/>
      <c r="E28" s="84"/>
      <c r="F28" s="83"/>
      <c r="G28" s="83"/>
      <c r="H28" s="82"/>
      <c r="I28" s="82"/>
      <c r="J28" s="81"/>
      <c r="K28" s="112"/>
      <c r="L28" s="112"/>
      <c r="M28" s="112"/>
      <c r="N28" s="109"/>
      <c r="O28" s="109"/>
    </row>
    <row r="29" spans="1:15" ht="15.75">
      <c r="A29" s="110"/>
      <c r="B29" s="111"/>
      <c r="C29" s="111"/>
      <c r="D29" s="85"/>
      <c r="E29" s="84"/>
      <c r="F29" s="83"/>
      <c r="G29" s="83"/>
      <c r="H29" s="82"/>
      <c r="I29" s="82"/>
      <c r="J29" s="81"/>
      <c r="K29" s="112"/>
      <c r="L29" s="112"/>
      <c r="M29" s="112"/>
      <c r="N29" s="109"/>
      <c r="O29" s="109"/>
    </row>
    <row r="30" spans="1:15" ht="15.75">
      <c r="A30" s="110">
        <v>8</v>
      </c>
      <c r="B30" s="111"/>
      <c r="C30" s="111"/>
      <c r="D30" s="85"/>
      <c r="E30" s="84"/>
      <c r="F30" s="83"/>
      <c r="G30" s="83"/>
      <c r="H30" s="82"/>
      <c r="I30" s="82"/>
      <c r="J30" s="81"/>
      <c r="K30" s="112"/>
      <c r="L30" s="112"/>
      <c r="M30" s="112"/>
      <c r="N30" s="109"/>
      <c r="O30" s="109"/>
    </row>
    <row r="31" spans="1:15" ht="15.75">
      <c r="A31" s="110"/>
      <c r="B31" s="111"/>
      <c r="C31" s="111"/>
      <c r="D31" s="85"/>
      <c r="E31" s="84"/>
      <c r="F31" s="83"/>
      <c r="G31" s="83"/>
      <c r="H31" s="82"/>
      <c r="I31" s="82"/>
      <c r="J31" s="81"/>
      <c r="K31" s="112"/>
      <c r="L31" s="112"/>
      <c r="M31" s="112"/>
      <c r="N31" s="109"/>
      <c r="O31" s="109"/>
    </row>
    <row r="32" spans="1:15" ht="15.75">
      <c r="A32" s="110"/>
      <c r="B32" s="111"/>
      <c r="C32" s="111"/>
      <c r="D32" s="85"/>
      <c r="E32" s="84"/>
      <c r="F32" s="83"/>
      <c r="G32" s="83"/>
      <c r="H32" s="82"/>
      <c r="I32" s="82"/>
      <c r="J32" s="81"/>
      <c r="K32" s="112"/>
      <c r="L32" s="112"/>
      <c r="M32" s="112"/>
      <c r="N32" s="109"/>
      <c r="O32" s="109"/>
    </row>
    <row r="33" spans="1:15" ht="15.75">
      <c r="A33" s="110"/>
      <c r="B33" s="111"/>
      <c r="C33" s="111"/>
      <c r="D33" s="85"/>
      <c r="E33" s="84"/>
      <c r="F33" s="83"/>
      <c r="G33" s="83"/>
      <c r="H33" s="82"/>
      <c r="I33" s="82"/>
      <c r="J33" s="81"/>
      <c r="K33" s="112"/>
      <c r="L33" s="112"/>
      <c r="M33" s="112"/>
      <c r="N33" s="109"/>
      <c r="O33" s="109"/>
    </row>
    <row r="34" spans="1:15" ht="15.75">
      <c r="A34" s="110">
        <v>9</v>
      </c>
      <c r="B34" s="111"/>
      <c r="C34" s="111"/>
      <c r="D34" s="85"/>
      <c r="E34" s="84"/>
      <c r="F34" s="83"/>
      <c r="G34" s="83"/>
      <c r="H34" s="82"/>
      <c r="I34" s="82"/>
      <c r="J34" s="81"/>
      <c r="K34" s="112"/>
      <c r="L34" s="112"/>
      <c r="M34" s="112"/>
      <c r="N34" s="109"/>
      <c r="O34" s="109"/>
    </row>
    <row r="35" spans="1:15" ht="15.75">
      <c r="A35" s="110"/>
      <c r="B35" s="111"/>
      <c r="C35" s="111"/>
      <c r="D35" s="85"/>
      <c r="E35" s="84"/>
      <c r="F35" s="83"/>
      <c r="G35" s="83"/>
      <c r="H35" s="82"/>
      <c r="I35" s="82"/>
      <c r="J35" s="81"/>
      <c r="K35" s="112"/>
      <c r="L35" s="112"/>
      <c r="M35" s="112"/>
      <c r="N35" s="109"/>
      <c r="O35" s="109"/>
    </row>
    <row r="36" spans="1:15" ht="15.75">
      <c r="A36" s="110"/>
      <c r="B36" s="111"/>
      <c r="C36" s="111"/>
      <c r="D36" s="85"/>
      <c r="E36" s="84"/>
      <c r="F36" s="83"/>
      <c r="G36" s="83"/>
      <c r="H36" s="82"/>
      <c r="I36" s="82"/>
      <c r="J36" s="81"/>
      <c r="K36" s="112"/>
      <c r="L36" s="112"/>
      <c r="M36" s="112"/>
      <c r="N36" s="109"/>
      <c r="O36" s="109"/>
    </row>
    <row r="37" spans="1:15" ht="15.75">
      <c r="A37" s="110"/>
      <c r="B37" s="111"/>
      <c r="C37" s="111"/>
      <c r="D37" s="85"/>
      <c r="E37" s="84"/>
      <c r="F37" s="83"/>
      <c r="G37" s="83"/>
      <c r="H37" s="82"/>
      <c r="I37" s="82"/>
      <c r="J37" s="81"/>
      <c r="K37" s="112"/>
      <c r="L37" s="112"/>
      <c r="M37" s="112"/>
      <c r="N37" s="109"/>
      <c r="O37" s="109"/>
    </row>
    <row r="38" spans="1:15" ht="15.75">
      <c r="A38" s="110">
        <v>10</v>
      </c>
      <c r="B38" s="111"/>
      <c r="C38" s="111"/>
      <c r="D38" s="85"/>
      <c r="E38" s="84"/>
      <c r="F38" s="83"/>
      <c r="G38" s="83"/>
      <c r="H38" s="82"/>
      <c r="I38" s="82"/>
      <c r="J38" s="81"/>
      <c r="K38" s="112"/>
      <c r="L38" s="112"/>
      <c r="M38" s="112"/>
      <c r="N38" s="109"/>
      <c r="O38" s="109"/>
    </row>
    <row r="39" spans="1:15" ht="15.75">
      <c r="A39" s="110"/>
      <c r="B39" s="111"/>
      <c r="C39" s="111"/>
      <c r="D39" s="85"/>
      <c r="E39" s="84"/>
      <c r="F39" s="83"/>
      <c r="G39" s="83"/>
      <c r="H39" s="82"/>
      <c r="I39" s="82"/>
      <c r="J39" s="81"/>
      <c r="K39" s="112"/>
      <c r="L39" s="112"/>
      <c r="M39" s="112"/>
      <c r="N39" s="109"/>
      <c r="O39" s="109"/>
    </row>
    <row r="40" spans="1:15" ht="15.75">
      <c r="A40" s="110"/>
      <c r="B40" s="111"/>
      <c r="C40" s="111"/>
      <c r="D40" s="85"/>
      <c r="E40" s="84"/>
      <c r="F40" s="83"/>
      <c r="G40" s="83"/>
      <c r="H40" s="82"/>
      <c r="I40" s="82"/>
      <c r="J40" s="81"/>
      <c r="K40" s="112"/>
      <c r="L40" s="112"/>
      <c r="M40" s="112"/>
      <c r="N40" s="109"/>
      <c r="O40" s="109"/>
    </row>
    <row r="41" spans="1:15" ht="15.75">
      <c r="A41" s="110"/>
      <c r="B41" s="111"/>
      <c r="C41" s="111"/>
      <c r="D41" s="85"/>
      <c r="E41" s="84"/>
      <c r="F41" s="83"/>
      <c r="G41" s="83"/>
      <c r="H41" s="82"/>
      <c r="I41" s="82"/>
      <c r="J41" s="81"/>
      <c r="K41" s="112"/>
      <c r="L41" s="112"/>
      <c r="M41" s="112"/>
      <c r="N41" s="109"/>
      <c r="O41" s="109"/>
    </row>
    <row r="42" spans="1:15" ht="15.75">
      <c r="A42" s="110">
        <v>11</v>
      </c>
      <c r="B42" s="111"/>
      <c r="C42" s="111"/>
      <c r="D42" s="85"/>
      <c r="E42" s="84"/>
      <c r="F42" s="83"/>
      <c r="G42" s="83"/>
      <c r="H42" s="82"/>
      <c r="I42" s="82"/>
      <c r="J42" s="81"/>
      <c r="K42" s="112"/>
      <c r="L42" s="112"/>
      <c r="M42" s="112"/>
      <c r="N42" s="109"/>
      <c r="O42" s="109"/>
    </row>
    <row r="43" spans="1:15" ht="15.75">
      <c r="A43" s="110"/>
      <c r="B43" s="111"/>
      <c r="C43" s="111"/>
      <c r="D43" s="85"/>
      <c r="E43" s="84"/>
      <c r="F43" s="83"/>
      <c r="G43" s="83"/>
      <c r="H43" s="82"/>
      <c r="I43" s="82"/>
      <c r="J43" s="81"/>
      <c r="K43" s="112"/>
      <c r="L43" s="112"/>
      <c r="M43" s="112"/>
      <c r="N43" s="109"/>
      <c r="O43" s="109"/>
    </row>
    <row r="44" spans="1:15" ht="15.75">
      <c r="A44" s="110"/>
      <c r="B44" s="111"/>
      <c r="C44" s="111"/>
      <c r="D44" s="85"/>
      <c r="E44" s="84"/>
      <c r="F44" s="83"/>
      <c r="G44" s="83"/>
      <c r="H44" s="82"/>
      <c r="I44" s="82"/>
      <c r="J44" s="81"/>
      <c r="K44" s="112"/>
      <c r="L44" s="112"/>
      <c r="M44" s="112"/>
      <c r="N44" s="109"/>
      <c r="O44" s="109"/>
    </row>
    <row r="45" spans="1:15" ht="15.75">
      <c r="A45" s="110"/>
      <c r="B45" s="111"/>
      <c r="C45" s="111"/>
      <c r="D45" s="85"/>
      <c r="E45" s="84"/>
      <c r="F45" s="83"/>
      <c r="G45" s="83"/>
      <c r="H45" s="82"/>
      <c r="I45" s="82"/>
      <c r="J45" s="81"/>
      <c r="K45" s="112"/>
      <c r="L45" s="112"/>
      <c r="M45" s="112"/>
      <c r="N45" s="109"/>
      <c r="O45" s="109"/>
    </row>
    <row r="46" spans="1:15" ht="15.75">
      <c r="A46" s="110">
        <v>12</v>
      </c>
      <c r="B46" s="111"/>
      <c r="C46" s="111"/>
      <c r="D46" s="85"/>
      <c r="E46" s="84"/>
      <c r="F46" s="83"/>
      <c r="G46" s="83"/>
      <c r="H46" s="82"/>
      <c r="I46" s="82"/>
      <c r="J46" s="81"/>
      <c r="K46" s="112"/>
      <c r="L46" s="112"/>
      <c r="M46" s="112"/>
      <c r="N46" s="109"/>
      <c r="O46" s="109"/>
    </row>
    <row r="47" spans="1:15" ht="15.75">
      <c r="A47" s="110"/>
      <c r="B47" s="111"/>
      <c r="C47" s="111"/>
      <c r="D47" s="85"/>
      <c r="E47" s="84"/>
      <c r="F47" s="83"/>
      <c r="G47" s="83"/>
      <c r="H47" s="82"/>
      <c r="I47" s="82"/>
      <c r="J47" s="81"/>
      <c r="K47" s="112"/>
      <c r="L47" s="112"/>
      <c r="M47" s="112"/>
      <c r="N47" s="109"/>
      <c r="O47" s="109"/>
    </row>
    <row r="48" spans="1:15" ht="15.75">
      <c r="A48" s="110"/>
      <c r="B48" s="111"/>
      <c r="C48" s="111"/>
      <c r="D48" s="85"/>
      <c r="E48" s="84"/>
      <c r="F48" s="83"/>
      <c r="G48" s="83"/>
      <c r="H48" s="82"/>
      <c r="I48" s="82"/>
      <c r="J48" s="81"/>
      <c r="K48" s="112"/>
      <c r="L48" s="112"/>
      <c r="M48" s="112"/>
      <c r="N48" s="109"/>
      <c r="O48" s="109"/>
    </row>
    <row r="49" spans="1:15" ht="15.75">
      <c r="A49" s="110"/>
      <c r="B49" s="111"/>
      <c r="C49" s="111"/>
      <c r="D49" s="85"/>
      <c r="E49" s="84"/>
      <c r="F49" s="83"/>
      <c r="G49" s="83"/>
      <c r="H49" s="82"/>
      <c r="I49" s="82"/>
      <c r="J49" s="81"/>
      <c r="K49" s="112"/>
      <c r="L49" s="112"/>
      <c r="M49" s="112"/>
      <c r="N49" s="109"/>
      <c r="O49" s="109"/>
    </row>
    <row r="50" spans="1:15" ht="15.75">
      <c r="A50" s="110">
        <v>13</v>
      </c>
      <c r="B50" s="111"/>
      <c r="C50" s="111"/>
      <c r="D50" s="85"/>
      <c r="E50" s="84"/>
      <c r="F50" s="83"/>
      <c r="G50" s="83"/>
      <c r="H50" s="82"/>
      <c r="I50" s="82"/>
      <c r="J50" s="81"/>
      <c r="K50" s="112"/>
      <c r="L50" s="112"/>
      <c r="M50" s="112"/>
      <c r="N50" s="109"/>
      <c r="O50" s="109"/>
    </row>
    <row r="51" spans="1:15" ht="15.75">
      <c r="A51" s="110"/>
      <c r="B51" s="111"/>
      <c r="C51" s="111"/>
      <c r="D51" s="85"/>
      <c r="E51" s="84"/>
      <c r="F51" s="83"/>
      <c r="G51" s="83"/>
      <c r="H51" s="82"/>
      <c r="I51" s="82"/>
      <c r="J51" s="81"/>
      <c r="K51" s="112"/>
      <c r="L51" s="112"/>
      <c r="M51" s="112"/>
      <c r="N51" s="109"/>
      <c r="O51" s="109"/>
    </row>
    <row r="52" spans="1:15" ht="15.75">
      <c r="A52" s="110"/>
      <c r="B52" s="111"/>
      <c r="C52" s="111"/>
      <c r="D52" s="85"/>
      <c r="E52" s="84"/>
      <c r="F52" s="83"/>
      <c r="G52" s="83"/>
      <c r="H52" s="82"/>
      <c r="I52" s="82"/>
      <c r="J52" s="81"/>
      <c r="K52" s="112"/>
      <c r="L52" s="112"/>
      <c r="M52" s="112"/>
      <c r="N52" s="109"/>
      <c r="O52" s="109"/>
    </row>
    <row r="53" spans="1:15" ht="15.75">
      <c r="A53" s="110"/>
      <c r="B53" s="111"/>
      <c r="C53" s="111"/>
      <c r="D53" s="85"/>
      <c r="E53" s="84"/>
      <c r="F53" s="83"/>
      <c r="G53" s="83"/>
      <c r="H53" s="82"/>
      <c r="I53" s="82"/>
      <c r="J53" s="81"/>
      <c r="K53" s="112"/>
      <c r="L53" s="112"/>
      <c r="M53" s="112"/>
      <c r="N53" s="109"/>
      <c r="O53" s="109"/>
    </row>
    <row r="54" spans="1:15" ht="15.75">
      <c r="A54" s="110">
        <v>14</v>
      </c>
      <c r="B54" s="111"/>
      <c r="C54" s="111"/>
      <c r="D54" s="85"/>
      <c r="E54" s="84"/>
      <c r="F54" s="83"/>
      <c r="G54" s="83"/>
      <c r="H54" s="82"/>
      <c r="I54" s="82"/>
      <c r="J54" s="81"/>
      <c r="K54" s="112"/>
      <c r="L54" s="112"/>
      <c r="M54" s="112"/>
      <c r="N54" s="109"/>
      <c r="O54" s="109"/>
    </row>
    <row r="55" spans="1:15" ht="15.75">
      <c r="A55" s="110"/>
      <c r="B55" s="111"/>
      <c r="C55" s="111"/>
      <c r="D55" s="85"/>
      <c r="E55" s="84"/>
      <c r="F55" s="83"/>
      <c r="G55" s="83"/>
      <c r="H55" s="82"/>
      <c r="I55" s="82"/>
      <c r="J55" s="81"/>
      <c r="K55" s="112"/>
      <c r="L55" s="112"/>
      <c r="M55" s="112"/>
      <c r="N55" s="109"/>
      <c r="O55" s="109"/>
    </row>
    <row r="56" spans="1:15" ht="15.75">
      <c r="A56" s="110"/>
      <c r="B56" s="111"/>
      <c r="C56" s="111"/>
      <c r="D56" s="85"/>
      <c r="E56" s="84"/>
      <c r="F56" s="83"/>
      <c r="G56" s="83"/>
      <c r="H56" s="82"/>
      <c r="I56" s="82"/>
      <c r="J56" s="81"/>
      <c r="K56" s="112"/>
      <c r="L56" s="112"/>
      <c r="M56" s="112"/>
      <c r="N56" s="109"/>
      <c r="O56" s="109"/>
    </row>
    <row r="57" spans="1:15" ht="15.75">
      <c r="A57" s="110"/>
      <c r="B57" s="111"/>
      <c r="C57" s="111"/>
      <c r="D57" s="85"/>
      <c r="E57" s="84"/>
      <c r="F57" s="83"/>
      <c r="G57" s="83"/>
      <c r="H57" s="82"/>
      <c r="I57" s="82"/>
      <c r="J57" s="81"/>
      <c r="K57" s="112"/>
      <c r="L57" s="112"/>
      <c r="M57" s="112"/>
      <c r="N57" s="109"/>
      <c r="O57" s="109"/>
    </row>
    <row r="58" spans="1:15" ht="15.75">
      <c r="A58" s="110">
        <v>15</v>
      </c>
      <c r="B58" s="111"/>
      <c r="C58" s="111"/>
      <c r="D58" s="85"/>
      <c r="E58" s="84"/>
      <c r="F58" s="83"/>
      <c r="G58" s="83"/>
      <c r="H58" s="82"/>
      <c r="I58" s="82"/>
      <c r="J58" s="81"/>
      <c r="K58" s="112"/>
      <c r="L58" s="112"/>
      <c r="M58" s="112"/>
      <c r="N58" s="109"/>
      <c r="O58" s="109"/>
    </row>
    <row r="59" spans="1:15" ht="15.75">
      <c r="A59" s="110"/>
      <c r="B59" s="111"/>
      <c r="C59" s="111"/>
      <c r="D59" s="85"/>
      <c r="E59" s="84"/>
      <c r="F59" s="83"/>
      <c r="G59" s="83"/>
      <c r="H59" s="82"/>
      <c r="I59" s="82"/>
      <c r="J59" s="81"/>
      <c r="K59" s="112"/>
      <c r="L59" s="112"/>
      <c r="M59" s="112"/>
      <c r="N59" s="109"/>
      <c r="O59" s="109"/>
    </row>
    <row r="60" spans="1:15" ht="15.75">
      <c r="A60" s="110"/>
      <c r="B60" s="111"/>
      <c r="C60" s="111"/>
      <c r="D60" s="85"/>
      <c r="E60" s="84"/>
      <c r="F60" s="83"/>
      <c r="G60" s="83"/>
      <c r="H60" s="82"/>
      <c r="I60" s="82"/>
      <c r="J60" s="81"/>
      <c r="K60" s="112"/>
      <c r="L60" s="112"/>
      <c r="M60" s="112"/>
      <c r="N60" s="109"/>
      <c r="O60" s="109"/>
    </row>
    <row r="61" spans="1:15" ht="15.75">
      <c r="A61" s="110"/>
      <c r="B61" s="111"/>
      <c r="C61" s="111"/>
      <c r="D61" s="85"/>
      <c r="E61" s="84"/>
      <c r="F61" s="83"/>
      <c r="G61" s="83"/>
      <c r="H61" s="82"/>
      <c r="I61" s="82"/>
      <c r="J61" s="81"/>
      <c r="K61" s="112"/>
      <c r="L61" s="112"/>
      <c r="M61" s="112"/>
      <c r="N61" s="109"/>
      <c r="O61" s="109"/>
    </row>
    <row r="62" spans="1:15" ht="15.75">
      <c r="A62" s="110">
        <v>16</v>
      </c>
      <c r="B62" s="111"/>
      <c r="C62" s="111"/>
      <c r="D62" s="85"/>
      <c r="E62" s="84"/>
      <c r="F62" s="83"/>
      <c r="G62" s="83"/>
      <c r="H62" s="82"/>
      <c r="I62" s="82"/>
      <c r="J62" s="81"/>
      <c r="K62" s="112"/>
      <c r="L62" s="112"/>
      <c r="M62" s="112"/>
      <c r="N62" s="109"/>
      <c r="O62" s="109"/>
    </row>
    <row r="63" spans="1:15" ht="15.75">
      <c r="A63" s="110"/>
      <c r="B63" s="111"/>
      <c r="C63" s="111"/>
      <c r="D63" s="85"/>
      <c r="E63" s="84"/>
      <c r="F63" s="83"/>
      <c r="G63" s="83"/>
      <c r="H63" s="82"/>
      <c r="I63" s="82"/>
      <c r="J63" s="81"/>
      <c r="K63" s="112"/>
      <c r="L63" s="112"/>
      <c r="M63" s="112"/>
      <c r="N63" s="109"/>
      <c r="O63" s="109"/>
    </row>
    <row r="64" spans="1:15" ht="15.75">
      <c r="A64" s="110"/>
      <c r="B64" s="111"/>
      <c r="C64" s="111"/>
      <c r="D64" s="85"/>
      <c r="E64" s="84"/>
      <c r="F64" s="83"/>
      <c r="G64" s="83"/>
      <c r="H64" s="82"/>
      <c r="I64" s="82"/>
      <c r="J64" s="81"/>
      <c r="K64" s="112"/>
      <c r="L64" s="112"/>
      <c r="M64" s="112"/>
      <c r="N64" s="109"/>
      <c r="O64" s="109"/>
    </row>
    <row r="65" spans="1:15" ht="15.75">
      <c r="A65" s="110"/>
      <c r="B65" s="111"/>
      <c r="C65" s="111"/>
      <c r="D65" s="85"/>
      <c r="E65" s="84"/>
      <c r="F65" s="83"/>
      <c r="G65" s="83"/>
      <c r="H65" s="82"/>
      <c r="I65" s="82"/>
      <c r="J65" s="81"/>
      <c r="K65" s="112"/>
      <c r="L65" s="112"/>
      <c r="M65" s="112"/>
      <c r="N65" s="109"/>
      <c r="O65" s="109"/>
    </row>
    <row r="66" spans="1:15" ht="15.75">
      <c r="A66" s="110">
        <v>17</v>
      </c>
      <c r="B66" s="111"/>
      <c r="C66" s="111"/>
      <c r="D66" s="85"/>
      <c r="E66" s="84"/>
      <c r="F66" s="83"/>
      <c r="G66" s="83"/>
      <c r="H66" s="82"/>
      <c r="I66" s="82"/>
      <c r="J66" s="81"/>
      <c r="K66" s="112"/>
      <c r="L66" s="112"/>
      <c r="M66" s="112"/>
      <c r="N66" s="109"/>
      <c r="O66" s="109"/>
    </row>
    <row r="67" spans="1:15" ht="15.75">
      <c r="A67" s="110"/>
      <c r="B67" s="111"/>
      <c r="C67" s="111"/>
      <c r="D67" s="85"/>
      <c r="E67" s="84"/>
      <c r="F67" s="83"/>
      <c r="G67" s="83"/>
      <c r="H67" s="82"/>
      <c r="I67" s="82"/>
      <c r="J67" s="81"/>
      <c r="K67" s="112"/>
      <c r="L67" s="112"/>
      <c r="M67" s="112"/>
      <c r="N67" s="109"/>
      <c r="O67" s="109"/>
    </row>
    <row r="68" spans="1:15" ht="15.75">
      <c r="A68" s="110"/>
      <c r="B68" s="111"/>
      <c r="C68" s="111"/>
      <c r="D68" s="85"/>
      <c r="E68" s="84"/>
      <c r="F68" s="83"/>
      <c r="G68" s="83"/>
      <c r="H68" s="82"/>
      <c r="I68" s="82"/>
      <c r="J68" s="81"/>
      <c r="K68" s="112"/>
      <c r="L68" s="112"/>
      <c r="M68" s="112"/>
      <c r="N68" s="109"/>
      <c r="O68" s="109"/>
    </row>
    <row r="69" spans="1:15" ht="15.75">
      <c r="A69" s="110"/>
      <c r="B69" s="111"/>
      <c r="C69" s="111"/>
      <c r="D69" s="85"/>
      <c r="E69" s="84"/>
      <c r="F69" s="83"/>
      <c r="G69" s="83"/>
      <c r="H69" s="82"/>
      <c r="I69" s="82"/>
      <c r="J69" s="81"/>
      <c r="K69" s="112"/>
      <c r="L69" s="112"/>
      <c r="M69" s="112"/>
      <c r="N69" s="109"/>
      <c r="O69" s="109"/>
    </row>
    <row r="70" spans="1:15" ht="15.75">
      <c r="A70" s="110">
        <v>18</v>
      </c>
      <c r="B70" s="111"/>
      <c r="C70" s="111"/>
      <c r="D70" s="85"/>
      <c r="E70" s="84"/>
      <c r="F70" s="83"/>
      <c r="G70" s="83"/>
      <c r="H70" s="82"/>
      <c r="I70" s="82"/>
      <c r="J70" s="81"/>
      <c r="K70" s="112"/>
      <c r="L70" s="112"/>
      <c r="M70" s="112"/>
      <c r="N70" s="109"/>
      <c r="O70" s="109"/>
    </row>
    <row r="71" spans="1:15" ht="15.75">
      <c r="A71" s="110"/>
      <c r="B71" s="111"/>
      <c r="C71" s="111"/>
      <c r="D71" s="85"/>
      <c r="E71" s="84"/>
      <c r="F71" s="83"/>
      <c r="G71" s="83"/>
      <c r="H71" s="82"/>
      <c r="I71" s="82"/>
      <c r="J71" s="81"/>
      <c r="K71" s="112"/>
      <c r="L71" s="112"/>
      <c r="M71" s="112"/>
      <c r="N71" s="109"/>
      <c r="O71" s="109"/>
    </row>
    <row r="72" spans="1:15" ht="15.75">
      <c r="A72" s="110"/>
      <c r="B72" s="111"/>
      <c r="C72" s="111"/>
      <c r="D72" s="85"/>
      <c r="E72" s="84"/>
      <c r="F72" s="83"/>
      <c r="G72" s="83"/>
      <c r="H72" s="82"/>
      <c r="I72" s="82"/>
      <c r="J72" s="81"/>
      <c r="K72" s="112"/>
      <c r="L72" s="112"/>
      <c r="M72" s="112"/>
      <c r="N72" s="109"/>
      <c r="O72" s="109"/>
    </row>
    <row r="73" spans="1:15" ht="15.75">
      <c r="A73" s="110"/>
      <c r="B73" s="111"/>
      <c r="C73" s="111"/>
      <c r="D73" s="85"/>
      <c r="E73" s="84"/>
      <c r="F73" s="83"/>
      <c r="G73" s="83"/>
      <c r="H73" s="82"/>
      <c r="I73" s="82"/>
      <c r="J73" s="81"/>
      <c r="K73" s="112"/>
      <c r="L73" s="112"/>
      <c r="M73" s="112"/>
      <c r="N73" s="109"/>
      <c r="O73" s="109"/>
    </row>
    <row r="74" spans="1:15" ht="15.75">
      <c r="A74" s="110">
        <v>19</v>
      </c>
      <c r="B74" s="111"/>
      <c r="C74" s="111"/>
      <c r="D74" s="85"/>
      <c r="E74" s="84"/>
      <c r="F74" s="83"/>
      <c r="G74" s="83"/>
      <c r="H74" s="82"/>
      <c r="I74" s="82"/>
      <c r="J74" s="81"/>
      <c r="K74" s="112"/>
      <c r="L74" s="112"/>
      <c r="M74" s="112"/>
      <c r="N74" s="109"/>
      <c r="O74" s="109"/>
    </row>
    <row r="75" spans="1:15" ht="15.75">
      <c r="A75" s="110"/>
      <c r="B75" s="111"/>
      <c r="C75" s="111"/>
      <c r="D75" s="85"/>
      <c r="E75" s="84"/>
      <c r="F75" s="83"/>
      <c r="G75" s="83"/>
      <c r="H75" s="82"/>
      <c r="I75" s="82"/>
      <c r="J75" s="81"/>
      <c r="K75" s="112"/>
      <c r="L75" s="112"/>
      <c r="M75" s="112"/>
      <c r="N75" s="109"/>
      <c r="O75" s="109"/>
    </row>
    <row r="76" spans="1:15" ht="15.75">
      <c r="A76" s="110"/>
      <c r="B76" s="111"/>
      <c r="C76" s="111"/>
      <c r="D76" s="85"/>
      <c r="E76" s="84"/>
      <c r="F76" s="83"/>
      <c r="G76" s="83"/>
      <c r="H76" s="82"/>
      <c r="I76" s="82"/>
      <c r="J76" s="81"/>
      <c r="K76" s="112"/>
      <c r="L76" s="112"/>
      <c r="M76" s="112"/>
      <c r="N76" s="109"/>
      <c r="O76" s="109"/>
    </row>
    <row r="77" spans="1:15" ht="15.75">
      <c r="A77" s="110"/>
      <c r="B77" s="111"/>
      <c r="C77" s="111"/>
      <c r="D77" s="85"/>
      <c r="E77" s="84"/>
      <c r="F77" s="83"/>
      <c r="G77" s="83"/>
      <c r="H77" s="82"/>
      <c r="I77" s="82"/>
      <c r="J77" s="81"/>
      <c r="K77" s="112"/>
      <c r="L77" s="112"/>
      <c r="M77" s="112"/>
      <c r="N77" s="109"/>
      <c r="O77" s="109"/>
    </row>
    <row r="78" spans="1:15" ht="15.75">
      <c r="A78" s="110">
        <v>20</v>
      </c>
      <c r="B78" s="111"/>
      <c r="C78" s="111"/>
      <c r="D78" s="85"/>
      <c r="E78" s="84"/>
      <c r="F78" s="83"/>
      <c r="G78" s="83"/>
      <c r="H78" s="82"/>
      <c r="I78" s="82"/>
      <c r="J78" s="81"/>
      <c r="K78" s="112"/>
      <c r="L78" s="112"/>
      <c r="M78" s="112"/>
      <c r="N78" s="109"/>
      <c r="O78" s="109"/>
    </row>
    <row r="79" spans="1:15" ht="15.75">
      <c r="A79" s="110"/>
      <c r="B79" s="111"/>
      <c r="C79" s="111"/>
      <c r="D79" s="85"/>
      <c r="E79" s="84"/>
      <c r="F79" s="83"/>
      <c r="G79" s="83"/>
      <c r="H79" s="82"/>
      <c r="I79" s="82"/>
      <c r="J79" s="81"/>
      <c r="K79" s="112"/>
      <c r="L79" s="112"/>
      <c r="M79" s="112"/>
      <c r="N79" s="109"/>
      <c r="O79" s="109"/>
    </row>
    <row r="80" spans="1:15" ht="15.75">
      <c r="A80" s="110"/>
      <c r="B80" s="111"/>
      <c r="C80" s="111"/>
      <c r="D80" s="85"/>
      <c r="E80" s="84"/>
      <c r="F80" s="83"/>
      <c r="G80" s="83"/>
      <c r="H80" s="82"/>
      <c r="I80" s="82"/>
      <c r="J80" s="81"/>
      <c r="K80" s="112"/>
      <c r="L80" s="112"/>
      <c r="M80" s="112"/>
      <c r="N80" s="109"/>
      <c r="O80" s="109"/>
    </row>
    <row r="81" spans="1:15" ht="15.75">
      <c r="A81" s="110"/>
      <c r="B81" s="111"/>
      <c r="C81" s="111"/>
      <c r="D81" s="85"/>
      <c r="E81" s="84"/>
      <c r="F81" s="83"/>
      <c r="G81" s="83"/>
      <c r="H81" s="82"/>
      <c r="I81" s="82"/>
      <c r="J81" s="81"/>
      <c r="K81" s="112"/>
      <c r="L81" s="112"/>
      <c r="M81" s="112"/>
      <c r="N81" s="109"/>
      <c r="O81" s="109"/>
    </row>
    <row r="82" spans="1:15" ht="15.75">
      <c r="A82" s="110">
        <v>21</v>
      </c>
      <c r="B82" s="111"/>
      <c r="C82" s="111"/>
      <c r="D82" s="85"/>
      <c r="E82" s="84"/>
      <c r="F82" s="83"/>
      <c r="G82" s="83"/>
      <c r="H82" s="82"/>
      <c r="I82" s="82"/>
      <c r="J82" s="81"/>
      <c r="K82" s="112"/>
      <c r="L82" s="112"/>
      <c r="M82" s="112"/>
      <c r="N82" s="109"/>
      <c r="O82" s="109"/>
    </row>
    <row r="83" spans="1:15" ht="15.75">
      <c r="A83" s="110"/>
      <c r="B83" s="111"/>
      <c r="C83" s="111"/>
      <c r="D83" s="85"/>
      <c r="E83" s="84"/>
      <c r="F83" s="83"/>
      <c r="G83" s="83"/>
      <c r="H83" s="82"/>
      <c r="I83" s="82"/>
      <c r="J83" s="81"/>
      <c r="K83" s="112"/>
      <c r="L83" s="112"/>
      <c r="M83" s="112"/>
      <c r="N83" s="109"/>
      <c r="O83" s="109"/>
    </row>
    <row r="84" spans="1:15" ht="15.75">
      <c r="A84" s="110"/>
      <c r="B84" s="111"/>
      <c r="C84" s="111"/>
      <c r="D84" s="85"/>
      <c r="E84" s="84"/>
      <c r="F84" s="83"/>
      <c r="G84" s="83"/>
      <c r="H84" s="82"/>
      <c r="I84" s="82"/>
      <c r="J84" s="81"/>
      <c r="K84" s="112"/>
      <c r="L84" s="112"/>
      <c r="M84" s="112"/>
      <c r="N84" s="109"/>
      <c r="O84" s="109"/>
    </row>
    <row r="85" spans="1:15" ht="15.75">
      <c r="A85" s="110"/>
      <c r="B85" s="111"/>
      <c r="C85" s="111"/>
      <c r="D85" s="85"/>
      <c r="E85" s="84"/>
      <c r="F85" s="83"/>
      <c r="G85" s="83"/>
      <c r="H85" s="82"/>
      <c r="I85" s="82"/>
      <c r="J85" s="81"/>
      <c r="K85" s="112"/>
      <c r="L85" s="112"/>
      <c r="M85" s="112"/>
      <c r="N85" s="109"/>
      <c r="O85" s="109"/>
    </row>
    <row r="86" spans="1:15" ht="15.75">
      <c r="A86" s="110">
        <v>22</v>
      </c>
      <c r="B86" s="111"/>
      <c r="C86" s="111"/>
      <c r="D86" s="85"/>
      <c r="E86" s="84"/>
      <c r="F86" s="83"/>
      <c r="G86" s="83"/>
      <c r="H86" s="82"/>
      <c r="I86" s="82"/>
      <c r="J86" s="81"/>
      <c r="K86" s="112"/>
      <c r="L86" s="112"/>
      <c r="M86" s="112"/>
      <c r="N86" s="109"/>
      <c r="O86" s="109"/>
    </row>
    <row r="87" spans="1:15" ht="15.75">
      <c r="A87" s="110"/>
      <c r="B87" s="111"/>
      <c r="C87" s="111"/>
      <c r="D87" s="85"/>
      <c r="E87" s="84"/>
      <c r="F87" s="83"/>
      <c r="G87" s="83"/>
      <c r="H87" s="82"/>
      <c r="I87" s="82"/>
      <c r="J87" s="81"/>
      <c r="K87" s="112"/>
      <c r="L87" s="112"/>
      <c r="M87" s="112"/>
      <c r="N87" s="109"/>
      <c r="O87" s="109"/>
    </row>
    <row r="88" spans="1:15" ht="15.75">
      <c r="A88" s="110"/>
      <c r="B88" s="111"/>
      <c r="C88" s="111"/>
      <c r="D88" s="85"/>
      <c r="E88" s="84"/>
      <c r="F88" s="83"/>
      <c r="G88" s="83"/>
      <c r="H88" s="82"/>
      <c r="I88" s="82"/>
      <c r="J88" s="81"/>
      <c r="K88" s="112"/>
      <c r="L88" s="112"/>
      <c r="M88" s="112"/>
      <c r="N88" s="109"/>
      <c r="O88" s="109"/>
    </row>
    <row r="89" spans="1:15" ht="15.75">
      <c r="A89" s="110"/>
      <c r="B89" s="111"/>
      <c r="C89" s="111"/>
      <c r="D89" s="85"/>
      <c r="E89" s="84"/>
      <c r="F89" s="83"/>
      <c r="G89" s="83"/>
      <c r="H89" s="82"/>
      <c r="I89" s="82"/>
      <c r="J89" s="81"/>
      <c r="K89" s="112"/>
      <c r="L89" s="112"/>
      <c r="M89" s="112"/>
      <c r="N89" s="109"/>
      <c r="O89" s="109"/>
    </row>
    <row r="90" spans="1:15" ht="15.75">
      <c r="A90" s="110">
        <v>23</v>
      </c>
      <c r="B90" s="111"/>
      <c r="C90" s="111"/>
      <c r="D90" s="85"/>
      <c r="E90" s="84"/>
      <c r="F90" s="83"/>
      <c r="G90" s="83"/>
      <c r="H90" s="82"/>
      <c r="I90" s="82"/>
      <c r="J90" s="81"/>
      <c r="K90" s="112"/>
      <c r="L90" s="112"/>
      <c r="M90" s="112"/>
      <c r="N90" s="109"/>
      <c r="O90" s="109"/>
    </row>
    <row r="91" spans="1:15" ht="15.75">
      <c r="A91" s="110"/>
      <c r="B91" s="111"/>
      <c r="C91" s="111"/>
      <c r="D91" s="85"/>
      <c r="E91" s="84"/>
      <c r="F91" s="83"/>
      <c r="G91" s="83"/>
      <c r="H91" s="82"/>
      <c r="I91" s="82"/>
      <c r="J91" s="81"/>
      <c r="K91" s="112"/>
      <c r="L91" s="112"/>
      <c r="M91" s="112"/>
      <c r="N91" s="109"/>
      <c r="O91" s="109"/>
    </row>
    <row r="92" spans="1:15" ht="15.75">
      <c r="A92" s="110"/>
      <c r="B92" s="111"/>
      <c r="C92" s="111"/>
      <c r="D92" s="85"/>
      <c r="E92" s="84"/>
      <c r="F92" s="83"/>
      <c r="G92" s="83"/>
      <c r="H92" s="82"/>
      <c r="I92" s="82"/>
      <c r="J92" s="81"/>
      <c r="K92" s="112"/>
      <c r="L92" s="112"/>
      <c r="M92" s="112"/>
      <c r="N92" s="109"/>
      <c r="O92" s="109"/>
    </row>
    <row r="93" spans="1:15" ht="15.75">
      <c r="A93" s="110"/>
      <c r="B93" s="111"/>
      <c r="C93" s="111"/>
      <c r="D93" s="85"/>
      <c r="E93" s="84"/>
      <c r="F93" s="83"/>
      <c r="G93" s="83"/>
      <c r="H93" s="82"/>
      <c r="I93" s="82"/>
      <c r="J93" s="81"/>
      <c r="K93" s="112"/>
      <c r="L93" s="112"/>
      <c r="M93" s="112"/>
      <c r="N93" s="109"/>
      <c r="O93" s="109"/>
    </row>
    <row r="94" spans="1:15" ht="15.75">
      <c r="A94" s="110">
        <v>24</v>
      </c>
      <c r="B94" s="111"/>
      <c r="C94" s="111"/>
      <c r="D94" s="85"/>
      <c r="E94" s="84"/>
      <c r="F94" s="83"/>
      <c r="G94" s="83"/>
      <c r="H94" s="82"/>
      <c r="I94" s="82"/>
      <c r="J94" s="81"/>
      <c r="K94" s="112"/>
      <c r="L94" s="112"/>
      <c r="M94" s="112"/>
      <c r="N94" s="109"/>
      <c r="O94" s="109"/>
    </row>
    <row r="95" spans="1:15" ht="15.75">
      <c r="A95" s="110"/>
      <c r="B95" s="111"/>
      <c r="C95" s="111"/>
      <c r="D95" s="85"/>
      <c r="E95" s="84"/>
      <c r="F95" s="83"/>
      <c r="G95" s="83"/>
      <c r="H95" s="82"/>
      <c r="I95" s="82"/>
      <c r="J95" s="81"/>
      <c r="K95" s="112"/>
      <c r="L95" s="112"/>
      <c r="M95" s="112"/>
      <c r="N95" s="109"/>
      <c r="O95" s="109"/>
    </row>
    <row r="96" spans="1:15" ht="15.75">
      <c r="A96" s="110"/>
      <c r="B96" s="111"/>
      <c r="C96" s="111"/>
      <c r="D96" s="85"/>
      <c r="E96" s="84"/>
      <c r="F96" s="83"/>
      <c r="G96" s="83"/>
      <c r="H96" s="82"/>
      <c r="I96" s="82"/>
      <c r="J96" s="81"/>
      <c r="K96" s="112"/>
      <c r="L96" s="112"/>
      <c r="M96" s="112"/>
      <c r="N96" s="109"/>
      <c r="O96" s="109"/>
    </row>
    <row r="97" spans="1:15" ht="15.75">
      <c r="A97" s="110"/>
      <c r="B97" s="111"/>
      <c r="C97" s="111"/>
      <c r="D97" s="85"/>
      <c r="E97" s="84"/>
      <c r="F97" s="83"/>
      <c r="G97" s="83"/>
      <c r="H97" s="82"/>
      <c r="I97" s="82"/>
      <c r="J97" s="81"/>
      <c r="K97" s="112"/>
      <c r="L97" s="112"/>
      <c r="M97" s="112"/>
      <c r="N97" s="109"/>
      <c r="O97" s="109"/>
    </row>
  </sheetData>
  <mergeCells count="196">
    <mergeCell ref="A46:A49"/>
    <mergeCell ref="B46:B49"/>
    <mergeCell ref="C46:C49"/>
    <mergeCell ref="K46:K49"/>
    <mergeCell ref="L46:L49"/>
    <mergeCell ref="M46:M49"/>
    <mergeCell ref="N46:N49"/>
    <mergeCell ref="O46:O49"/>
    <mergeCell ref="L42:L45"/>
    <mergeCell ref="M42:M45"/>
    <mergeCell ref="N42:N45"/>
    <mergeCell ref="O42:O45"/>
    <mergeCell ref="A34:A37"/>
    <mergeCell ref="B34:B37"/>
    <mergeCell ref="C34:C37"/>
    <mergeCell ref="K34:K37"/>
    <mergeCell ref="L34:L37"/>
    <mergeCell ref="M34:M37"/>
    <mergeCell ref="N34:N37"/>
    <mergeCell ref="O34:O37"/>
    <mergeCell ref="A38:A41"/>
    <mergeCell ref="B38:B41"/>
    <mergeCell ref="C38:C41"/>
    <mergeCell ref="K38:K41"/>
    <mergeCell ref="L38:L41"/>
    <mergeCell ref="M38:M41"/>
    <mergeCell ref="N38:N41"/>
    <mergeCell ref="O38:O41"/>
    <mergeCell ref="A26:A29"/>
    <mergeCell ref="B26:B29"/>
    <mergeCell ref="C26:C29"/>
    <mergeCell ref="K26:K29"/>
    <mergeCell ref="L26:L29"/>
    <mergeCell ref="M26:M29"/>
    <mergeCell ref="N26:N29"/>
    <mergeCell ref="O26:O29"/>
    <mergeCell ref="L30:L33"/>
    <mergeCell ref="M30:M33"/>
    <mergeCell ref="N30:N33"/>
    <mergeCell ref="O30:O33"/>
    <mergeCell ref="L18:L21"/>
    <mergeCell ref="M18:M21"/>
    <mergeCell ref="N18:N21"/>
    <mergeCell ref="O18:O21"/>
    <mergeCell ref="A22:A25"/>
    <mergeCell ref="B22:B25"/>
    <mergeCell ref="C22:C25"/>
    <mergeCell ref="K22:K25"/>
    <mergeCell ref="L22:L25"/>
    <mergeCell ref="M22:M25"/>
    <mergeCell ref="A18:A21"/>
    <mergeCell ref="B18:B21"/>
    <mergeCell ref="C18:C21"/>
    <mergeCell ref="K18:K21"/>
    <mergeCell ref="N22:N25"/>
    <mergeCell ref="O22:O25"/>
    <mergeCell ref="N14:N17"/>
    <mergeCell ref="O14:O17"/>
    <mergeCell ref="M6:M9"/>
    <mergeCell ref="N6:N9"/>
    <mergeCell ref="O6:O9"/>
    <mergeCell ref="A10:A13"/>
    <mergeCell ref="B10:B13"/>
    <mergeCell ref="C10:C13"/>
    <mergeCell ref="K10:K13"/>
    <mergeCell ref="L10:L13"/>
    <mergeCell ref="M10:M13"/>
    <mergeCell ref="N10:N13"/>
    <mergeCell ref="A6:A9"/>
    <mergeCell ref="B6:B9"/>
    <mergeCell ref="C6:C9"/>
    <mergeCell ref="K6:K9"/>
    <mergeCell ref="N4:N5"/>
    <mergeCell ref="O4:O5"/>
    <mergeCell ref="A42:A45"/>
    <mergeCell ref="B42:B45"/>
    <mergeCell ref="C42:C45"/>
    <mergeCell ref="K42:K45"/>
    <mergeCell ref="A30:A33"/>
    <mergeCell ref="B30:B33"/>
    <mergeCell ref="C30:C33"/>
    <mergeCell ref="K30:K33"/>
    <mergeCell ref="A4:A5"/>
    <mergeCell ref="B4:B5"/>
    <mergeCell ref="C4:C5"/>
    <mergeCell ref="K4:K5"/>
    <mergeCell ref="L4:L5"/>
    <mergeCell ref="M4:M5"/>
    <mergeCell ref="L6:L9"/>
    <mergeCell ref="O10:O13"/>
    <mergeCell ref="A14:A17"/>
    <mergeCell ref="B14:B17"/>
    <mergeCell ref="C14:C17"/>
    <mergeCell ref="K14:K17"/>
    <mergeCell ref="L14:L17"/>
    <mergeCell ref="M14:M17"/>
    <mergeCell ref="A90:A93"/>
    <mergeCell ref="B90:B93"/>
    <mergeCell ref="C90:C93"/>
    <mergeCell ref="K90:K93"/>
    <mergeCell ref="L90:L93"/>
    <mergeCell ref="M90:M93"/>
    <mergeCell ref="N90:N93"/>
    <mergeCell ref="O90:O93"/>
    <mergeCell ref="A94:A97"/>
    <mergeCell ref="B94:B97"/>
    <mergeCell ref="C94:C97"/>
    <mergeCell ref="K94:K97"/>
    <mergeCell ref="L94:L97"/>
    <mergeCell ref="M94:M97"/>
    <mergeCell ref="N94:N97"/>
    <mergeCell ref="O94:O97"/>
    <mergeCell ref="A82:A85"/>
    <mergeCell ref="B82:B85"/>
    <mergeCell ref="C82:C85"/>
    <mergeCell ref="K82:K85"/>
    <mergeCell ref="L82:L85"/>
    <mergeCell ref="M82:M85"/>
    <mergeCell ref="N82:N85"/>
    <mergeCell ref="O82:O85"/>
    <mergeCell ref="A86:A89"/>
    <mergeCell ref="B86:B89"/>
    <mergeCell ref="C86:C89"/>
    <mergeCell ref="K86:K89"/>
    <mergeCell ref="L86:L89"/>
    <mergeCell ref="M86:M89"/>
    <mergeCell ref="N86:N89"/>
    <mergeCell ref="O86:O89"/>
    <mergeCell ref="N78:N81"/>
    <mergeCell ref="O78:O81"/>
    <mergeCell ref="A74:A77"/>
    <mergeCell ref="B74:B77"/>
    <mergeCell ref="C74:C77"/>
    <mergeCell ref="K74:K77"/>
    <mergeCell ref="L74:L77"/>
    <mergeCell ref="M74:M77"/>
    <mergeCell ref="N58:N61"/>
    <mergeCell ref="O58:O61"/>
    <mergeCell ref="N74:N77"/>
    <mergeCell ref="O74:O77"/>
    <mergeCell ref="A78:A81"/>
    <mergeCell ref="B78:B81"/>
    <mergeCell ref="C78:C81"/>
    <mergeCell ref="K78:K81"/>
    <mergeCell ref="L78:L81"/>
    <mergeCell ref="M78:M81"/>
    <mergeCell ref="A58:A61"/>
    <mergeCell ref="B58:B61"/>
    <mergeCell ref="C58:C61"/>
    <mergeCell ref="K58:K61"/>
    <mergeCell ref="L58:L61"/>
    <mergeCell ref="M58:M61"/>
    <mergeCell ref="L66:L69"/>
    <mergeCell ref="M66:M69"/>
    <mergeCell ref="N66:N69"/>
    <mergeCell ref="O66:O69"/>
    <mergeCell ref="A50:A53"/>
    <mergeCell ref="B50:B53"/>
    <mergeCell ref="C50:C53"/>
    <mergeCell ref="K50:K53"/>
    <mergeCell ref="L50:L53"/>
    <mergeCell ref="M50:M53"/>
    <mergeCell ref="N50:N53"/>
    <mergeCell ref="O50:O53"/>
    <mergeCell ref="A54:A57"/>
    <mergeCell ref="B54:B57"/>
    <mergeCell ref="C54:C57"/>
    <mergeCell ref="K54:K57"/>
    <mergeCell ref="L54:L57"/>
    <mergeCell ref="M54:M57"/>
    <mergeCell ref="N54:N57"/>
    <mergeCell ref="O54:O57"/>
    <mergeCell ref="N70:N73"/>
    <mergeCell ref="O70:O73"/>
    <mergeCell ref="A70:A73"/>
    <mergeCell ref="B70:B73"/>
    <mergeCell ref="C70:C73"/>
    <mergeCell ref="K70:K73"/>
    <mergeCell ref="L70:L73"/>
    <mergeCell ref="M70:M73"/>
    <mergeCell ref="H1:O1"/>
    <mergeCell ref="A2:G2"/>
    <mergeCell ref="H2:I2"/>
    <mergeCell ref="K2:O2"/>
    <mergeCell ref="A62:A65"/>
    <mergeCell ref="B62:B65"/>
    <mergeCell ref="C62:C65"/>
    <mergeCell ref="K62:K65"/>
    <mergeCell ref="L62:L65"/>
    <mergeCell ref="M62:M65"/>
    <mergeCell ref="N62:N65"/>
    <mergeCell ref="O62:O65"/>
    <mergeCell ref="A66:A69"/>
    <mergeCell ref="B66:B69"/>
    <mergeCell ref="C66:C69"/>
    <mergeCell ref="K66:K69"/>
  </mergeCells>
  <conditionalFormatting sqref="I4">
    <cfRule type="notContainsBlanks" dxfId="627" priority="6">
      <formula>LEN(TRIM(I4))&gt;0</formula>
    </cfRule>
  </conditionalFormatting>
  <conditionalFormatting sqref="I6 I10 I14 I18 I22">
    <cfRule type="notContainsBlanks" dxfId="626" priority="18">
      <formula>LEN(TRIM(I6))&gt;0</formula>
    </cfRule>
  </conditionalFormatting>
  <conditionalFormatting sqref="I26 I30 I34 I38 I42 I46">
    <cfRule type="notContainsBlanks" dxfId="625" priority="12">
      <formula>LEN(TRIM(I26))&gt;0</formula>
    </cfRule>
  </conditionalFormatting>
  <conditionalFormatting sqref="I50 I54 I58 I62 I66 I70">
    <cfRule type="notContainsBlanks" dxfId="624" priority="30">
      <formula>LEN(TRIM(I50))&gt;0</formula>
    </cfRule>
  </conditionalFormatting>
  <conditionalFormatting sqref="I74 I78 I82 I86 I90 I94">
    <cfRule type="notContainsBlanks" dxfId="623" priority="24">
      <formula>LEN(TRIM(I74))&gt;0</formula>
    </cfRule>
  </conditionalFormatting>
  <conditionalFormatting sqref="N4:O4">
    <cfRule type="containsText" dxfId="622" priority="1" operator="containsText" text="Acceptabel">
      <formula>NOT(ISERROR(SEARCH(("Acceptabel"),(N4))))</formula>
    </cfRule>
    <cfRule type="containsText" dxfId="621" priority="2" operator="containsText" text="Aandacht vereist">
      <formula>NOT(ISERROR(SEARCH(("Aandacht vereist"),(N4))))</formula>
    </cfRule>
    <cfRule type="containsText" dxfId="620" priority="3" operator="containsText" text="Maatregelen vereist">
      <formula>NOT(ISERROR(SEARCH(("Maatregelen vereist"),(N4))))</formula>
    </cfRule>
    <cfRule type="containsText" dxfId="619" priority="4" operator="containsText" text="Direct verbeteren">
      <formula>NOT(ISERROR(SEARCH(("Direct verbeteren"),(N4))))</formula>
    </cfRule>
    <cfRule type="containsText" dxfId="618" priority="5" operator="containsText" text="Werk stilleggen">
      <formula>NOT(ISERROR(SEARCH(("Werk stilleggen"),(N4))))</formula>
    </cfRule>
  </conditionalFormatting>
  <conditionalFormatting sqref="N6:O6 N10:O10 N14:O14 N18:O18 N22:O22">
    <cfRule type="containsText" dxfId="617" priority="13" operator="containsText" text="Acceptabel">
      <formula>NOT(ISERROR(SEARCH(("Acceptabel"),(N6))))</formula>
    </cfRule>
    <cfRule type="containsText" dxfId="616" priority="14" operator="containsText" text="Aandacht vereist">
      <formula>NOT(ISERROR(SEARCH(("Aandacht vereist"),(N6))))</formula>
    </cfRule>
    <cfRule type="containsText" dxfId="615" priority="15" operator="containsText" text="Maatregelen vereist">
      <formula>NOT(ISERROR(SEARCH(("Maatregelen vereist"),(N6))))</formula>
    </cfRule>
    <cfRule type="containsText" dxfId="614" priority="16" operator="containsText" text="Direct verbeteren">
      <formula>NOT(ISERROR(SEARCH(("Direct verbeteren"),(N6))))</formula>
    </cfRule>
    <cfRule type="containsText" dxfId="613" priority="17" operator="containsText" text="Werk stilleggen">
      <formula>NOT(ISERROR(SEARCH(("Werk stilleggen"),(N6))))</formula>
    </cfRule>
  </conditionalFormatting>
  <conditionalFormatting sqref="N26:O26 N30:O30 N34:O34 N38:O38 N42:O42 N46:O46">
    <cfRule type="containsText" dxfId="612" priority="7" operator="containsText" text="Acceptabel">
      <formula>NOT(ISERROR(SEARCH(("Acceptabel"),(N26))))</formula>
    </cfRule>
    <cfRule type="containsText" dxfId="611" priority="8" operator="containsText" text="Aandacht vereist">
      <formula>NOT(ISERROR(SEARCH(("Aandacht vereist"),(N26))))</formula>
    </cfRule>
    <cfRule type="containsText" dxfId="610" priority="9" operator="containsText" text="Maatregelen vereist">
      <formula>NOT(ISERROR(SEARCH(("Maatregelen vereist"),(N26))))</formula>
    </cfRule>
    <cfRule type="containsText" dxfId="609" priority="10" operator="containsText" text="Direct verbeteren">
      <formula>NOT(ISERROR(SEARCH(("Direct verbeteren"),(N26))))</formula>
    </cfRule>
    <cfRule type="containsText" dxfId="608" priority="11" operator="containsText" text="Werk stilleggen">
      <formula>NOT(ISERROR(SEARCH(("Werk stilleggen"),(N26))))</formula>
    </cfRule>
  </conditionalFormatting>
  <conditionalFormatting sqref="N50:O50 N54:O54 N58:O58 N62:O62 N66:O66 N70:O70">
    <cfRule type="containsText" dxfId="607" priority="25" operator="containsText" text="Acceptabel">
      <formula>NOT(ISERROR(SEARCH(("Acceptabel"),(N50))))</formula>
    </cfRule>
    <cfRule type="containsText" dxfId="606" priority="26" operator="containsText" text="Aandacht vereist">
      <formula>NOT(ISERROR(SEARCH(("Aandacht vereist"),(N50))))</formula>
    </cfRule>
    <cfRule type="containsText" dxfId="605" priority="27" operator="containsText" text="Maatregelen vereist">
      <formula>NOT(ISERROR(SEARCH(("Maatregelen vereist"),(N50))))</formula>
    </cfRule>
    <cfRule type="containsText" dxfId="604" priority="28" operator="containsText" text="Direct verbeteren">
      <formula>NOT(ISERROR(SEARCH(("Direct verbeteren"),(N50))))</formula>
    </cfRule>
    <cfRule type="containsText" dxfId="603" priority="29" operator="containsText" text="Werk stilleggen">
      <formula>NOT(ISERROR(SEARCH(("Werk stilleggen"),(N50))))</formula>
    </cfRule>
  </conditionalFormatting>
  <conditionalFormatting sqref="N74:O74 N78:O78 N82:O82 N86:O86 N90:O90 N94:O94">
    <cfRule type="containsText" dxfId="602" priority="19" operator="containsText" text="Acceptabel">
      <formula>NOT(ISERROR(SEARCH(("Acceptabel"),(N74))))</formula>
    </cfRule>
    <cfRule type="containsText" dxfId="601" priority="20" operator="containsText" text="Aandacht vereist">
      <formula>NOT(ISERROR(SEARCH(("Aandacht vereist"),(N74))))</formula>
    </cfRule>
    <cfRule type="containsText" dxfId="600" priority="21" operator="containsText" text="Maatregelen vereist">
      <formula>NOT(ISERROR(SEARCH(("Maatregelen vereist"),(N74))))</formula>
    </cfRule>
    <cfRule type="containsText" dxfId="599" priority="22" operator="containsText" text="Direct verbeteren">
      <formula>NOT(ISERROR(SEARCH(("Direct verbeteren"),(N74))))</formula>
    </cfRule>
    <cfRule type="containsText" dxfId="598" priority="23" operator="containsText" text="Werk stilleggen">
      <formula>NOT(ISERROR(SEARCH(("Werk stilleggen"),(N74))))</formula>
    </cfRule>
  </conditionalFormatting>
  <pageMargins left="0.70866141732283472" right="0.70866141732283472" top="0.74803149606299213" bottom="0.74803149606299213" header="0.31496062992125984" footer="0.31496062992125984"/>
  <pageSetup paperSize="9" scale="54" fitToHeight="0" orientation="landscape" horizontalDpi="4294967293" verticalDpi="0" r:id="rId1"/>
  <headerFooter>
    <oddHeader>&amp;LRIE van VG-plan &amp;C&amp;F</oddHeader>
    <oddFooter>&amp;LFormat 01-01-2026,
Kenmerk: T20160134-936649336-1343&amp;C&amp;F / &amp;A&amp;R&amp;P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zoomScale="80" zoomScaleNormal="80" workbookViewId="0">
      <selection activeCell="R13" sqref="R13:R16"/>
    </sheetView>
  </sheetViews>
  <sheetFormatPr defaultRowHeight="15"/>
  <cols>
    <col min="1" max="1" width="3.85546875" style="45" bestFit="1" customWidth="1"/>
    <col min="2" max="2" width="21.570312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42578125" customWidth="1"/>
    <col min="18" max="18" width="25.140625" style="46" customWidth="1"/>
  </cols>
  <sheetData>
    <row r="1" spans="1:18">
      <c r="A1" s="64" t="s">
        <v>26</v>
      </c>
      <c r="B1" s="62"/>
      <c r="C1" s="62"/>
      <c r="D1" s="62"/>
      <c r="E1" s="62"/>
      <c r="F1" s="62"/>
      <c r="G1" s="62"/>
      <c r="H1" s="62"/>
      <c r="I1" s="62"/>
      <c r="J1" s="63"/>
      <c r="K1" s="144" t="s">
        <v>27</v>
      </c>
      <c r="L1" s="144"/>
      <c r="M1" s="144"/>
      <c r="N1" s="144"/>
      <c r="O1" s="144"/>
      <c r="P1" s="144"/>
      <c r="Q1" s="144"/>
      <c r="R1" s="144"/>
    </row>
    <row r="2" spans="1:18">
      <c r="A2" s="142" t="s">
        <v>28</v>
      </c>
      <c r="B2" s="143"/>
      <c r="C2" s="143"/>
      <c r="D2" s="143"/>
      <c r="E2" s="143"/>
      <c r="F2" s="143"/>
      <c r="G2" s="143"/>
      <c r="H2" s="143"/>
      <c r="I2" s="143"/>
      <c r="J2" s="143"/>
      <c r="K2" s="140" t="s">
        <v>29</v>
      </c>
      <c r="L2" s="141"/>
      <c r="M2" s="141"/>
      <c r="N2" s="141"/>
      <c r="O2" s="141"/>
      <c r="P2" s="141"/>
      <c r="Q2" s="141"/>
      <c r="R2" s="141"/>
    </row>
    <row r="3" spans="1:18" ht="85.5">
      <c r="A3" s="50" t="s">
        <v>4</v>
      </c>
      <c r="B3" s="50" t="s">
        <v>30</v>
      </c>
      <c r="C3" s="50" t="s">
        <v>31</v>
      </c>
      <c r="D3" s="50" t="s">
        <v>32</v>
      </c>
      <c r="E3" s="51" t="s">
        <v>33</v>
      </c>
      <c r="F3" s="51" t="s">
        <v>34</v>
      </c>
      <c r="G3" s="51" t="s">
        <v>35</v>
      </c>
      <c r="H3" s="51" t="s">
        <v>36</v>
      </c>
      <c r="I3" s="51" t="s">
        <v>37</v>
      </c>
      <c r="J3" s="52" t="s">
        <v>38</v>
      </c>
      <c r="K3" s="50" t="s">
        <v>39</v>
      </c>
      <c r="L3" s="53" t="s">
        <v>40</v>
      </c>
      <c r="M3" s="51" t="s">
        <v>33</v>
      </c>
      <c r="N3" s="51" t="s">
        <v>34</v>
      </c>
      <c r="O3" s="51" t="s">
        <v>35</v>
      </c>
      <c r="P3" s="51" t="s">
        <v>36</v>
      </c>
      <c r="Q3" s="54" t="s">
        <v>37</v>
      </c>
      <c r="R3" s="53" t="s">
        <v>41</v>
      </c>
    </row>
    <row r="4" spans="1:18" ht="17.25">
      <c r="A4" s="145"/>
      <c r="B4" s="146"/>
      <c r="C4" s="146"/>
      <c r="D4" s="147"/>
      <c r="E4" s="3"/>
      <c r="F4" s="3"/>
      <c r="G4" s="3"/>
      <c r="H4" s="4" t="str">
        <f t="shared" ref="H4" si="0">IF((E4*F4*G4)=0,"",(E4*F4*G4))</f>
        <v/>
      </c>
      <c r="I4" s="5" t="str">
        <f t="shared" ref="I4" si="1">IF(H4="","",IF(H4&lt;=20,"Acceptabel",IF(H4&lt;=70,"Aandacht vereist",IF(H4&lt;=160,"Maatregelen vereist",IF(H4&lt;=320,"Direct verbeteren",IF(H4&gt;320,"Werk stilleggen"))))))</f>
        <v/>
      </c>
      <c r="J4" s="49" t="s">
        <v>42</v>
      </c>
      <c r="K4" s="6"/>
      <c r="L4" s="6"/>
      <c r="M4" s="7"/>
      <c r="N4" s="7"/>
      <c r="O4" s="7"/>
      <c r="P4" s="8" t="str">
        <f t="shared" ref="P4:P7" si="2">IF((M4*N4*O4)=0,"",(M4*N4*O4))</f>
        <v/>
      </c>
      <c r="Q4" s="55" t="str">
        <f t="shared" ref="Q4:Q7" si="3">IF(P4="","",IF(P4&lt;=20,"Acceptabel",IF(P4&lt;=70,"Aandacht vereist",IF(P4&lt;=160,"Maatregelen vereist",IF(P4&lt;=320,"Direct verbeteren",IF(P4&gt;320,"Werk stilleggen"))))))</f>
        <v/>
      </c>
      <c r="R4" s="56"/>
    </row>
    <row r="5" spans="1:18" ht="67.5" customHeight="1">
      <c r="A5" s="125">
        <v>1</v>
      </c>
      <c r="B5" s="128" t="s">
        <v>43</v>
      </c>
      <c r="C5" s="128" t="s">
        <v>44</v>
      </c>
      <c r="D5" s="131" t="s">
        <v>45</v>
      </c>
      <c r="E5" s="134">
        <v>3</v>
      </c>
      <c r="F5" s="134">
        <v>3</v>
      </c>
      <c r="G5" s="134">
        <v>15</v>
      </c>
      <c r="H5" s="119">
        <f>IF((E5*F5*G5)=0,"",(E5*F5*G5))</f>
        <v>135</v>
      </c>
      <c r="I5" s="122" t="str">
        <f>IF(H5="","",IF(H5&lt;=20,"Acceptabel",IF(H5&lt;=70,"Aandacht vereist",IF(H5&lt;=160,"Maatregelen vereist",IF(H5&lt;=320,"Direct verbeteren",IF(H5&gt;320,"Werk stilleggen"))))))</f>
        <v>Maatregelen vereist</v>
      </c>
      <c r="J5" s="49">
        <v>1</v>
      </c>
      <c r="K5" s="6" t="s">
        <v>46</v>
      </c>
      <c r="L5" s="6"/>
      <c r="M5" s="7"/>
      <c r="N5" s="7"/>
      <c r="O5" s="7"/>
      <c r="P5" s="57"/>
      <c r="Q5" s="58"/>
      <c r="R5" s="56"/>
    </row>
    <row r="6" spans="1:18" ht="72" customHeight="1">
      <c r="A6" s="126"/>
      <c r="B6" s="129" t="s">
        <v>43</v>
      </c>
      <c r="C6" s="129" t="s">
        <v>47</v>
      </c>
      <c r="D6" s="132" t="s">
        <v>48</v>
      </c>
      <c r="E6" s="135"/>
      <c r="F6" s="135"/>
      <c r="G6" s="135"/>
      <c r="H6" s="120"/>
      <c r="I6" s="123"/>
      <c r="J6" s="49">
        <v>2</v>
      </c>
      <c r="K6" s="6" t="s">
        <v>49</v>
      </c>
      <c r="L6" s="6"/>
      <c r="M6" s="7"/>
      <c r="N6" s="7"/>
      <c r="O6" s="7"/>
      <c r="P6" s="57"/>
      <c r="Q6" s="79"/>
      <c r="R6" s="56"/>
    </row>
    <row r="7" spans="1:18" ht="237" customHeight="1">
      <c r="A7" s="126"/>
      <c r="B7" s="129" t="s">
        <v>43</v>
      </c>
      <c r="C7" s="129" t="s">
        <v>47</v>
      </c>
      <c r="D7" s="132" t="s">
        <v>48</v>
      </c>
      <c r="E7" s="135"/>
      <c r="F7" s="135"/>
      <c r="G7" s="135"/>
      <c r="H7" s="120"/>
      <c r="I7" s="123"/>
      <c r="J7" s="49">
        <v>3</v>
      </c>
      <c r="K7" s="6" t="s">
        <v>50</v>
      </c>
      <c r="L7" s="6" t="s">
        <v>51</v>
      </c>
      <c r="M7" s="7">
        <v>0.5</v>
      </c>
      <c r="N7" s="7">
        <v>3</v>
      </c>
      <c r="O7" s="7">
        <v>15</v>
      </c>
      <c r="P7" s="57">
        <f t="shared" si="2"/>
        <v>22.5</v>
      </c>
      <c r="Q7" s="58" t="str">
        <f t="shared" si="3"/>
        <v>Aandacht vereist</v>
      </c>
      <c r="R7" s="56" t="s">
        <v>52</v>
      </c>
    </row>
    <row r="8" spans="1:18" ht="15.75" customHeight="1" thickBot="1">
      <c r="A8" s="127"/>
      <c r="B8" s="130" t="s">
        <v>43</v>
      </c>
      <c r="C8" s="130" t="s">
        <v>47</v>
      </c>
      <c r="D8" s="133" t="s">
        <v>48</v>
      </c>
      <c r="E8" s="136"/>
      <c r="F8" s="136"/>
      <c r="G8" s="136"/>
      <c r="H8" s="121"/>
      <c r="I8" s="124"/>
      <c r="J8" s="49">
        <v>4</v>
      </c>
      <c r="K8" s="6"/>
      <c r="L8" s="6"/>
      <c r="M8" s="7"/>
      <c r="N8" s="7"/>
      <c r="O8" s="7"/>
      <c r="P8" s="57"/>
      <c r="Q8" s="58"/>
      <c r="R8" s="56"/>
    </row>
    <row r="9" spans="1:18" ht="76.5">
      <c r="A9" s="125">
        <v>2</v>
      </c>
      <c r="B9" s="128" t="s">
        <v>53</v>
      </c>
      <c r="C9" s="137" t="s">
        <v>54</v>
      </c>
      <c r="D9" s="131" t="s">
        <v>55</v>
      </c>
      <c r="E9" s="134">
        <v>6</v>
      </c>
      <c r="F9" s="134">
        <v>3</v>
      </c>
      <c r="G9" s="134">
        <v>15</v>
      </c>
      <c r="H9" s="119">
        <f>IF((E9*F9*G9)=0,"",(E9*F9*G9))</f>
        <v>270</v>
      </c>
      <c r="I9" s="122" t="str">
        <f>IF(H9="","",IF(H9&lt;=20,"Acceptabel",IF(H9&lt;=70,"Aandacht vereist",IF(H9&lt;=160,"Maatregelen vereist",IF(H9&lt;=320,"Direct verbeteren",IF(H9&gt;320,"Werk stilleggen"))))))</f>
        <v>Direct verbeteren</v>
      </c>
      <c r="J9" s="49">
        <v>1</v>
      </c>
      <c r="K9" s="6" t="s">
        <v>56</v>
      </c>
      <c r="L9" s="6" t="s">
        <v>57</v>
      </c>
      <c r="M9" s="7">
        <v>0.5</v>
      </c>
      <c r="N9" s="7">
        <v>1</v>
      </c>
      <c r="O9" s="7">
        <v>15</v>
      </c>
      <c r="P9" s="57">
        <f t="shared" ref="P9:P11" si="4">IF((M9*N9*O9)=0,"",(M9*N9*O9))</f>
        <v>7.5</v>
      </c>
      <c r="Q9" s="58" t="str">
        <f t="shared" ref="Q9:Q11" si="5">IF(P9="","",IF(P9&lt;=20,"Acceptabel",IF(P9&lt;=70,"Aandacht vereist",IF(P9&lt;=160,"Maatregelen vereist",IF(P9&lt;=320,"Direct verbeteren",IF(P9&gt;320,"Werk stilleggen"))))))</f>
        <v>Acceptabel</v>
      </c>
      <c r="R9" s="148" t="s">
        <v>58</v>
      </c>
    </row>
    <row r="10" spans="1:18" ht="38.25">
      <c r="A10" s="126"/>
      <c r="B10" s="129" t="s">
        <v>53</v>
      </c>
      <c r="C10" s="138" t="s">
        <v>59</v>
      </c>
      <c r="D10" s="132" t="s">
        <v>60</v>
      </c>
      <c r="E10" s="135"/>
      <c r="F10" s="135"/>
      <c r="G10" s="135"/>
      <c r="H10" s="120"/>
      <c r="I10" s="123"/>
      <c r="J10" s="49">
        <v>2</v>
      </c>
      <c r="K10" s="6" t="s">
        <v>61</v>
      </c>
      <c r="L10" s="6"/>
      <c r="M10" s="7"/>
      <c r="N10" s="7"/>
      <c r="O10" s="7"/>
      <c r="P10" s="57"/>
      <c r="Q10" s="58"/>
      <c r="R10" s="149"/>
    </row>
    <row r="11" spans="1:18" ht="213.75" customHeight="1">
      <c r="A11" s="126"/>
      <c r="B11" s="129" t="s">
        <v>53</v>
      </c>
      <c r="C11" s="138" t="s">
        <v>59</v>
      </c>
      <c r="D11" s="132" t="s">
        <v>60</v>
      </c>
      <c r="E11" s="135"/>
      <c r="F11" s="135"/>
      <c r="G11" s="135"/>
      <c r="H11" s="120"/>
      <c r="I11" s="123"/>
      <c r="J11" s="49">
        <v>3</v>
      </c>
      <c r="K11" s="6" t="s">
        <v>62</v>
      </c>
      <c r="L11" s="6" t="s">
        <v>63</v>
      </c>
      <c r="M11" s="7">
        <v>1</v>
      </c>
      <c r="N11" s="7">
        <v>1</v>
      </c>
      <c r="O11" s="7">
        <v>15</v>
      </c>
      <c r="P11" s="57">
        <f t="shared" si="4"/>
        <v>15</v>
      </c>
      <c r="Q11" s="58" t="str">
        <f t="shared" si="5"/>
        <v>Acceptabel</v>
      </c>
      <c r="R11" s="149"/>
    </row>
    <row r="12" spans="1:18" ht="15.75" thickBot="1">
      <c r="A12" s="127"/>
      <c r="B12" s="130" t="s">
        <v>53</v>
      </c>
      <c r="C12" s="139" t="s">
        <v>59</v>
      </c>
      <c r="D12" s="133" t="s">
        <v>60</v>
      </c>
      <c r="E12" s="136"/>
      <c r="F12" s="136"/>
      <c r="G12" s="136"/>
      <c r="H12" s="121"/>
      <c r="I12" s="124"/>
      <c r="J12" s="49">
        <v>4</v>
      </c>
      <c r="K12" s="6"/>
      <c r="L12" s="6"/>
      <c r="M12" s="7"/>
      <c r="N12" s="7"/>
      <c r="O12" s="7"/>
      <c r="P12" s="57"/>
      <c r="Q12" s="58"/>
      <c r="R12" s="150"/>
    </row>
    <row r="13" spans="1:18" ht="113.25" customHeight="1">
      <c r="A13" s="125">
        <v>3</v>
      </c>
      <c r="B13" s="128" t="s">
        <v>64</v>
      </c>
      <c r="C13" s="128" t="s">
        <v>65</v>
      </c>
      <c r="D13" s="131" t="s">
        <v>66</v>
      </c>
      <c r="E13" s="134">
        <v>6</v>
      </c>
      <c r="F13" s="134">
        <v>3</v>
      </c>
      <c r="G13" s="134">
        <v>15</v>
      </c>
      <c r="H13" s="119">
        <f t="shared" ref="H13" si="6">IF((E13*F13*G13)=0,"",(E13*F13*G13))</f>
        <v>270</v>
      </c>
      <c r="I13" s="122" t="str">
        <f>IF(H13="","",IF(H13&lt;=20,"Acceptabel",IF(H13&lt;=70,"Aandacht vereist",IF(H13&lt;=160,"Maatregelen vereist",IF(H13&lt;=320,"Direct verbeteren",IF(H13&gt;320,"Werk stilleggen"))))))</f>
        <v>Direct verbeteren</v>
      </c>
      <c r="J13" s="49">
        <v>1</v>
      </c>
      <c r="K13" s="6" t="s">
        <v>56</v>
      </c>
      <c r="L13" s="6" t="s">
        <v>67</v>
      </c>
      <c r="M13" s="7">
        <v>0.5</v>
      </c>
      <c r="N13" s="7">
        <v>1</v>
      </c>
      <c r="O13" s="7">
        <v>15</v>
      </c>
      <c r="P13" s="57">
        <f t="shared" ref="P13" si="7">IF((M13*N13*O13)=0,"",(M13*N13*O13))</f>
        <v>7.5</v>
      </c>
      <c r="Q13" s="58" t="str">
        <f t="shared" ref="Q13" si="8">IF(P13="","",IF(P13&lt;=20,"Acceptabel",IF(P13&lt;=70,"Aandacht vereist",IF(P13&lt;=160,"Maatregelen vereist",IF(P13&lt;=320,"Direct verbeteren",IF(P13&gt;320,"Werk stilleggen"))))))</f>
        <v>Acceptabel</v>
      </c>
      <c r="R13" s="148" t="s">
        <v>58</v>
      </c>
    </row>
    <row r="14" spans="1:18">
      <c r="A14" s="126"/>
      <c r="B14" s="129" t="s">
        <v>64</v>
      </c>
      <c r="C14" s="129" t="s">
        <v>65</v>
      </c>
      <c r="D14" s="132" t="s">
        <v>68</v>
      </c>
      <c r="E14" s="135"/>
      <c r="F14" s="135"/>
      <c r="G14" s="135"/>
      <c r="H14" s="120"/>
      <c r="I14" s="123"/>
      <c r="J14" s="49">
        <v>2</v>
      </c>
      <c r="K14" s="6"/>
      <c r="L14" s="6"/>
      <c r="M14" s="7"/>
      <c r="N14" s="7"/>
      <c r="O14" s="7"/>
      <c r="P14" s="57"/>
      <c r="Q14" s="58"/>
      <c r="R14" s="149"/>
    </row>
    <row r="15" spans="1:18">
      <c r="A15" s="126"/>
      <c r="B15" s="129" t="s">
        <v>64</v>
      </c>
      <c r="C15" s="129" t="s">
        <v>65</v>
      </c>
      <c r="D15" s="132" t="s">
        <v>68</v>
      </c>
      <c r="E15" s="135"/>
      <c r="F15" s="135"/>
      <c r="G15" s="135"/>
      <c r="H15" s="120"/>
      <c r="I15" s="123"/>
      <c r="J15" s="49">
        <v>3</v>
      </c>
      <c r="K15" s="6"/>
      <c r="L15" s="6"/>
      <c r="M15" s="7"/>
      <c r="N15" s="7"/>
      <c r="O15" s="7"/>
      <c r="P15" s="57"/>
      <c r="Q15" s="58"/>
      <c r="R15" s="149"/>
    </row>
    <row r="16" spans="1:18" ht="15.75" thickBot="1">
      <c r="A16" s="127"/>
      <c r="B16" s="130" t="s">
        <v>64</v>
      </c>
      <c r="C16" s="130" t="s">
        <v>65</v>
      </c>
      <c r="D16" s="133" t="s">
        <v>68</v>
      </c>
      <c r="E16" s="136"/>
      <c r="F16" s="136"/>
      <c r="G16" s="136"/>
      <c r="H16" s="121"/>
      <c r="I16" s="124"/>
      <c r="J16" s="49">
        <v>4</v>
      </c>
      <c r="K16" s="6"/>
      <c r="L16" s="6"/>
      <c r="M16" s="7"/>
      <c r="N16" s="7"/>
      <c r="O16" s="7"/>
      <c r="P16" s="57"/>
      <c r="Q16" s="58"/>
      <c r="R16" s="150"/>
    </row>
    <row r="17" spans="1:18" ht="54" customHeight="1">
      <c r="A17" s="125">
        <v>4</v>
      </c>
      <c r="B17" s="128" t="s">
        <v>43</v>
      </c>
      <c r="C17" s="137" t="s">
        <v>69</v>
      </c>
      <c r="D17" s="131" t="s">
        <v>70</v>
      </c>
      <c r="E17" s="134">
        <v>6</v>
      </c>
      <c r="F17" s="134">
        <v>1</v>
      </c>
      <c r="G17" s="134">
        <v>15</v>
      </c>
      <c r="H17" s="119">
        <f t="shared" ref="H17" si="9">IF((E17*F17*G17)=0,"",(E17*F17*G17))</f>
        <v>90</v>
      </c>
      <c r="I17" s="122" t="str">
        <f>IF(H17="","",IF(H17&lt;=20,"Acceptabel",IF(H17&lt;=70,"Aandacht vereist",IF(H17&lt;=160,"Maatregelen vereist",IF(H17&lt;=320,"Direct verbeteren",IF(H17&gt;320,"Werk stilleggen"))))))</f>
        <v>Maatregelen vereist</v>
      </c>
      <c r="J17" s="49">
        <v>1</v>
      </c>
      <c r="K17" s="6" t="s">
        <v>56</v>
      </c>
      <c r="L17" s="6" t="s">
        <v>71</v>
      </c>
      <c r="M17" s="7">
        <v>0.5</v>
      </c>
      <c r="N17" s="7">
        <v>1</v>
      </c>
      <c r="O17" s="7">
        <v>15</v>
      </c>
      <c r="P17" s="57">
        <f t="shared" ref="P17" si="10">IF((M17*N17*O17)=0,"",(M17*N17*O17))</f>
        <v>7.5</v>
      </c>
      <c r="Q17" s="58" t="str">
        <f t="shared" ref="Q17" si="11">IF(P17="","",IF(P17&lt;=20,"Acceptabel",IF(P17&lt;=70,"Aandacht vereist",IF(P17&lt;=160,"Maatregelen vereist",IF(P17&lt;=320,"Direct verbeteren",IF(P17&gt;320,"Werk stilleggen"))))))</f>
        <v>Acceptabel</v>
      </c>
      <c r="R17" s="56"/>
    </row>
    <row r="18" spans="1:18" ht="25.5">
      <c r="A18" s="126"/>
      <c r="B18" s="129" t="s">
        <v>43</v>
      </c>
      <c r="C18" s="138" t="s">
        <v>69</v>
      </c>
      <c r="D18" s="132" t="s">
        <v>72</v>
      </c>
      <c r="E18" s="135"/>
      <c r="F18" s="135"/>
      <c r="G18" s="135"/>
      <c r="H18" s="120"/>
      <c r="I18" s="123"/>
      <c r="J18" s="49">
        <v>2</v>
      </c>
      <c r="K18" s="94" t="s">
        <v>73</v>
      </c>
      <c r="L18" s="6"/>
      <c r="M18" s="7"/>
      <c r="N18" s="7"/>
      <c r="O18" s="7"/>
      <c r="P18" s="57"/>
      <c r="Q18" s="58"/>
      <c r="R18" s="56"/>
    </row>
    <row r="19" spans="1:18" ht="52.5" customHeight="1">
      <c r="A19" s="126"/>
      <c r="B19" s="129" t="s">
        <v>43</v>
      </c>
      <c r="C19" s="138" t="s">
        <v>69</v>
      </c>
      <c r="D19" s="132" t="s">
        <v>72</v>
      </c>
      <c r="E19" s="135"/>
      <c r="F19" s="135"/>
      <c r="G19" s="135"/>
      <c r="H19" s="120"/>
      <c r="I19" s="123"/>
      <c r="J19" s="49">
        <v>3</v>
      </c>
      <c r="K19" s="6" t="s">
        <v>74</v>
      </c>
      <c r="L19" s="108" t="s">
        <v>75</v>
      </c>
      <c r="M19" s="7">
        <v>1</v>
      </c>
      <c r="N19" s="7">
        <v>1</v>
      </c>
      <c r="O19" s="7">
        <v>15</v>
      </c>
      <c r="P19" s="57">
        <f t="shared" ref="P19" si="12">IF((M19*N19*O19)=0,"",(M19*N19*O19))</f>
        <v>15</v>
      </c>
      <c r="Q19" s="58" t="str">
        <f t="shared" ref="Q19" si="13">IF(P19="","",IF(P19&lt;=20,"Acceptabel",IF(P19&lt;=70,"Aandacht vereist",IF(P19&lt;=160,"Maatregelen vereist",IF(P19&lt;=320,"Direct verbeteren",IF(P19&gt;320,"Werk stilleggen"))))))</f>
        <v>Acceptabel</v>
      </c>
      <c r="R19" s="56"/>
    </row>
    <row r="20" spans="1:18" ht="15.75" thickBot="1">
      <c r="A20" s="127"/>
      <c r="B20" s="130" t="s">
        <v>43</v>
      </c>
      <c r="C20" s="139" t="s">
        <v>69</v>
      </c>
      <c r="D20" s="133" t="s">
        <v>72</v>
      </c>
      <c r="E20" s="136"/>
      <c r="F20" s="136"/>
      <c r="G20" s="136"/>
      <c r="H20" s="121"/>
      <c r="I20" s="124"/>
      <c r="J20" s="49">
        <v>4</v>
      </c>
      <c r="K20" s="6"/>
      <c r="L20" s="95"/>
      <c r="M20" s="7"/>
      <c r="N20" s="7"/>
      <c r="O20" s="7"/>
      <c r="P20" s="57"/>
      <c r="Q20" s="58"/>
      <c r="R20" s="56"/>
    </row>
    <row r="21" spans="1:18" ht="54.75" customHeight="1">
      <c r="A21" s="125">
        <v>5</v>
      </c>
      <c r="B21" s="128" t="s">
        <v>43</v>
      </c>
      <c r="C21" s="128" t="s">
        <v>76</v>
      </c>
      <c r="D21" s="131" t="s">
        <v>77</v>
      </c>
      <c r="E21" s="134">
        <v>3</v>
      </c>
      <c r="F21" s="134">
        <v>3</v>
      </c>
      <c r="G21" s="134">
        <v>15</v>
      </c>
      <c r="H21" s="119">
        <f t="shared" ref="H21" si="14">IF((E21*F21*G21)=0,"",(E21*F21*G21))</f>
        <v>135</v>
      </c>
      <c r="I21" s="122" t="str">
        <f>IF(H21="","",IF(H21&lt;=20,"Acceptabel",IF(H21&lt;=70,"Aandacht vereist",IF(H21&lt;=160,"Maatregelen vereist",IF(H21&lt;=320,"Direct verbeteren",IF(H21&gt;320,"Werk stilleggen"))))))</f>
        <v>Maatregelen vereist</v>
      </c>
      <c r="J21" s="49">
        <v>1</v>
      </c>
      <c r="K21" s="6" t="s">
        <v>78</v>
      </c>
      <c r="L21" s="6"/>
      <c r="M21" s="7"/>
      <c r="N21" s="7"/>
      <c r="O21" s="7"/>
      <c r="P21" s="57"/>
      <c r="Q21" s="58"/>
      <c r="R21" s="56"/>
    </row>
    <row r="22" spans="1:18" ht="42.75" customHeight="1">
      <c r="A22" s="126"/>
      <c r="B22" s="129" t="s">
        <v>43</v>
      </c>
      <c r="C22" s="129" t="s">
        <v>76</v>
      </c>
      <c r="D22" s="132" t="s">
        <v>79</v>
      </c>
      <c r="E22" s="135"/>
      <c r="F22" s="135"/>
      <c r="G22" s="135"/>
      <c r="H22" s="120"/>
      <c r="I22" s="123"/>
      <c r="J22" s="49">
        <v>2</v>
      </c>
      <c r="K22" s="6" t="s">
        <v>61</v>
      </c>
      <c r="L22" s="6"/>
      <c r="M22" s="7"/>
      <c r="N22" s="7"/>
      <c r="O22" s="7"/>
      <c r="P22" s="57"/>
      <c r="Q22" s="58"/>
      <c r="R22" s="56"/>
    </row>
    <row r="23" spans="1:18" ht="68.25" customHeight="1">
      <c r="A23" s="126"/>
      <c r="B23" s="129" t="s">
        <v>43</v>
      </c>
      <c r="C23" s="129" t="s">
        <v>76</v>
      </c>
      <c r="D23" s="132" t="s">
        <v>79</v>
      </c>
      <c r="E23" s="135"/>
      <c r="F23" s="135"/>
      <c r="G23" s="135"/>
      <c r="H23" s="120"/>
      <c r="I23" s="123"/>
      <c r="J23" s="49">
        <v>3</v>
      </c>
      <c r="K23" s="6" t="s">
        <v>50</v>
      </c>
      <c r="L23" s="6" t="s">
        <v>80</v>
      </c>
      <c r="M23" s="7">
        <v>1</v>
      </c>
      <c r="N23" s="7">
        <v>1</v>
      </c>
      <c r="O23" s="7">
        <v>15</v>
      </c>
      <c r="P23" s="57">
        <f t="shared" ref="P23" si="15">IF((M23*N23*O23)=0,"",(M23*N23*O23))</f>
        <v>15</v>
      </c>
      <c r="Q23" s="58" t="str">
        <f t="shared" ref="Q23" si="16">IF(P23="","",IF(P23&lt;=20,"Acceptabel",IF(P23&lt;=70,"Aandacht vereist",IF(P23&lt;=160,"Maatregelen vereist",IF(P23&lt;=320,"Direct verbeteren",IF(P23&gt;320,"Werk stilleggen"))))))</f>
        <v>Acceptabel</v>
      </c>
      <c r="R23" s="56"/>
    </row>
    <row r="24" spans="1:18" ht="15.75" thickBot="1">
      <c r="A24" s="127"/>
      <c r="B24" s="130" t="s">
        <v>43</v>
      </c>
      <c r="C24" s="130" t="s">
        <v>76</v>
      </c>
      <c r="D24" s="133" t="s">
        <v>79</v>
      </c>
      <c r="E24" s="136"/>
      <c r="F24" s="136"/>
      <c r="G24" s="136"/>
      <c r="H24" s="121"/>
      <c r="I24" s="124"/>
      <c r="J24" s="49">
        <v>4</v>
      </c>
      <c r="K24" s="6"/>
      <c r="L24" s="6"/>
      <c r="M24" s="7"/>
      <c r="N24" s="7"/>
      <c r="O24" s="7"/>
      <c r="P24" s="57"/>
      <c r="Q24" s="58"/>
      <c r="R24" s="56"/>
    </row>
    <row r="25" spans="1:18" ht="55.5" customHeight="1">
      <c r="A25" s="125">
        <v>6</v>
      </c>
      <c r="B25" s="131" t="s">
        <v>81</v>
      </c>
      <c r="C25" s="131" t="s">
        <v>82</v>
      </c>
      <c r="D25" s="128" t="s">
        <v>83</v>
      </c>
      <c r="E25" s="134">
        <v>3</v>
      </c>
      <c r="F25" s="134">
        <v>3</v>
      </c>
      <c r="G25" s="134">
        <v>7</v>
      </c>
      <c r="H25" s="151">
        <f>IF((E25*F25*G25)=0,"",(E25*F25*G25))</f>
        <v>63</v>
      </c>
      <c r="I25" s="153" t="str">
        <f>IF(H25="","",IF(H25&lt;=20,"Acceptabel",IF(H25&lt;=70,"Aandacht vereist",IF(H25&lt;=160,"Maatregelen vereist",IF(H25&lt;=320,"Direct verbeteren",IF(H25&gt;320,"Werk stilleggen"))))))</f>
        <v>Aandacht vereist</v>
      </c>
      <c r="J25" s="49">
        <v>1</v>
      </c>
      <c r="K25" s="6" t="s">
        <v>78</v>
      </c>
      <c r="L25" s="6"/>
      <c r="M25" s="7"/>
      <c r="N25" s="7"/>
      <c r="O25" s="7"/>
      <c r="P25" s="57"/>
      <c r="Q25" s="58"/>
      <c r="R25" s="56"/>
    </row>
    <row r="26" spans="1:18" ht="44.25" customHeight="1">
      <c r="A26" s="126"/>
      <c r="B26" s="132" t="s">
        <v>81</v>
      </c>
      <c r="C26" s="132" t="s">
        <v>82</v>
      </c>
      <c r="D26" s="132" t="s">
        <v>84</v>
      </c>
      <c r="E26" s="135"/>
      <c r="F26" s="135"/>
      <c r="G26" s="135"/>
      <c r="H26" s="119"/>
      <c r="I26" s="122"/>
      <c r="J26" s="49">
        <v>2</v>
      </c>
      <c r="K26" s="6" t="s">
        <v>61</v>
      </c>
      <c r="L26" s="6"/>
      <c r="M26" s="7"/>
      <c r="N26" s="7"/>
      <c r="O26" s="7"/>
      <c r="P26" s="57"/>
      <c r="Q26" s="58"/>
      <c r="R26" s="56"/>
    </row>
    <row r="27" spans="1:18" ht="141" customHeight="1">
      <c r="A27" s="126"/>
      <c r="B27" s="132" t="s">
        <v>81</v>
      </c>
      <c r="C27" s="132" t="s">
        <v>82</v>
      </c>
      <c r="D27" s="132" t="s">
        <v>84</v>
      </c>
      <c r="E27" s="135"/>
      <c r="F27" s="135"/>
      <c r="G27" s="135"/>
      <c r="H27" s="119"/>
      <c r="I27" s="122"/>
      <c r="J27" s="49">
        <v>3</v>
      </c>
      <c r="K27" s="6" t="s">
        <v>50</v>
      </c>
      <c r="L27" s="96" t="s">
        <v>85</v>
      </c>
      <c r="M27" s="7">
        <v>0.5</v>
      </c>
      <c r="N27" s="7">
        <v>3</v>
      </c>
      <c r="O27" s="7">
        <v>7</v>
      </c>
      <c r="P27" s="57">
        <f>IF((M27*N27*O27)=0,"",(M27*N27*O27))</f>
        <v>10.5</v>
      </c>
      <c r="Q27" s="58" t="str">
        <f>IF(P27="","",IF(P27&lt;=20,"Acceptabel",IF(P27&lt;=70,"Aandacht vereist",IF(P27&lt;=160,"Maatregelen vereist",IF(P27&lt;=320,"Direct verbeteren",IF(P27&gt;320,"Werk stilleggen"))))))</f>
        <v>Acceptabel</v>
      </c>
      <c r="R27" s="56"/>
    </row>
    <row r="28" spans="1:18" ht="15.75" thickBot="1">
      <c r="A28" s="127"/>
      <c r="B28" s="133" t="s">
        <v>81</v>
      </c>
      <c r="C28" s="133" t="s">
        <v>82</v>
      </c>
      <c r="D28" s="133" t="s">
        <v>84</v>
      </c>
      <c r="E28" s="136"/>
      <c r="F28" s="136"/>
      <c r="G28" s="136"/>
      <c r="H28" s="152"/>
      <c r="I28" s="154"/>
      <c r="J28" s="49">
        <v>4</v>
      </c>
      <c r="K28" s="6"/>
      <c r="L28" s="6"/>
      <c r="M28" s="7"/>
      <c r="N28" s="7"/>
      <c r="O28" s="7"/>
      <c r="P28" s="57"/>
      <c r="Q28" s="58"/>
      <c r="R28" s="56"/>
    </row>
    <row r="29" spans="1:18" ht="54" customHeight="1">
      <c r="A29" s="125">
        <v>7</v>
      </c>
      <c r="B29" s="128" t="s">
        <v>86</v>
      </c>
      <c r="C29" s="128" t="s">
        <v>87</v>
      </c>
      <c r="D29" s="131" t="s">
        <v>88</v>
      </c>
      <c r="E29" s="134">
        <v>3</v>
      </c>
      <c r="F29" s="134">
        <v>3</v>
      </c>
      <c r="G29" s="134">
        <v>15</v>
      </c>
      <c r="H29" s="119">
        <f t="shared" ref="H29" si="17">IF((E29*F29*G29)=0,"",(E29*F29*G29))</f>
        <v>135</v>
      </c>
      <c r="I29" s="122" t="str">
        <f>IF(H29="","",IF(H29&lt;=20,"Acceptabel",IF(H29&lt;=70,"Aandacht vereist",IF(H29&lt;=160,"Maatregelen vereist",IF(H29&lt;=320,"Direct verbeteren",IF(H29&gt;320,"Werk stilleggen"))))))</f>
        <v>Maatregelen vereist</v>
      </c>
      <c r="J29" s="49">
        <v>1</v>
      </c>
      <c r="K29" s="6" t="s">
        <v>89</v>
      </c>
      <c r="L29" s="97"/>
      <c r="M29" s="7"/>
      <c r="N29" s="7"/>
      <c r="O29" s="7"/>
      <c r="P29" s="57"/>
      <c r="Q29" s="58"/>
      <c r="R29" s="56"/>
    </row>
    <row r="30" spans="1:18" ht="70.5" customHeight="1">
      <c r="A30" s="126"/>
      <c r="B30" s="129" t="s">
        <v>86</v>
      </c>
      <c r="C30" s="129" t="s">
        <v>90</v>
      </c>
      <c r="D30" s="132" t="s">
        <v>91</v>
      </c>
      <c r="E30" s="135"/>
      <c r="F30" s="135"/>
      <c r="G30" s="135"/>
      <c r="H30" s="120"/>
      <c r="I30" s="123"/>
      <c r="J30" s="49">
        <v>2</v>
      </c>
      <c r="K30" s="6" t="s">
        <v>92</v>
      </c>
      <c r="L30" s="6"/>
      <c r="M30" s="7"/>
      <c r="N30" s="7"/>
      <c r="O30" s="7"/>
      <c r="P30" s="57"/>
      <c r="Q30" s="58"/>
      <c r="R30" s="56"/>
    </row>
    <row r="31" spans="1:18" ht="119.25" customHeight="1">
      <c r="A31" s="126"/>
      <c r="B31" s="129" t="s">
        <v>86</v>
      </c>
      <c r="C31" s="129" t="s">
        <v>90</v>
      </c>
      <c r="D31" s="132" t="s">
        <v>91</v>
      </c>
      <c r="E31" s="135"/>
      <c r="F31" s="135"/>
      <c r="G31" s="135"/>
      <c r="H31" s="120"/>
      <c r="I31" s="123"/>
      <c r="J31" s="49">
        <v>3</v>
      </c>
      <c r="K31" s="6" t="s">
        <v>50</v>
      </c>
      <c r="L31" s="96" t="s">
        <v>93</v>
      </c>
      <c r="M31" s="7">
        <v>1</v>
      </c>
      <c r="N31" s="7">
        <v>1</v>
      </c>
      <c r="O31" s="7">
        <v>15</v>
      </c>
      <c r="P31" s="57">
        <f t="shared" ref="P31" si="18">IF((M31*N31*O31)=0,"",(M31*N31*O31))</f>
        <v>15</v>
      </c>
      <c r="Q31" s="58" t="str">
        <f t="shared" ref="Q31" si="19">IF(P31="","",IF(P31&lt;=20,"Acceptabel",IF(P31&lt;=70,"Aandacht vereist",IF(P31&lt;=160,"Maatregelen vereist",IF(P31&lt;=320,"Direct verbeteren",IF(P31&gt;320,"Werk stilleggen"))))))</f>
        <v>Acceptabel</v>
      </c>
      <c r="R31" s="56"/>
    </row>
    <row r="32" spans="1:18" ht="15.75" thickBot="1">
      <c r="A32" s="127"/>
      <c r="B32" s="130" t="s">
        <v>86</v>
      </c>
      <c r="C32" s="130" t="s">
        <v>90</v>
      </c>
      <c r="D32" s="133" t="s">
        <v>91</v>
      </c>
      <c r="E32" s="136"/>
      <c r="F32" s="136"/>
      <c r="G32" s="136"/>
      <c r="H32" s="121"/>
      <c r="I32" s="124"/>
      <c r="J32" s="49">
        <v>4</v>
      </c>
      <c r="K32" s="6"/>
      <c r="L32" s="6"/>
      <c r="M32" s="7"/>
      <c r="N32" s="7"/>
      <c r="O32" s="7"/>
      <c r="P32" s="57"/>
      <c r="Q32" s="58"/>
      <c r="R32" s="56"/>
    </row>
  </sheetData>
  <mergeCells count="69">
    <mergeCell ref="R9:R12"/>
    <mergeCell ref="R13:R16"/>
    <mergeCell ref="F25:F28"/>
    <mergeCell ref="G25:G28"/>
    <mergeCell ref="H25:H28"/>
    <mergeCell ref="I25:I28"/>
    <mergeCell ref="I9:I12"/>
    <mergeCell ref="F13:F16"/>
    <mergeCell ref="G13:G16"/>
    <mergeCell ref="H13:H16"/>
    <mergeCell ref="I13:I16"/>
    <mergeCell ref="F9:F12"/>
    <mergeCell ref="G9:G12"/>
    <mergeCell ref="H9:H12"/>
    <mergeCell ref="F17:F20"/>
    <mergeCell ref="G17:G20"/>
    <mergeCell ref="F29:F32"/>
    <mergeCell ref="G29:G32"/>
    <mergeCell ref="H29:H32"/>
    <mergeCell ref="I29:I32"/>
    <mergeCell ref="A25:A28"/>
    <mergeCell ref="B25:B28"/>
    <mergeCell ref="C25:C28"/>
    <mergeCell ref="D25:D28"/>
    <mergeCell ref="E25:E28"/>
    <mergeCell ref="A29:A32"/>
    <mergeCell ref="B29:B32"/>
    <mergeCell ref="C29:C32"/>
    <mergeCell ref="D29:D32"/>
    <mergeCell ref="E29:E32"/>
    <mergeCell ref="K2:R2"/>
    <mergeCell ref="A2:J2"/>
    <mergeCell ref="K1:R1"/>
    <mergeCell ref="A5:A8"/>
    <mergeCell ref="B5:B8"/>
    <mergeCell ref="C5:C8"/>
    <mergeCell ref="D5:D8"/>
    <mergeCell ref="E5:E8"/>
    <mergeCell ref="F5:F8"/>
    <mergeCell ref="G5:G8"/>
    <mergeCell ref="H5:H8"/>
    <mergeCell ref="I5:I8"/>
    <mergeCell ref="A4:D4"/>
    <mergeCell ref="A13:A16"/>
    <mergeCell ref="B13:B16"/>
    <mergeCell ref="C13:C16"/>
    <mergeCell ref="D13:D16"/>
    <mergeCell ref="E13:E16"/>
    <mergeCell ref="A9:A12"/>
    <mergeCell ref="B9:B12"/>
    <mergeCell ref="C9:C12"/>
    <mergeCell ref="D9:D12"/>
    <mergeCell ref="E9:E12"/>
    <mergeCell ref="H17:H20"/>
    <mergeCell ref="I17:I20"/>
    <mergeCell ref="A21:A24"/>
    <mergeCell ref="B21:B24"/>
    <mergeCell ref="C21:C24"/>
    <mergeCell ref="D21:D24"/>
    <mergeCell ref="E21:E24"/>
    <mergeCell ref="F21:F24"/>
    <mergeCell ref="G21:G24"/>
    <mergeCell ref="H21:H24"/>
    <mergeCell ref="I21:I24"/>
    <mergeCell ref="A17:A20"/>
    <mergeCell ref="B17:B20"/>
    <mergeCell ref="C17:C20"/>
    <mergeCell ref="D17:D20"/>
    <mergeCell ref="E17:E20"/>
  </mergeCells>
  <phoneticPr fontId="22" type="noConversion"/>
  <conditionalFormatting sqref="H4:H5 P7">
    <cfRule type="cellIs" dxfId="597" priority="138" operator="lessThanOrEqual">
      <formula>20</formula>
    </cfRule>
    <cfRule type="cellIs" dxfId="596" priority="140" operator="lessThanOrEqual">
      <formula>160</formula>
    </cfRule>
    <cfRule type="cellIs" dxfId="595" priority="142" operator="greaterThan">
      <formula>320</formula>
    </cfRule>
    <cfRule type="cellIs" dxfId="594" priority="141" operator="lessThanOrEqual">
      <formula>320</formula>
    </cfRule>
    <cfRule type="cellIs" dxfId="593" priority="139" operator="lessThanOrEqual">
      <formula>70</formula>
    </cfRule>
  </conditionalFormatting>
  <conditionalFormatting sqref="H9">
    <cfRule type="cellIs" dxfId="592" priority="121" operator="lessThanOrEqual">
      <formula>70</formula>
    </cfRule>
    <cfRule type="cellIs" dxfId="591" priority="124" operator="greaterThan">
      <formula>320</formula>
    </cfRule>
    <cfRule type="cellIs" dxfId="590" priority="123" operator="lessThanOrEqual">
      <formula>320</formula>
    </cfRule>
    <cfRule type="cellIs" dxfId="589" priority="120" operator="lessThanOrEqual">
      <formula>20</formula>
    </cfRule>
    <cfRule type="cellIs" dxfId="588" priority="122" operator="lessThanOrEqual">
      <formula>160</formula>
    </cfRule>
  </conditionalFormatting>
  <conditionalFormatting sqref="H13">
    <cfRule type="cellIs" dxfId="587" priority="102" operator="lessThanOrEqual">
      <formula>20</formula>
    </cfRule>
    <cfRule type="cellIs" dxfId="586" priority="103" operator="lessThanOrEqual">
      <formula>70</formula>
    </cfRule>
    <cfRule type="cellIs" dxfId="585" priority="104" operator="lessThanOrEqual">
      <formula>160</formula>
    </cfRule>
    <cfRule type="cellIs" dxfId="584" priority="105" operator="lessThanOrEqual">
      <formula>320</formula>
    </cfRule>
    <cfRule type="cellIs" dxfId="583" priority="106" operator="greaterThan">
      <formula>320</formula>
    </cfRule>
  </conditionalFormatting>
  <conditionalFormatting sqref="H17">
    <cfRule type="cellIs" dxfId="582" priority="84" operator="lessThanOrEqual">
      <formula>20</formula>
    </cfRule>
    <cfRule type="cellIs" dxfId="581" priority="85" operator="lessThanOrEqual">
      <formula>70</formula>
    </cfRule>
    <cfRule type="cellIs" dxfId="580" priority="86" operator="lessThanOrEqual">
      <formula>160</formula>
    </cfRule>
    <cfRule type="cellIs" dxfId="579" priority="88" operator="greaterThan">
      <formula>320</formula>
    </cfRule>
    <cfRule type="cellIs" dxfId="578" priority="87" operator="lessThanOrEqual">
      <formula>320</formula>
    </cfRule>
  </conditionalFormatting>
  <conditionalFormatting sqref="H21">
    <cfRule type="cellIs" dxfId="577" priority="55" operator="lessThanOrEqual">
      <formula>20</formula>
    </cfRule>
    <cfRule type="cellIs" dxfId="576" priority="58" operator="lessThanOrEqual">
      <formula>320</formula>
    </cfRule>
    <cfRule type="cellIs" dxfId="575" priority="57" operator="lessThanOrEqual">
      <formula>160</formula>
    </cfRule>
    <cfRule type="cellIs" dxfId="574" priority="56" operator="lessThanOrEqual">
      <formula>70</formula>
    </cfRule>
    <cfRule type="cellIs" dxfId="573" priority="59" operator="greaterThan">
      <formula>320</formula>
    </cfRule>
  </conditionalFormatting>
  <conditionalFormatting sqref="H25">
    <cfRule type="cellIs" dxfId="572" priority="30" operator="lessThanOrEqual">
      <formula>20</formula>
    </cfRule>
    <cfRule type="cellIs" dxfId="571" priority="31" operator="lessThanOrEqual">
      <formula>70</formula>
    </cfRule>
    <cfRule type="cellIs" dxfId="570" priority="33" operator="lessThanOrEqual">
      <formula>320</formula>
    </cfRule>
    <cfRule type="cellIs" dxfId="569" priority="34" operator="greaterThan">
      <formula>320</formula>
    </cfRule>
    <cfRule type="cellIs" dxfId="568" priority="32" operator="lessThanOrEqual">
      <formula>160</formula>
    </cfRule>
  </conditionalFormatting>
  <conditionalFormatting sqref="H29">
    <cfRule type="cellIs" dxfId="567" priority="5" operator="lessThanOrEqual">
      <formula>20</formula>
    </cfRule>
    <cfRule type="cellIs" dxfId="566" priority="6" operator="lessThanOrEqual">
      <formula>70</formula>
    </cfRule>
    <cfRule type="cellIs" dxfId="565" priority="7" operator="lessThanOrEqual">
      <formula>160</formula>
    </cfRule>
    <cfRule type="cellIs" dxfId="564" priority="8" operator="lessThanOrEqual">
      <formula>320</formula>
    </cfRule>
    <cfRule type="cellIs" dxfId="563" priority="9" operator="greaterThan">
      <formula>320</formula>
    </cfRule>
  </conditionalFormatting>
  <conditionalFormatting sqref="I4:I5 Q7">
    <cfRule type="containsText" dxfId="562" priority="145" operator="containsText" text="Maatregelen vereist">
      <formula>NOT(ISERROR(SEARCH(("Maatregelen vereist"),(I4))))</formula>
    </cfRule>
    <cfRule type="containsText" dxfId="561" priority="146" operator="containsText" text="Direct verbeteren">
      <formula>NOT(ISERROR(SEARCH(("Direct verbeteren"),(I4))))</formula>
    </cfRule>
    <cfRule type="containsText" dxfId="560" priority="147" operator="containsText" text="Werk stilleggen">
      <formula>NOT(ISERROR(SEARCH(("Werk stilleggen"),(I4))))</formula>
    </cfRule>
    <cfRule type="containsText" dxfId="559" priority="143" operator="containsText" text="Acceptabel">
      <formula>NOT(ISERROR(SEARCH(("Acceptabel"),(I4))))</formula>
    </cfRule>
    <cfRule type="containsText" dxfId="558" priority="144" operator="containsText" text="Aandacht vereist">
      <formula>NOT(ISERROR(SEARCH(("Aandacht vereist"),(I4))))</formula>
    </cfRule>
  </conditionalFormatting>
  <conditionalFormatting sqref="I9 Q9 Q11">
    <cfRule type="containsText" dxfId="557" priority="133" operator="containsText" text="Direct verbeteren">
      <formula>NOT(ISERROR(SEARCH(("Direct verbeteren"),(I9))))</formula>
    </cfRule>
    <cfRule type="containsText" dxfId="556" priority="134" operator="containsText" text="Werk stilleggen">
      <formula>NOT(ISERROR(SEARCH(("Werk stilleggen"),(I9))))</formula>
    </cfRule>
    <cfRule type="containsText" dxfId="555" priority="130" operator="containsText" text="Acceptabel">
      <formula>NOT(ISERROR(SEARCH(("Acceptabel"),(I9))))</formula>
    </cfRule>
    <cfRule type="containsText" dxfId="554" priority="131" operator="containsText" text="Aandacht vereist">
      <formula>NOT(ISERROR(SEARCH(("Aandacht vereist"),(I9))))</formula>
    </cfRule>
    <cfRule type="containsText" dxfId="553" priority="132" operator="containsText" text="Maatregelen vereist">
      <formula>NOT(ISERROR(SEARCH(("Maatregelen vereist"),(I9))))</formula>
    </cfRule>
  </conditionalFormatting>
  <conditionalFormatting sqref="I13 Q13">
    <cfRule type="containsText" dxfId="552" priority="112" operator="containsText" text="Acceptabel">
      <formula>NOT(ISERROR(SEARCH(("Acceptabel"),(I13))))</formula>
    </cfRule>
    <cfRule type="containsText" dxfId="551" priority="113" operator="containsText" text="Aandacht vereist">
      <formula>NOT(ISERROR(SEARCH(("Aandacht vereist"),(I13))))</formula>
    </cfRule>
    <cfRule type="containsText" dxfId="550" priority="114" operator="containsText" text="Maatregelen vereist">
      <formula>NOT(ISERROR(SEARCH(("Maatregelen vereist"),(I13))))</formula>
    </cfRule>
    <cfRule type="containsText" dxfId="549" priority="115" operator="containsText" text="Direct verbeteren">
      <formula>NOT(ISERROR(SEARCH(("Direct verbeteren"),(I13))))</formula>
    </cfRule>
    <cfRule type="containsText" dxfId="548" priority="116" operator="containsText" text="Werk stilleggen">
      <formula>NOT(ISERROR(SEARCH(("Werk stilleggen"),(I13))))</formula>
    </cfRule>
  </conditionalFormatting>
  <conditionalFormatting sqref="I17 Q17">
    <cfRule type="containsText" dxfId="547" priority="97" operator="containsText" text="Direct verbeteren">
      <formula>NOT(ISERROR(SEARCH(("Direct verbeteren"),(I17))))</formula>
    </cfRule>
    <cfRule type="containsText" dxfId="546" priority="94" operator="containsText" text="Acceptabel">
      <formula>NOT(ISERROR(SEARCH(("Acceptabel"),(I17))))</formula>
    </cfRule>
    <cfRule type="containsText" dxfId="545" priority="95" operator="containsText" text="Aandacht vereist">
      <formula>NOT(ISERROR(SEARCH(("Aandacht vereist"),(I17))))</formula>
    </cfRule>
    <cfRule type="containsText" dxfId="544" priority="96" operator="containsText" text="Maatregelen vereist">
      <formula>NOT(ISERROR(SEARCH(("Maatregelen vereist"),(I17))))</formula>
    </cfRule>
    <cfRule type="containsText" dxfId="543" priority="98" operator="containsText" text="Werk stilleggen">
      <formula>NOT(ISERROR(SEARCH(("Werk stilleggen"),(I17))))</formula>
    </cfRule>
  </conditionalFormatting>
  <conditionalFormatting sqref="I21 Q23">
    <cfRule type="containsText" dxfId="542" priority="69" operator="containsText" text="Werk stilleggen">
      <formula>NOT(ISERROR(SEARCH(("Werk stilleggen"),(I21))))</formula>
    </cfRule>
    <cfRule type="containsText" dxfId="541" priority="65" operator="containsText" text="Acceptabel">
      <formula>NOT(ISERROR(SEARCH(("Acceptabel"),(I21))))</formula>
    </cfRule>
    <cfRule type="containsText" dxfId="540" priority="66" operator="containsText" text="Aandacht vereist">
      <formula>NOT(ISERROR(SEARCH(("Aandacht vereist"),(I21))))</formula>
    </cfRule>
    <cfRule type="containsText" dxfId="539" priority="67" operator="containsText" text="Maatregelen vereist">
      <formula>NOT(ISERROR(SEARCH(("Maatregelen vereist"),(I21))))</formula>
    </cfRule>
    <cfRule type="containsText" dxfId="538" priority="68" operator="containsText" text="Direct verbeteren">
      <formula>NOT(ISERROR(SEARCH(("Direct verbeteren"),(I21))))</formula>
    </cfRule>
  </conditionalFormatting>
  <conditionalFormatting sqref="I25">
    <cfRule type="containsText" dxfId="537" priority="39" operator="containsText" text="Werk stilleggen">
      <formula>NOT(ISERROR(SEARCH(("Werk stilleggen"),(I25))))</formula>
    </cfRule>
    <cfRule type="containsText" dxfId="536" priority="38" operator="containsText" text="Direct verbeteren">
      <formula>NOT(ISERROR(SEARCH(("Direct verbeteren"),(I25))))</formula>
    </cfRule>
    <cfRule type="containsText" dxfId="535" priority="35" operator="containsText" text="Acceptabel">
      <formula>NOT(ISERROR(SEARCH(("Acceptabel"),(I25))))</formula>
    </cfRule>
    <cfRule type="containsText" dxfId="534" priority="36" operator="containsText" text="Aandacht vereist">
      <formula>NOT(ISERROR(SEARCH(("Aandacht vereist"),(I25))))</formula>
    </cfRule>
    <cfRule type="containsText" dxfId="533" priority="37" operator="containsText" text="Maatregelen vereist">
      <formula>NOT(ISERROR(SEARCH(("Maatregelen vereist"),(I25))))</formula>
    </cfRule>
  </conditionalFormatting>
  <conditionalFormatting sqref="I29">
    <cfRule type="containsText" dxfId="532" priority="14" operator="containsText" text="Werk stilleggen">
      <formula>NOT(ISERROR(SEARCH(("Werk stilleggen"),(I29))))</formula>
    </cfRule>
    <cfRule type="containsText" dxfId="531" priority="13" operator="containsText" text="Direct verbeteren">
      <formula>NOT(ISERROR(SEARCH(("Direct verbeteren"),(I29))))</formula>
    </cfRule>
    <cfRule type="containsText" dxfId="530" priority="12" operator="containsText" text="Maatregelen vereist">
      <formula>NOT(ISERROR(SEARCH(("Maatregelen vereist"),(I29))))</formula>
    </cfRule>
    <cfRule type="containsText" dxfId="529" priority="11" operator="containsText" text="Aandacht vereist">
      <formula>NOT(ISERROR(SEARCH(("Aandacht vereist"),(I29))))</formula>
    </cfRule>
    <cfRule type="containsText" dxfId="528" priority="10" operator="containsText" text="Acceptabel">
      <formula>NOT(ISERROR(SEARCH(("Acceptabel"),(I29))))</formula>
    </cfRule>
  </conditionalFormatting>
  <conditionalFormatting sqref="J4:J32">
    <cfRule type="cellIs" dxfId="527" priority="2" operator="equal">
      <formula>"Conform"</formula>
    </cfRule>
    <cfRule type="cellIs" dxfId="526" priority="3" operator="equal">
      <formula>"Niet Conform"</formula>
    </cfRule>
  </conditionalFormatting>
  <conditionalFormatting sqref="K29:K30">
    <cfRule type="notContainsBlanks" dxfId="525" priority="25">
      <formula>LEN(TRIM(K29))&gt;0</formula>
    </cfRule>
  </conditionalFormatting>
  <conditionalFormatting sqref="K4:L19 K20">
    <cfRule type="notContainsBlanks" dxfId="524" priority="99">
      <formula>LEN(TRIM(K4))&gt;0</formula>
    </cfRule>
  </conditionalFormatting>
  <conditionalFormatting sqref="K21:L28">
    <cfRule type="notContainsBlanks" dxfId="523" priority="26">
      <formula>LEN(TRIM(K21))&gt;0</formula>
    </cfRule>
  </conditionalFormatting>
  <conditionalFormatting sqref="K31:L32">
    <cfRule type="notContainsBlanks" dxfId="522" priority="1">
      <formula>LEN(TRIM(K31))&gt;0</formula>
    </cfRule>
  </conditionalFormatting>
  <conditionalFormatting sqref="P4">
    <cfRule type="cellIs" dxfId="521" priority="348" operator="greaterThan">
      <formula>320</formula>
    </cfRule>
    <cfRule type="cellIs" dxfId="520" priority="346" operator="lessThanOrEqual">
      <formula>160</formula>
    </cfRule>
    <cfRule type="cellIs" dxfId="519" priority="347" operator="lessThanOrEqual">
      <formula>320</formula>
    </cfRule>
    <cfRule type="cellIs" dxfId="518" priority="345" operator="lessThanOrEqual">
      <formula>70</formula>
    </cfRule>
    <cfRule type="cellIs" dxfId="517" priority="344" operator="lessThanOrEqual">
      <formula>20</formula>
    </cfRule>
  </conditionalFormatting>
  <conditionalFormatting sqref="P9 P11">
    <cfRule type="cellIs" dxfId="516" priority="125" operator="lessThanOrEqual">
      <formula>20</formula>
    </cfRule>
    <cfRule type="cellIs" dxfId="515" priority="126" operator="lessThanOrEqual">
      <formula>70</formula>
    </cfRule>
    <cfRule type="cellIs" dxfId="514" priority="127" operator="lessThanOrEqual">
      <formula>160</formula>
    </cfRule>
    <cfRule type="cellIs" dxfId="513" priority="128" operator="lessThanOrEqual">
      <formula>320</formula>
    </cfRule>
    <cfRule type="cellIs" dxfId="512" priority="129" operator="greaterThan">
      <formula>320</formula>
    </cfRule>
  </conditionalFormatting>
  <conditionalFormatting sqref="P13">
    <cfRule type="cellIs" dxfId="511" priority="111" operator="greaterThan">
      <formula>320</formula>
    </cfRule>
    <cfRule type="cellIs" dxfId="510" priority="107" operator="lessThanOrEqual">
      <formula>20</formula>
    </cfRule>
    <cfRule type="cellIs" dxfId="509" priority="108" operator="lessThanOrEqual">
      <formula>70</formula>
    </cfRule>
    <cfRule type="cellIs" dxfId="508" priority="109" operator="lessThanOrEqual">
      <formula>160</formula>
    </cfRule>
    <cfRule type="cellIs" dxfId="507" priority="110" operator="lessThanOrEqual">
      <formula>320</formula>
    </cfRule>
  </conditionalFormatting>
  <conditionalFormatting sqref="P17">
    <cfRule type="cellIs" dxfId="506" priority="90" operator="lessThanOrEqual">
      <formula>70</formula>
    </cfRule>
    <cfRule type="cellIs" dxfId="505" priority="91" operator="lessThanOrEqual">
      <formula>160</formula>
    </cfRule>
    <cfRule type="cellIs" dxfId="504" priority="92" operator="lessThanOrEqual">
      <formula>320</formula>
    </cfRule>
    <cfRule type="cellIs" dxfId="503" priority="93" operator="greaterThan">
      <formula>320</formula>
    </cfRule>
    <cfRule type="cellIs" dxfId="502" priority="89" operator="lessThanOrEqual">
      <formula>20</formula>
    </cfRule>
  </conditionalFormatting>
  <conditionalFormatting sqref="P19">
    <cfRule type="cellIs" dxfId="501" priority="73" operator="lessThanOrEqual">
      <formula>160</formula>
    </cfRule>
    <cfRule type="cellIs" dxfId="500" priority="72" operator="lessThanOrEqual">
      <formula>70</formula>
    </cfRule>
    <cfRule type="cellIs" dxfId="499" priority="75" operator="greaterThan">
      <formula>320</formula>
    </cfRule>
    <cfRule type="cellIs" dxfId="498" priority="74" operator="lessThanOrEqual">
      <formula>320</formula>
    </cfRule>
    <cfRule type="cellIs" dxfId="497" priority="71" operator="lessThanOrEqual">
      <formula>20</formula>
    </cfRule>
  </conditionalFormatting>
  <conditionalFormatting sqref="P23">
    <cfRule type="cellIs" dxfId="496" priority="60" operator="lessThanOrEqual">
      <formula>20</formula>
    </cfRule>
    <cfRule type="cellIs" dxfId="495" priority="62" operator="lessThanOrEqual">
      <formula>160</formula>
    </cfRule>
    <cfRule type="cellIs" dxfId="494" priority="61" operator="lessThanOrEqual">
      <formula>70</formula>
    </cfRule>
    <cfRule type="cellIs" dxfId="493" priority="63" operator="lessThanOrEqual">
      <formula>320</formula>
    </cfRule>
    <cfRule type="cellIs" dxfId="492" priority="64" operator="greaterThan">
      <formula>320</formula>
    </cfRule>
  </conditionalFormatting>
  <conditionalFormatting sqref="P27">
    <cfRule type="cellIs" dxfId="491" priority="46" operator="lessThanOrEqual">
      <formula>70</formula>
    </cfRule>
    <cfRule type="cellIs" dxfId="490" priority="45" operator="lessThanOrEqual">
      <formula>20</formula>
    </cfRule>
    <cfRule type="cellIs" dxfId="489" priority="47" operator="lessThanOrEqual">
      <formula>160</formula>
    </cfRule>
    <cfRule type="cellIs" dxfId="488" priority="48" operator="lessThanOrEqual">
      <formula>320</formula>
    </cfRule>
    <cfRule type="cellIs" dxfId="487" priority="49" operator="greaterThan">
      <formula>320</formula>
    </cfRule>
  </conditionalFormatting>
  <conditionalFormatting sqref="P31">
    <cfRule type="cellIs" dxfId="486" priority="17" operator="lessThanOrEqual">
      <formula>160</formula>
    </cfRule>
    <cfRule type="cellIs" dxfId="485" priority="19" operator="greaterThan">
      <formula>320</formula>
    </cfRule>
    <cfRule type="cellIs" dxfId="484" priority="18" operator="lessThanOrEqual">
      <formula>320</formula>
    </cfRule>
    <cfRule type="cellIs" dxfId="483" priority="15" operator="lessThanOrEqual">
      <formula>20</formula>
    </cfRule>
    <cfRule type="cellIs" dxfId="482" priority="16" operator="lessThanOrEqual">
      <formula>70</formula>
    </cfRule>
  </conditionalFormatting>
  <conditionalFormatting sqref="Q4">
    <cfRule type="containsText" dxfId="481" priority="353" operator="containsText" text="Werk stilleggen">
      <formula>NOT(ISERROR(SEARCH(("Werk stilleggen"),(Q4))))</formula>
    </cfRule>
    <cfRule type="containsText" dxfId="480" priority="349" operator="containsText" text="Acceptabel">
      <formula>NOT(ISERROR(SEARCH(("Acceptabel"),(Q4))))</formula>
    </cfRule>
    <cfRule type="containsText" dxfId="479" priority="350" operator="containsText" text="Aandacht vereist">
      <formula>NOT(ISERROR(SEARCH(("Aandacht vereist"),(Q4))))</formula>
    </cfRule>
    <cfRule type="containsText" dxfId="478" priority="351" operator="containsText" text="Maatregelen vereist">
      <formula>NOT(ISERROR(SEARCH(("Maatregelen vereist"),(Q4))))</formula>
    </cfRule>
    <cfRule type="containsText" dxfId="477" priority="352" operator="containsText" text="Direct verbeteren">
      <formula>NOT(ISERROR(SEARCH(("Direct verbeteren"),(Q4))))</formula>
    </cfRule>
  </conditionalFormatting>
  <conditionalFormatting sqref="Q19">
    <cfRule type="containsText" dxfId="476" priority="80" operator="containsText" text="Werk stilleggen">
      <formula>NOT(ISERROR(SEARCH(("Werk stilleggen"),(Q19))))</formula>
    </cfRule>
    <cfRule type="containsText" dxfId="475" priority="77" operator="containsText" text="Aandacht vereist">
      <formula>NOT(ISERROR(SEARCH(("Aandacht vereist"),(Q19))))</formula>
    </cfRule>
    <cfRule type="containsText" dxfId="474" priority="76" operator="containsText" text="Acceptabel">
      <formula>NOT(ISERROR(SEARCH(("Acceptabel"),(Q19))))</formula>
    </cfRule>
    <cfRule type="containsText" dxfId="473" priority="79" operator="containsText" text="Direct verbeteren">
      <formula>NOT(ISERROR(SEARCH(("Direct verbeteren"),(Q19))))</formula>
    </cfRule>
    <cfRule type="containsText" dxfId="472" priority="78" operator="containsText" text="Maatregelen vereist">
      <formula>NOT(ISERROR(SEARCH(("Maatregelen vereist"),(Q19))))</formula>
    </cfRule>
  </conditionalFormatting>
  <conditionalFormatting sqref="Q27">
    <cfRule type="containsText" dxfId="471" priority="40" operator="containsText" text="Acceptabel">
      <formula>NOT(ISERROR(SEARCH(("Acceptabel"),(Q27))))</formula>
    </cfRule>
    <cfRule type="containsText" dxfId="470" priority="41" operator="containsText" text="Aandacht vereist">
      <formula>NOT(ISERROR(SEARCH(("Aandacht vereist"),(Q27))))</formula>
    </cfRule>
    <cfRule type="containsText" dxfId="469" priority="42" operator="containsText" text="Maatregelen vereist">
      <formula>NOT(ISERROR(SEARCH(("Maatregelen vereist"),(Q27))))</formula>
    </cfRule>
    <cfRule type="containsText" dxfId="468" priority="43" operator="containsText" text="Direct verbeteren">
      <formula>NOT(ISERROR(SEARCH(("Direct verbeteren"),(Q27))))</formula>
    </cfRule>
    <cfRule type="containsText" dxfId="467" priority="44" operator="containsText" text="Werk stilleggen">
      <formula>NOT(ISERROR(SEARCH(("Werk stilleggen"),(Q27))))</formula>
    </cfRule>
  </conditionalFormatting>
  <conditionalFormatting sqref="Q31">
    <cfRule type="containsText" dxfId="466" priority="22" operator="containsText" text="Maatregelen vereist">
      <formula>NOT(ISERROR(SEARCH(("Maatregelen vereist"),(Q31))))</formula>
    </cfRule>
    <cfRule type="containsText" dxfId="465" priority="21" operator="containsText" text="Aandacht vereist">
      <formula>NOT(ISERROR(SEARCH(("Aandacht vereist"),(Q31))))</formula>
    </cfRule>
    <cfRule type="containsText" dxfId="464" priority="23" operator="containsText" text="Direct verbeteren">
      <formula>NOT(ISERROR(SEARCH(("Direct verbeteren"),(Q31))))</formula>
    </cfRule>
    <cfRule type="containsText" dxfId="463" priority="20" operator="containsText" text="Acceptabel">
      <formula>NOT(ISERROR(SEARCH(("Acceptabel"),(Q31))))</formula>
    </cfRule>
    <cfRule type="containsText" dxfId="462" priority="24" operator="containsText" text="Werk stilleggen">
      <formula>NOT(ISERROR(SEARCH(("Werk stilleggen"),(Q31))))</formula>
    </cfRule>
  </conditionalFormatting>
  <conditionalFormatting sqref="R4:R9">
    <cfRule type="notContainsBlanks" dxfId="461" priority="135">
      <formula>LEN(TRIM(R4))&gt;0</formula>
    </cfRule>
  </conditionalFormatting>
  <conditionalFormatting sqref="R13">
    <cfRule type="notContainsBlanks" dxfId="460" priority="117">
      <formula>LEN(TRIM(R13))&gt;0</formula>
    </cfRule>
  </conditionalFormatting>
  <conditionalFormatting sqref="R17:R32 L30">
    <cfRule type="notContainsBlanks" dxfId="459" priority="4">
      <formula>LEN(TRIM(L17))&gt;0</formula>
    </cfRule>
  </conditionalFormatting>
  <pageMargins left="0.70866141732283472" right="0.70866141732283472" top="0.74803149606299213" bottom="0.74803149606299213" header="0.31496062992125984" footer="0.31496062992125984"/>
  <pageSetup paperSize="9" scale="54" fitToHeight="0" orientation="landscape" horizontalDpi="4294967293" r:id="rId1"/>
  <headerFooter>
    <oddHeader>&amp;LRIE van VG-plan &amp;C&amp;F</oddHeader>
    <oddFooter>&amp;LFormat 01-01-2026,
Kenmerk: T20160134-936649336-1343&amp;C&amp;F / &amp;A&amp;R&amp;P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8"/>
  <sheetViews>
    <sheetView topLeftCell="B41" zoomScale="80" zoomScaleNormal="80" workbookViewId="0">
      <selection activeCell="R48" sqref="R48"/>
    </sheetView>
  </sheetViews>
  <sheetFormatPr defaultRowHeight="15"/>
  <cols>
    <col min="1" max="1" width="3.5703125" style="45" bestFit="1" customWidth="1"/>
    <col min="2" max="2" width="18.8554687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5703125" customWidth="1"/>
    <col min="18" max="18" width="25.140625" style="46" customWidth="1"/>
  </cols>
  <sheetData>
    <row r="1" spans="1:18">
      <c r="A1" s="65" t="s">
        <v>94</v>
      </c>
      <c r="B1" s="65"/>
      <c r="C1" s="65"/>
      <c r="D1" s="65"/>
      <c r="E1" s="65"/>
      <c r="F1" s="65"/>
      <c r="G1" s="65"/>
      <c r="H1" s="65"/>
      <c r="I1" s="65"/>
      <c r="J1" s="66"/>
      <c r="K1" s="155" t="s">
        <v>27</v>
      </c>
      <c r="L1" s="155"/>
      <c r="M1" s="155"/>
      <c r="N1" s="155"/>
      <c r="O1" s="155"/>
      <c r="P1" s="155"/>
      <c r="Q1" s="155"/>
      <c r="R1" s="155"/>
    </row>
    <row r="2" spans="1:18">
      <c r="A2" s="142" t="s">
        <v>28</v>
      </c>
      <c r="B2" s="143"/>
      <c r="C2" s="143"/>
      <c r="D2" s="143"/>
      <c r="E2" s="143"/>
      <c r="F2" s="143"/>
      <c r="G2" s="143"/>
      <c r="H2" s="143"/>
      <c r="I2" s="143"/>
      <c r="J2" s="143"/>
      <c r="K2" s="140" t="s">
        <v>29</v>
      </c>
      <c r="L2" s="141"/>
      <c r="M2" s="141"/>
      <c r="N2" s="141"/>
      <c r="O2" s="141"/>
      <c r="P2" s="141"/>
      <c r="Q2" s="141"/>
      <c r="R2" s="141"/>
    </row>
    <row r="3" spans="1:18" ht="85.5">
      <c r="A3" s="50" t="s">
        <v>4</v>
      </c>
      <c r="B3" s="50" t="s">
        <v>30</v>
      </c>
      <c r="C3" s="50" t="s">
        <v>31</v>
      </c>
      <c r="D3" s="50" t="s">
        <v>32</v>
      </c>
      <c r="E3" s="51" t="s">
        <v>33</v>
      </c>
      <c r="F3" s="51" t="s">
        <v>34</v>
      </c>
      <c r="G3" s="51" t="s">
        <v>35</v>
      </c>
      <c r="H3" s="51" t="s">
        <v>36</v>
      </c>
      <c r="I3" s="51" t="s">
        <v>37</v>
      </c>
      <c r="J3" s="52" t="s">
        <v>38</v>
      </c>
      <c r="K3" s="50" t="s">
        <v>39</v>
      </c>
      <c r="L3" s="53" t="s">
        <v>40</v>
      </c>
      <c r="M3" s="51" t="s">
        <v>33</v>
      </c>
      <c r="N3" s="51" t="s">
        <v>34</v>
      </c>
      <c r="O3" s="51" t="s">
        <v>35</v>
      </c>
      <c r="P3" s="51" t="s">
        <v>36</v>
      </c>
      <c r="Q3" s="54" t="s">
        <v>37</v>
      </c>
      <c r="R3" s="53" t="s">
        <v>41</v>
      </c>
    </row>
    <row r="4" spans="1:18" ht="17.25">
      <c r="A4" s="44" t="s">
        <v>95</v>
      </c>
      <c r="B4" s="1"/>
      <c r="C4" s="1"/>
      <c r="D4" s="2"/>
      <c r="E4" s="3"/>
      <c r="F4" s="3"/>
      <c r="G4" s="3"/>
      <c r="H4" s="4" t="str">
        <f t="shared" ref="H4" si="0">IF((E4*F4*G4)=0,"",(E4*F4*G4))</f>
        <v/>
      </c>
      <c r="I4" s="5" t="str">
        <f t="shared" ref="I4" si="1">IF(H4="","",IF(H4&lt;=20,"Acceptabel",IF(H4&lt;=70,"Aandacht vereist",IF(H4&lt;=160,"Maatregelen vereist",IF(H4&lt;=320,"Direct verbeteren",IF(H4&gt;320,"Werk stilleggen"))))))</f>
        <v/>
      </c>
      <c r="J4" s="49" t="s">
        <v>42</v>
      </c>
      <c r="K4" s="6"/>
      <c r="L4" s="6"/>
      <c r="M4" s="7"/>
      <c r="N4" s="7"/>
      <c r="O4" s="7"/>
      <c r="P4" s="8" t="str">
        <f t="shared" ref="P4" si="2">IF((M4*N4*O4)=0,"",(M4*N4*O4))</f>
        <v/>
      </c>
      <c r="Q4" s="55" t="str">
        <f t="shared" ref="Q4" si="3">IF(P4="","",IF(P4&lt;=20,"Acceptabel",IF(P4&lt;=70,"Aandacht vereist",IF(P4&lt;=160,"Maatregelen vereist",IF(P4&lt;=320,"Direct verbeteren",IF(P4&gt;320,"Werk stilleggen"))))))</f>
        <v/>
      </c>
      <c r="R4" s="56"/>
    </row>
    <row r="5" spans="1:18" ht="30.6" customHeight="1">
      <c r="A5" s="125">
        <v>1</v>
      </c>
      <c r="B5" s="131" t="s">
        <v>96</v>
      </c>
      <c r="C5" s="131" t="s">
        <v>97</v>
      </c>
      <c r="D5" s="131" t="s">
        <v>98</v>
      </c>
      <c r="E5" s="134">
        <v>6</v>
      </c>
      <c r="F5" s="134">
        <v>3</v>
      </c>
      <c r="G5" s="134">
        <v>3</v>
      </c>
      <c r="H5" s="119">
        <f>IF((E5*F5*G5)=0,"",(E5*F5*G5))</f>
        <v>54</v>
      </c>
      <c r="I5" s="122" t="str">
        <f>IF(H5="","",IF(H5&lt;=20,"Acceptabel",IF(H5&lt;=70,"Aandacht vereist",IF(H5&lt;=160,"Maatregelen vereist",IF(H5&lt;=320,"Direct verbeteren",IF(H5&gt;320,"Werk stilleggen"))))))</f>
        <v>Aandacht vereist</v>
      </c>
      <c r="J5" s="49">
        <v>1</v>
      </c>
      <c r="K5" s="6" t="s">
        <v>99</v>
      </c>
      <c r="L5" s="6"/>
      <c r="M5" s="7"/>
      <c r="N5" s="7"/>
      <c r="O5" s="7"/>
      <c r="P5" s="57"/>
      <c r="Q5" s="58"/>
      <c r="R5" s="56"/>
    </row>
    <row r="6" spans="1:18" ht="25.5">
      <c r="A6" s="126"/>
      <c r="B6" s="132" t="s">
        <v>96</v>
      </c>
      <c r="C6" s="132" t="s">
        <v>100</v>
      </c>
      <c r="D6" s="132" t="s">
        <v>98</v>
      </c>
      <c r="E6" s="135"/>
      <c r="F6" s="135"/>
      <c r="G6" s="135"/>
      <c r="H6" s="120"/>
      <c r="I6" s="123"/>
      <c r="J6" s="49">
        <v>2</v>
      </c>
      <c r="K6" s="6" t="s">
        <v>73</v>
      </c>
      <c r="L6" s="6"/>
      <c r="M6" s="7"/>
      <c r="N6" s="7"/>
      <c r="O6" s="7"/>
      <c r="P6" s="57"/>
      <c r="Q6" s="58"/>
      <c r="R6" s="56"/>
    </row>
    <row r="7" spans="1:18" ht="98.25" customHeight="1">
      <c r="A7" s="126"/>
      <c r="B7" s="132" t="s">
        <v>96</v>
      </c>
      <c r="C7" s="132" t="s">
        <v>100</v>
      </c>
      <c r="D7" s="132" t="s">
        <v>98</v>
      </c>
      <c r="E7" s="135"/>
      <c r="F7" s="135"/>
      <c r="G7" s="135"/>
      <c r="H7" s="120"/>
      <c r="I7" s="123"/>
      <c r="J7" s="49">
        <v>3</v>
      </c>
      <c r="K7" s="6" t="s">
        <v>50</v>
      </c>
      <c r="L7" s="96" t="s">
        <v>101</v>
      </c>
      <c r="M7" s="7">
        <v>0.5</v>
      </c>
      <c r="N7" s="7">
        <v>3</v>
      </c>
      <c r="O7" s="7">
        <v>3</v>
      </c>
      <c r="P7" s="57">
        <f t="shared" ref="P7" si="4">IF((M7*N7*O7)=0,"",(M7*N7*O7))</f>
        <v>4.5</v>
      </c>
      <c r="Q7" s="58" t="str">
        <f t="shared" ref="Q7" si="5">IF(P7="","",IF(P7&lt;=20,"Acceptabel",IF(P7&lt;=70,"Aandacht vereist",IF(P7&lt;=160,"Maatregelen vereist",IF(P7&lt;=320,"Direct verbeteren",IF(P7&gt;320,"Werk stilleggen"))))))</f>
        <v>Acceptabel</v>
      </c>
      <c r="R7" s="56"/>
    </row>
    <row r="8" spans="1:18" ht="15.75" thickBot="1">
      <c r="A8" s="127"/>
      <c r="B8" s="133" t="s">
        <v>96</v>
      </c>
      <c r="C8" s="133" t="s">
        <v>100</v>
      </c>
      <c r="D8" s="133" t="s">
        <v>98</v>
      </c>
      <c r="E8" s="136"/>
      <c r="F8" s="136"/>
      <c r="G8" s="136"/>
      <c r="H8" s="121"/>
      <c r="I8" s="124"/>
      <c r="J8" s="49">
        <v>4</v>
      </c>
      <c r="K8" s="6"/>
      <c r="L8" s="6"/>
      <c r="M8" s="7"/>
      <c r="N8" s="7"/>
      <c r="O8" s="7"/>
      <c r="P8" s="57"/>
      <c r="Q8" s="58"/>
      <c r="R8" s="56"/>
    </row>
    <row r="9" spans="1:18" ht="93" customHeight="1">
      <c r="A9" s="125">
        <v>2</v>
      </c>
      <c r="B9" s="131" t="s">
        <v>102</v>
      </c>
      <c r="C9" s="131" t="s">
        <v>103</v>
      </c>
      <c r="D9" s="131" t="s">
        <v>104</v>
      </c>
      <c r="E9" s="134">
        <v>3</v>
      </c>
      <c r="F9" s="134">
        <v>3</v>
      </c>
      <c r="G9" s="134">
        <v>7</v>
      </c>
      <c r="H9" s="119">
        <f>IF((E9*F9*G9)=0,"",(E9*F9*G9))</f>
        <v>63</v>
      </c>
      <c r="I9" s="122" t="str">
        <f>IF(H9="","",IF(H9&lt;=20,"Acceptabel",IF(H9&lt;=70,"Aandacht vereist",IF(H9&lt;=160,"Maatregelen vereist",IF(H9&lt;=320,"Direct verbeteren",IF(H9&gt;320,"Werk stilleggen"))))))</f>
        <v>Aandacht vereist</v>
      </c>
      <c r="J9" s="49">
        <v>1</v>
      </c>
      <c r="K9" s="6" t="s">
        <v>105</v>
      </c>
      <c r="L9" s="6"/>
      <c r="M9" s="7"/>
      <c r="N9" s="7"/>
      <c r="O9" s="7"/>
      <c r="P9" s="57"/>
      <c r="Q9" s="58"/>
      <c r="R9" s="56"/>
    </row>
    <row r="10" spans="1:18" ht="25.5">
      <c r="A10" s="126"/>
      <c r="B10" s="132" t="s">
        <v>102</v>
      </c>
      <c r="C10" s="132" t="s">
        <v>103</v>
      </c>
      <c r="D10" s="132" t="s">
        <v>104</v>
      </c>
      <c r="E10" s="135"/>
      <c r="F10" s="135"/>
      <c r="G10" s="135"/>
      <c r="H10" s="120"/>
      <c r="I10" s="123"/>
      <c r="J10" s="49">
        <v>2</v>
      </c>
      <c r="K10" s="6" t="s">
        <v>73</v>
      </c>
      <c r="L10" s="6"/>
      <c r="M10" s="7"/>
      <c r="N10" s="7"/>
      <c r="O10" s="7"/>
      <c r="P10" s="57"/>
      <c r="Q10" s="58"/>
      <c r="R10" s="56"/>
    </row>
    <row r="11" spans="1:18" ht="175.5" customHeight="1">
      <c r="A11" s="126"/>
      <c r="B11" s="132" t="s">
        <v>102</v>
      </c>
      <c r="C11" s="132" t="s">
        <v>103</v>
      </c>
      <c r="D11" s="132" t="s">
        <v>104</v>
      </c>
      <c r="E11" s="135"/>
      <c r="F11" s="135"/>
      <c r="G11" s="135"/>
      <c r="H11" s="120"/>
      <c r="I11" s="123"/>
      <c r="J11" s="49">
        <v>3</v>
      </c>
      <c r="K11" s="6" t="s">
        <v>50</v>
      </c>
      <c r="L11" s="96" t="s">
        <v>106</v>
      </c>
      <c r="M11" s="7">
        <v>0.5</v>
      </c>
      <c r="N11" s="7">
        <v>3</v>
      </c>
      <c r="O11" s="7">
        <v>7</v>
      </c>
      <c r="P11" s="57">
        <f t="shared" ref="P11" si="6">IF((M11*N11*O11)=0,"",(M11*N11*O11))</f>
        <v>10.5</v>
      </c>
      <c r="Q11" s="58" t="str">
        <f t="shared" ref="Q11" si="7">IF(P11="","",IF(P11&lt;=20,"Acceptabel",IF(P11&lt;=70,"Aandacht vereist",IF(P11&lt;=160,"Maatregelen vereist",IF(P11&lt;=320,"Direct verbeteren",IF(P11&gt;320,"Werk stilleggen"))))))</f>
        <v>Acceptabel</v>
      </c>
      <c r="R11" s="56"/>
    </row>
    <row r="12" spans="1:18" ht="15.75" thickBot="1">
      <c r="A12" s="127"/>
      <c r="B12" s="133" t="s">
        <v>102</v>
      </c>
      <c r="C12" s="133" t="s">
        <v>103</v>
      </c>
      <c r="D12" s="133" t="s">
        <v>104</v>
      </c>
      <c r="E12" s="136"/>
      <c r="F12" s="136"/>
      <c r="G12" s="136"/>
      <c r="H12" s="121"/>
      <c r="I12" s="124"/>
      <c r="J12" s="49">
        <v>4</v>
      </c>
      <c r="K12" s="6"/>
      <c r="L12" s="6"/>
      <c r="M12" s="7"/>
      <c r="N12" s="7"/>
      <c r="O12" s="7"/>
      <c r="P12" s="57"/>
      <c r="Q12" s="58"/>
      <c r="R12" s="56"/>
    </row>
    <row r="13" spans="1:18" ht="55.5" customHeight="1">
      <c r="A13" s="125">
        <v>3</v>
      </c>
      <c r="B13" s="131" t="s">
        <v>107</v>
      </c>
      <c r="C13" s="131" t="s">
        <v>108</v>
      </c>
      <c r="D13" s="131" t="s">
        <v>109</v>
      </c>
      <c r="E13" s="134">
        <v>6</v>
      </c>
      <c r="F13" s="134">
        <v>3</v>
      </c>
      <c r="G13" s="134">
        <v>7</v>
      </c>
      <c r="H13" s="119">
        <f t="shared" ref="H13" si="8">IF((E13*F13*G13)=0,"",(E13*F13*G13))</f>
        <v>126</v>
      </c>
      <c r="I13" s="122" t="str">
        <f>IF(H13="","",IF(H13&lt;=20,"Acceptabel",IF(H13&lt;=70,"Aandacht vereist",IF(H13&lt;=160,"Maatregelen vereist",IF(H13&lt;=320,"Direct verbeteren",IF(H13&gt;320,"Werk stilleggen"))))))</f>
        <v>Maatregelen vereist</v>
      </c>
      <c r="J13" s="49">
        <v>1</v>
      </c>
      <c r="K13" s="6" t="s">
        <v>110</v>
      </c>
      <c r="L13" s="6" t="s">
        <v>111</v>
      </c>
      <c r="M13" s="7">
        <v>0.5</v>
      </c>
      <c r="N13" s="7">
        <v>3</v>
      </c>
      <c r="O13" s="7">
        <v>7</v>
      </c>
      <c r="P13" s="57">
        <f t="shared" ref="P13:P15" si="9">IF((M13*N13*O13)=0,"",(M13*N13*O13))</f>
        <v>10.5</v>
      </c>
      <c r="Q13" s="58" t="str">
        <f t="shared" ref="Q13:Q15" si="10">IF(P13="","",IF(P13&lt;=20,"Acceptabel",IF(P13&lt;=70,"Aandacht vereist",IF(P13&lt;=160,"Maatregelen vereist",IF(P13&lt;=320,"Direct verbeteren",IF(P13&gt;320,"Werk stilleggen"))))))</f>
        <v>Acceptabel</v>
      </c>
      <c r="R13" s="56"/>
    </row>
    <row r="14" spans="1:18" ht="25.5">
      <c r="A14" s="126"/>
      <c r="B14" s="132" t="s">
        <v>112</v>
      </c>
      <c r="C14" s="132" t="s">
        <v>108</v>
      </c>
      <c r="D14" s="132" t="s">
        <v>113</v>
      </c>
      <c r="E14" s="135"/>
      <c r="F14" s="135"/>
      <c r="G14" s="135"/>
      <c r="H14" s="120"/>
      <c r="I14" s="123"/>
      <c r="J14" s="49">
        <v>2</v>
      </c>
      <c r="K14" s="6" t="s">
        <v>73</v>
      </c>
      <c r="L14" s="6"/>
      <c r="M14" s="7"/>
      <c r="N14" s="7"/>
      <c r="O14" s="7"/>
      <c r="P14" s="57"/>
      <c r="Q14" s="58"/>
      <c r="R14" s="56"/>
    </row>
    <row r="15" spans="1:18" ht="105" customHeight="1">
      <c r="A15" s="126"/>
      <c r="B15" s="132" t="s">
        <v>112</v>
      </c>
      <c r="C15" s="132" t="s">
        <v>108</v>
      </c>
      <c r="D15" s="132" t="s">
        <v>113</v>
      </c>
      <c r="E15" s="135"/>
      <c r="F15" s="135"/>
      <c r="G15" s="135"/>
      <c r="H15" s="120"/>
      <c r="I15" s="123"/>
      <c r="J15" s="49">
        <v>3</v>
      </c>
      <c r="K15" s="6" t="s">
        <v>114</v>
      </c>
      <c r="L15" s="6" t="s">
        <v>115</v>
      </c>
      <c r="M15" s="7">
        <v>0.5</v>
      </c>
      <c r="N15" s="7">
        <v>3</v>
      </c>
      <c r="O15" s="7">
        <v>7</v>
      </c>
      <c r="P15" s="57">
        <f t="shared" si="9"/>
        <v>10.5</v>
      </c>
      <c r="Q15" s="58" t="str">
        <f t="shared" si="10"/>
        <v>Acceptabel</v>
      </c>
      <c r="R15" s="56"/>
    </row>
    <row r="16" spans="1:18" ht="15.75" thickBot="1">
      <c r="A16" s="127"/>
      <c r="B16" s="133" t="s">
        <v>112</v>
      </c>
      <c r="C16" s="133" t="s">
        <v>108</v>
      </c>
      <c r="D16" s="133" t="s">
        <v>113</v>
      </c>
      <c r="E16" s="136"/>
      <c r="F16" s="136"/>
      <c r="G16" s="136"/>
      <c r="H16" s="121"/>
      <c r="I16" s="124"/>
      <c r="J16" s="49">
        <v>4</v>
      </c>
      <c r="K16" s="6"/>
      <c r="L16" s="6"/>
      <c r="M16" s="7"/>
      <c r="N16" s="7"/>
      <c r="O16" s="7"/>
      <c r="P16" s="57"/>
      <c r="Q16" s="58"/>
      <c r="R16" s="56"/>
    </row>
    <row r="17" spans="1:18" ht="63.75">
      <c r="A17" s="125">
        <v>4</v>
      </c>
      <c r="B17" s="131" t="s">
        <v>116</v>
      </c>
      <c r="C17" s="131" t="s">
        <v>117</v>
      </c>
      <c r="D17" s="131" t="s">
        <v>118</v>
      </c>
      <c r="E17" s="134">
        <v>3</v>
      </c>
      <c r="F17" s="134">
        <v>3</v>
      </c>
      <c r="G17" s="134">
        <v>7</v>
      </c>
      <c r="H17" s="119">
        <f t="shared" ref="H17" si="11">IF((E17*F17*G17)=0,"",(E17*F17*G17))</f>
        <v>63</v>
      </c>
      <c r="I17" s="122" t="str">
        <f>IF(H17="","",IF(H17&lt;=20,"Acceptabel",IF(H17&lt;=70,"Aandacht vereist",IF(H17&lt;=160,"Maatregelen vereist",IF(H17&lt;=320,"Direct verbeteren",IF(H17&gt;320,"Werk stilleggen"))))))</f>
        <v>Aandacht vereist</v>
      </c>
      <c r="J17" s="49">
        <v>1</v>
      </c>
      <c r="K17" s="6" t="s">
        <v>110</v>
      </c>
      <c r="L17" s="6" t="s">
        <v>119</v>
      </c>
      <c r="M17" s="7">
        <v>0.2</v>
      </c>
      <c r="N17" s="7">
        <v>3</v>
      </c>
      <c r="O17" s="7">
        <v>7</v>
      </c>
      <c r="P17" s="57">
        <f t="shared" ref="P17" si="12">IF((M17*N17*O17)=0,"",(M17*N17*O17))</f>
        <v>4.2000000000000011</v>
      </c>
      <c r="Q17" s="58" t="str">
        <f t="shared" ref="Q17" si="13">IF(P17="","",IF(P17&lt;=20,"Acceptabel",IF(P17&lt;=70,"Aandacht vereist",IF(P17&lt;=160,"Maatregelen vereist",IF(P17&lt;=320,"Direct verbeteren",IF(P17&gt;320,"Werk stilleggen"))))))</f>
        <v>Acceptabel</v>
      </c>
      <c r="R17" s="56"/>
    </row>
    <row r="18" spans="1:18">
      <c r="A18" s="126"/>
      <c r="B18" s="132" t="s">
        <v>120</v>
      </c>
      <c r="C18" s="132" t="s">
        <v>117</v>
      </c>
      <c r="D18" s="132" t="s">
        <v>118</v>
      </c>
      <c r="E18" s="135"/>
      <c r="F18" s="135"/>
      <c r="G18" s="135"/>
      <c r="H18" s="120"/>
      <c r="I18" s="123"/>
      <c r="J18" s="49">
        <v>2</v>
      </c>
      <c r="K18" s="6"/>
      <c r="L18" s="6"/>
      <c r="M18" s="7"/>
      <c r="N18" s="7"/>
      <c r="O18" s="7"/>
      <c r="P18" s="57"/>
      <c r="Q18" s="58"/>
      <c r="R18" s="56"/>
    </row>
    <row r="19" spans="1:18">
      <c r="A19" s="126"/>
      <c r="B19" s="132" t="s">
        <v>120</v>
      </c>
      <c r="C19" s="132" t="s">
        <v>117</v>
      </c>
      <c r="D19" s="132" t="s">
        <v>118</v>
      </c>
      <c r="E19" s="135"/>
      <c r="F19" s="135"/>
      <c r="G19" s="135"/>
      <c r="H19" s="120"/>
      <c r="I19" s="123"/>
      <c r="J19" s="49">
        <v>3</v>
      </c>
      <c r="K19" s="6"/>
      <c r="L19" s="6"/>
      <c r="M19" s="7"/>
      <c r="N19" s="7"/>
      <c r="O19" s="7"/>
      <c r="P19" s="57"/>
      <c r="Q19" s="58"/>
      <c r="R19" s="56"/>
    </row>
    <row r="20" spans="1:18" ht="15.75" thickBot="1">
      <c r="A20" s="127"/>
      <c r="B20" s="133" t="s">
        <v>120</v>
      </c>
      <c r="C20" s="133" t="s">
        <v>117</v>
      </c>
      <c r="D20" s="133" t="s">
        <v>118</v>
      </c>
      <c r="E20" s="136"/>
      <c r="F20" s="136"/>
      <c r="G20" s="136"/>
      <c r="H20" s="121"/>
      <c r="I20" s="124"/>
      <c r="J20" s="49">
        <v>4</v>
      </c>
      <c r="K20" s="6"/>
      <c r="L20" s="6"/>
      <c r="M20" s="7"/>
      <c r="N20" s="7"/>
      <c r="O20" s="7"/>
      <c r="P20" s="57"/>
      <c r="Q20" s="58"/>
      <c r="R20" s="56"/>
    </row>
    <row r="21" spans="1:18" ht="66.75" customHeight="1">
      <c r="A21" s="125">
        <v>5</v>
      </c>
      <c r="B21" s="131" t="s">
        <v>116</v>
      </c>
      <c r="C21" s="131" t="s">
        <v>121</v>
      </c>
      <c r="D21" s="131" t="s">
        <v>122</v>
      </c>
      <c r="E21" s="134">
        <v>6</v>
      </c>
      <c r="F21" s="134">
        <v>3</v>
      </c>
      <c r="G21" s="134">
        <v>7</v>
      </c>
      <c r="H21" s="119">
        <f t="shared" ref="H21" si="14">IF((E21*F21*G21)=0,"",(E21*F21*G21))</f>
        <v>126</v>
      </c>
      <c r="I21" s="122" t="str">
        <f>IF(H21="","",IF(H21&lt;=20,"Acceptabel",IF(H21&lt;=70,"Aandacht vereist",IF(H21&lt;=160,"Maatregelen vereist",IF(H21&lt;=320,"Direct verbeteren",IF(H21&gt;320,"Werk stilleggen"))))))</f>
        <v>Maatregelen vereist</v>
      </c>
      <c r="J21" s="49">
        <v>1</v>
      </c>
      <c r="K21" s="6" t="s">
        <v>123</v>
      </c>
      <c r="L21" s="6"/>
      <c r="M21" s="7"/>
      <c r="N21" s="7"/>
      <c r="O21" s="7"/>
      <c r="P21" s="57"/>
      <c r="Q21" s="58"/>
      <c r="R21" s="56"/>
    </row>
    <row r="22" spans="1:18" ht="78.75" customHeight="1">
      <c r="A22" s="126"/>
      <c r="B22" s="132" t="s">
        <v>120</v>
      </c>
      <c r="C22" s="132" t="s">
        <v>121</v>
      </c>
      <c r="D22" s="132" t="s">
        <v>122</v>
      </c>
      <c r="E22" s="135"/>
      <c r="F22" s="135"/>
      <c r="G22" s="135"/>
      <c r="H22" s="120"/>
      <c r="I22" s="123"/>
      <c r="J22" s="49">
        <v>2</v>
      </c>
      <c r="K22" s="6" t="s">
        <v>124</v>
      </c>
      <c r="L22" s="96" t="s">
        <v>125</v>
      </c>
      <c r="M22" s="7">
        <v>0.5</v>
      </c>
      <c r="N22" s="7">
        <v>3</v>
      </c>
      <c r="O22" s="7">
        <v>7</v>
      </c>
      <c r="P22" s="57">
        <f t="shared" ref="P22:P24" si="15">IF((M22*N22*O22)=0,"",(M22*N22*O22))</f>
        <v>10.5</v>
      </c>
      <c r="Q22" s="58" t="str">
        <f t="shared" ref="Q22:Q24" si="16">IF(P22="","",IF(P22&lt;=20,"Acceptabel",IF(P22&lt;=70,"Aandacht vereist",IF(P22&lt;=160,"Maatregelen vereist",IF(P22&lt;=320,"Direct verbeteren",IF(P22&gt;320,"Werk stilleggen"))))))</f>
        <v>Acceptabel</v>
      </c>
      <c r="R22" s="56"/>
    </row>
    <row r="23" spans="1:18" ht="132" customHeight="1">
      <c r="A23" s="126"/>
      <c r="B23" s="132" t="s">
        <v>120</v>
      </c>
      <c r="C23" s="132" t="s">
        <v>121</v>
      </c>
      <c r="D23" s="132" t="s">
        <v>122</v>
      </c>
      <c r="E23" s="135"/>
      <c r="F23" s="135"/>
      <c r="G23" s="135"/>
      <c r="H23" s="120"/>
      <c r="I23" s="123"/>
      <c r="J23" s="49">
        <v>3</v>
      </c>
      <c r="K23" s="6" t="s">
        <v>126</v>
      </c>
      <c r="L23" s="96" t="s">
        <v>127</v>
      </c>
      <c r="M23" s="7">
        <v>0.5</v>
      </c>
      <c r="N23" s="7">
        <v>3</v>
      </c>
      <c r="O23" s="7">
        <v>7</v>
      </c>
      <c r="P23" s="57">
        <f t="shared" si="15"/>
        <v>10.5</v>
      </c>
      <c r="Q23" s="58" t="str">
        <f t="shared" si="16"/>
        <v>Acceptabel</v>
      </c>
      <c r="R23" s="56"/>
    </row>
    <row r="24" spans="1:18" ht="51.75" thickBot="1">
      <c r="A24" s="127"/>
      <c r="B24" s="133" t="s">
        <v>120</v>
      </c>
      <c r="C24" s="133" t="s">
        <v>121</v>
      </c>
      <c r="D24" s="133" t="s">
        <v>122</v>
      </c>
      <c r="E24" s="136"/>
      <c r="F24" s="136"/>
      <c r="G24" s="136"/>
      <c r="H24" s="121"/>
      <c r="I24" s="124"/>
      <c r="J24" s="49">
        <v>4</v>
      </c>
      <c r="K24" s="6" t="s">
        <v>128</v>
      </c>
      <c r="L24" s="6" t="s">
        <v>129</v>
      </c>
      <c r="M24" s="7">
        <v>0.5</v>
      </c>
      <c r="N24" s="7">
        <v>3</v>
      </c>
      <c r="O24" s="7">
        <v>7</v>
      </c>
      <c r="P24" s="57">
        <f t="shared" si="15"/>
        <v>10.5</v>
      </c>
      <c r="Q24" s="58" t="str">
        <f t="shared" si="16"/>
        <v>Acceptabel</v>
      </c>
      <c r="R24" s="56"/>
    </row>
    <row r="25" spans="1:18" ht="51">
      <c r="A25" s="125">
        <v>6</v>
      </c>
      <c r="B25" s="131" t="s">
        <v>116</v>
      </c>
      <c r="C25" s="131" t="s">
        <v>130</v>
      </c>
      <c r="D25" s="131" t="s">
        <v>131</v>
      </c>
      <c r="E25" s="134">
        <v>6</v>
      </c>
      <c r="F25" s="134">
        <v>3</v>
      </c>
      <c r="G25" s="134">
        <v>7</v>
      </c>
      <c r="H25" s="119">
        <f t="shared" ref="H25" si="17">IF((E25*F25*G25)=0,"",(E25*F25*G25))</f>
        <v>126</v>
      </c>
      <c r="I25" s="122" t="str">
        <f>IF(H25="","",IF(H25&lt;=20,"Acceptabel",IF(H25&lt;=70,"Aandacht vereist",IF(H25&lt;=160,"Maatregelen vereist",IF(H25&lt;=320,"Direct verbeteren",IF(H25&gt;320,"Werk stilleggen"))))))</f>
        <v>Maatregelen vereist</v>
      </c>
      <c r="J25" s="49">
        <v>1</v>
      </c>
      <c r="K25" s="6" t="s">
        <v>132</v>
      </c>
      <c r="L25" s="6"/>
      <c r="M25" s="7"/>
      <c r="N25" s="7"/>
      <c r="O25" s="7"/>
      <c r="P25" s="57"/>
      <c r="Q25" s="58"/>
      <c r="R25" s="56"/>
    </row>
    <row r="26" spans="1:18" ht="25.5">
      <c r="A26" s="126"/>
      <c r="B26" s="132" t="s">
        <v>120</v>
      </c>
      <c r="C26" s="132" t="s">
        <v>130</v>
      </c>
      <c r="D26" s="132" t="s">
        <v>131</v>
      </c>
      <c r="E26" s="135"/>
      <c r="F26" s="135"/>
      <c r="G26" s="135"/>
      <c r="H26" s="120"/>
      <c r="I26" s="123"/>
      <c r="J26" s="49">
        <v>2</v>
      </c>
      <c r="K26" s="6" t="s">
        <v>73</v>
      </c>
      <c r="L26" s="6"/>
      <c r="M26" s="7"/>
      <c r="N26" s="7"/>
      <c r="O26" s="7"/>
      <c r="P26" s="57"/>
      <c r="Q26" s="58"/>
      <c r="R26" s="56"/>
    </row>
    <row r="27" spans="1:18" ht="114.75" customHeight="1">
      <c r="A27" s="126"/>
      <c r="B27" s="132" t="s">
        <v>120</v>
      </c>
      <c r="C27" s="132" t="s">
        <v>130</v>
      </c>
      <c r="D27" s="132" t="s">
        <v>131</v>
      </c>
      <c r="E27" s="135"/>
      <c r="F27" s="135"/>
      <c r="G27" s="135"/>
      <c r="H27" s="120"/>
      <c r="I27" s="123"/>
      <c r="J27" s="49">
        <v>3</v>
      </c>
      <c r="K27" s="6" t="s">
        <v>50</v>
      </c>
      <c r="L27" s="96" t="s">
        <v>133</v>
      </c>
      <c r="M27" s="7">
        <v>0.5</v>
      </c>
      <c r="N27" s="7">
        <v>3</v>
      </c>
      <c r="O27" s="7">
        <v>7</v>
      </c>
      <c r="P27" s="57">
        <f t="shared" ref="P27:P28" si="18">IF((M27*N27*O27)=0,"",(M27*N27*O27))</f>
        <v>10.5</v>
      </c>
      <c r="Q27" s="58" t="str">
        <f t="shared" ref="Q27:Q28" si="19">IF(P27="","",IF(P27&lt;=20,"Acceptabel",IF(P27&lt;=70,"Aandacht vereist",IF(P27&lt;=160,"Maatregelen vereist",IF(P27&lt;=320,"Direct verbeteren",IF(P27&gt;320,"Werk stilleggen"))))))</f>
        <v>Acceptabel</v>
      </c>
      <c r="R27" s="56"/>
    </row>
    <row r="28" spans="1:18" ht="39" thickBot="1">
      <c r="A28" s="127"/>
      <c r="B28" s="133" t="s">
        <v>120</v>
      </c>
      <c r="C28" s="133" t="s">
        <v>130</v>
      </c>
      <c r="D28" s="133" t="s">
        <v>131</v>
      </c>
      <c r="E28" s="136"/>
      <c r="F28" s="136"/>
      <c r="G28" s="136"/>
      <c r="H28" s="121"/>
      <c r="I28" s="124"/>
      <c r="J28" s="49">
        <v>4</v>
      </c>
      <c r="K28" s="6" t="s">
        <v>128</v>
      </c>
      <c r="L28" s="6" t="s">
        <v>134</v>
      </c>
      <c r="M28" s="7">
        <v>0.5</v>
      </c>
      <c r="N28" s="7">
        <v>3</v>
      </c>
      <c r="O28" s="7">
        <v>7</v>
      </c>
      <c r="P28" s="57">
        <f t="shared" si="18"/>
        <v>10.5</v>
      </c>
      <c r="Q28" s="58" t="str">
        <f t="shared" si="19"/>
        <v>Acceptabel</v>
      </c>
      <c r="R28" s="56"/>
    </row>
    <row r="29" spans="1:18" ht="45.6" customHeight="1">
      <c r="A29" s="125">
        <v>7</v>
      </c>
      <c r="B29" s="131" t="s">
        <v>135</v>
      </c>
      <c r="C29" s="131" t="s">
        <v>136</v>
      </c>
      <c r="D29" s="131" t="s">
        <v>137</v>
      </c>
      <c r="E29" s="134">
        <v>6</v>
      </c>
      <c r="F29" s="134">
        <v>3</v>
      </c>
      <c r="G29" s="134">
        <v>3</v>
      </c>
      <c r="H29" s="119">
        <f t="shared" ref="H29" si="20">IF((E29*F29*G29)=0,"",(E29*F29*G29))</f>
        <v>54</v>
      </c>
      <c r="I29" s="122" t="str">
        <f>IF(H29="","",IF(H29&lt;=20,"Acceptabel",IF(H29&lt;=70,"Aandacht vereist",IF(H29&lt;=160,"Maatregelen vereist",IF(H29&lt;=320,"Direct verbeteren",IF(H29&gt;320,"Werk stilleggen"))))))</f>
        <v>Aandacht vereist</v>
      </c>
      <c r="J29" s="49">
        <v>1</v>
      </c>
      <c r="K29" s="6" t="s">
        <v>56</v>
      </c>
      <c r="L29" s="6" t="s">
        <v>138</v>
      </c>
      <c r="M29" s="7">
        <v>0.1</v>
      </c>
      <c r="N29" s="7">
        <v>3</v>
      </c>
      <c r="O29" s="7">
        <v>3</v>
      </c>
      <c r="P29" s="57">
        <f t="shared" ref="P29" si="21">IF((M29*N29*O29)=0,"",(M29*N29*O29))</f>
        <v>0.90000000000000013</v>
      </c>
      <c r="Q29" s="58" t="str">
        <f t="shared" ref="Q29" si="22">IF(P29="","",IF(P29&lt;=20,"Acceptabel",IF(P29&lt;=70,"Aandacht vereist",IF(P29&lt;=160,"Maatregelen vereist",IF(P29&lt;=320,"Direct verbeteren",IF(P29&gt;320,"Werk stilleggen"))))))</f>
        <v>Acceptabel</v>
      </c>
      <c r="R29" s="56"/>
    </row>
    <row r="30" spans="1:18" ht="77.45" customHeight="1">
      <c r="A30" s="126"/>
      <c r="B30" s="132" t="s">
        <v>139</v>
      </c>
      <c r="C30" s="132" t="s">
        <v>136</v>
      </c>
      <c r="D30" s="132" t="s">
        <v>137</v>
      </c>
      <c r="E30" s="135"/>
      <c r="F30" s="135"/>
      <c r="G30" s="135"/>
      <c r="H30" s="120"/>
      <c r="I30" s="123"/>
      <c r="J30" s="49">
        <v>2</v>
      </c>
      <c r="K30" s="6" t="s">
        <v>73</v>
      </c>
      <c r="L30" s="6"/>
      <c r="M30" s="7"/>
      <c r="N30" s="7"/>
      <c r="O30" s="7"/>
      <c r="P30" s="57"/>
      <c r="Q30" s="58"/>
      <c r="R30" s="56"/>
    </row>
    <row r="31" spans="1:18" ht="109.5" customHeight="1">
      <c r="A31" s="126"/>
      <c r="B31" s="132" t="s">
        <v>139</v>
      </c>
      <c r="C31" s="132" t="s">
        <v>136</v>
      </c>
      <c r="D31" s="132" t="s">
        <v>137</v>
      </c>
      <c r="E31" s="135"/>
      <c r="F31" s="135"/>
      <c r="G31" s="135"/>
      <c r="H31" s="120"/>
      <c r="I31" s="123"/>
      <c r="J31" s="49">
        <v>3</v>
      </c>
      <c r="K31" s="6" t="s">
        <v>140</v>
      </c>
      <c r="L31" s="96" t="s">
        <v>141</v>
      </c>
      <c r="M31" s="7">
        <v>0.5</v>
      </c>
      <c r="N31" s="7">
        <v>3</v>
      </c>
      <c r="O31" s="7">
        <v>3</v>
      </c>
      <c r="P31" s="57">
        <f t="shared" ref="P31:P33" si="23">IF((M31*N31*O31)=0,"",(M31*N31*O31))</f>
        <v>4.5</v>
      </c>
      <c r="Q31" s="58" t="str">
        <f t="shared" ref="Q31:Q33" si="24">IF(P31="","",IF(P31&lt;=20,"Acceptabel",IF(P31&lt;=70,"Aandacht vereist",IF(P31&lt;=160,"Maatregelen vereist",IF(P31&lt;=320,"Direct verbeteren",IF(P31&gt;320,"Werk stilleggen"))))))</f>
        <v>Acceptabel</v>
      </c>
      <c r="R31" s="56"/>
    </row>
    <row r="32" spans="1:18" ht="93" customHeight="1" thickBot="1">
      <c r="A32" s="127"/>
      <c r="B32" s="133" t="s">
        <v>139</v>
      </c>
      <c r="C32" s="133" t="s">
        <v>136</v>
      </c>
      <c r="D32" s="133" t="s">
        <v>137</v>
      </c>
      <c r="E32" s="136"/>
      <c r="F32" s="136"/>
      <c r="G32" s="136"/>
      <c r="H32" s="121"/>
      <c r="I32" s="124"/>
      <c r="J32" s="49">
        <v>4</v>
      </c>
      <c r="K32" s="6" t="s">
        <v>128</v>
      </c>
      <c r="L32" s="6" t="s">
        <v>142</v>
      </c>
      <c r="M32" s="7">
        <v>0.5</v>
      </c>
      <c r="N32" s="7">
        <v>3</v>
      </c>
      <c r="O32" s="7">
        <v>3</v>
      </c>
      <c r="P32" s="57">
        <f t="shared" si="23"/>
        <v>4.5</v>
      </c>
      <c r="Q32" s="58" t="str">
        <f t="shared" si="24"/>
        <v>Acceptabel</v>
      </c>
      <c r="R32" s="56"/>
    </row>
    <row r="33" spans="1:18" ht="53.45" customHeight="1">
      <c r="A33" s="125">
        <v>8</v>
      </c>
      <c r="B33" s="131" t="s">
        <v>135</v>
      </c>
      <c r="C33" s="131" t="s">
        <v>143</v>
      </c>
      <c r="D33" s="131" t="s">
        <v>144</v>
      </c>
      <c r="E33" s="134">
        <v>6</v>
      </c>
      <c r="F33" s="134">
        <v>3</v>
      </c>
      <c r="G33" s="134">
        <v>3</v>
      </c>
      <c r="H33" s="119">
        <f t="shared" ref="H33" si="25">IF((E33*F33*G33)=0,"",(E33*F33*G33))</f>
        <v>54</v>
      </c>
      <c r="I33" s="122" t="str">
        <f>IF(H33="","",IF(H33&lt;=20,"Acceptabel",IF(H33&lt;=70,"Aandacht vereist",IF(H33&lt;=160,"Maatregelen vereist",IF(H33&lt;=320,"Direct verbeteren",IF(H33&gt;320,"Werk stilleggen"))))))</f>
        <v>Aandacht vereist</v>
      </c>
      <c r="J33" s="49">
        <v>1</v>
      </c>
      <c r="K33" s="6" t="s">
        <v>110</v>
      </c>
      <c r="L33" s="96" t="s">
        <v>145</v>
      </c>
      <c r="M33" s="7">
        <v>0.5</v>
      </c>
      <c r="N33" s="7">
        <v>3</v>
      </c>
      <c r="O33" s="7">
        <v>3</v>
      </c>
      <c r="P33" s="57">
        <f t="shared" si="23"/>
        <v>4.5</v>
      </c>
      <c r="Q33" s="58" t="str">
        <f t="shared" si="24"/>
        <v>Acceptabel</v>
      </c>
      <c r="R33" s="56"/>
    </row>
    <row r="34" spans="1:18" ht="28.7" customHeight="1">
      <c r="A34" s="126"/>
      <c r="B34" s="132" t="s">
        <v>139</v>
      </c>
      <c r="C34" s="132" t="s">
        <v>146</v>
      </c>
      <c r="D34" s="132" t="s">
        <v>144</v>
      </c>
      <c r="E34" s="135"/>
      <c r="F34" s="135"/>
      <c r="G34" s="135"/>
      <c r="H34" s="120"/>
      <c r="I34" s="123"/>
      <c r="J34" s="49">
        <v>2</v>
      </c>
      <c r="K34" s="6" t="s">
        <v>73</v>
      </c>
      <c r="L34" s="6"/>
      <c r="M34" s="7"/>
      <c r="N34" s="7"/>
      <c r="O34" s="7"/>
      <c r="P34" s="57"/>
      <c r="Q34" s="58"/>
      <c r="R34" s="56"/>
    </row>
    <row r="35" spans="1:18" ht="128.25" customHeight="1">
      <c r="A35" s="126"/>
      <c r="B35" s="132" t="s">
        <v>139</v>
      </c>
      <c r="C35" s="132" t="s">
        <v>146</v>
      </c>
      <c r="D35" s="132" t="s">
        <v>144</v>
      </c>
      <c r="E35" s="135"/>
      <c r="F35" s="135"/>
      <c r="G35" s="135"/>
      <c r="H35" s="120"/>
      <c r="I35" s="123"/>
      <c r="J35" s="49">
        <v>3</v>
      </c>
      <c r="K35" s="6" t="s">
        <v>114</v>
      </c>
      <c r="L35" s="96" t="s">
        <v>147</v>
      </c>
      <c r="M35" s="7">
        <v>0.5</v>
      </c>
      <c r="N35" s="7">
        <v>3</v>
      </c>
      <c r="O35" s="7">
        <v>3</v>
      </c>
      <c r="P35" s="57">
        <f t="shared" ref="P35" si="26">IF((M35*N35*O35)=0,"",(M35*N35*O35))</f>
        <v>4.5</v>
      </c>
      <c r="Q35" s="58" t="str">
        <f t="shared" ref="Q35" si="27">IF(P35="","",IF(P35&lt;=20,"Acceptabel",IF(P35&lt;=70,"Aandacht vereist",IF(P35&lt;=160,"Maatregelen vereist",IF(P35&lt;=320,"Direct verbeteren",IF(P35&gt;320,"Werk stilleggen"))))))</f>
        <v>Acceptabel</v>
      </c>
      <c r="R35" s="56"/>
    </row>
    <row r="36" spans="1:18" ht="15.75" thickBot="1">
      <c r="A36" s="127"/>
      <c r="B36" s="133" t="s">
        <v>139</v>
      </c>
      <c r="C36" s="133" t="s">
        <v>146</v>
      </c>
      <c r="D36" s="133" t="s">
        <v>144</v>
      </c>
      <c r="E36" s="136"/>
      <c r="F36" s="136"/>
      <c r="G36" s="136"/>
      <c r="H36" s="121"/>
      <c r="I36" s="124"/>
      <c r="J36" s="49">
        <v>4</v>
      </c>
      <c r="K36" s="6"/>
      <c r="L36" s="6"/>
      <c r="M36" s="7"/>
      <c r="N36" s="7"/>
      <c r="O36" s="7"/>
      <c r="P36" s="57"/>
      <c r="Q36" s="58"/>
      <c r="R36" s="56"/>
    </row>
    <row r="37" spans="1:18" ht="59.45" customHeight="1">
      <c r="A37" s="125">
        <v>9</v>
      </c>
      <c r="B37" s="131" t="s">
        <v>116</v>
      </c>
      <c r="C37" s="131" t="s">
        <v>148</v>
      </c>
      <c r="D37" s="131" t="s">
        <v>149</v>
      </c>
      <c r="E37" s="134">
        <v>6</v>
      </c>
      <c r="F37" s="134">
        <v>6</v>
      </c>
      <c r="G37" s="134">
        <v>3</v>
      </c>
      <c r="H37" s="119">
        <f t="shared" ref="H37" si="28">IF((E37*F37*G37)=0,"",(E37*F37*G37))</f>
        <v>108</v>
      </c>
      <c r="I37" s="122" t="str">
        <f>IF(H37="","",IF(H37&lt;=20,"Acceptabel",IF(H37&lt;=70,"Aandacht vereist",IF(H37&lt;=160,"Maatregelen vereist",IF(H37&lt;=320,"Direct verbeteren",IF(H37&gt;320,"Werk stilleggen"))))))</f>
        <v>Maatregelen vereist</v>
      </c>
      <c r="J37" s="49">
        <v>1</v>
      </c>
      <c r="K37" s="6" t="s">
        <v>150</v>
      </c>
      <c r="L37" s="6"/>
      <c r="M37" s="7"/>
      <c r="N37" s="7"/>
      <c r="O37" s="7"/>
      <c r="P37" s="57"/>
      <c r="Q37" s="58"/>
      <c r="R37" s="56"/>
    </row>
    <row r="38" spans="1:18" ht="28.7" customHeight="1">
      <c r="A38" s="126"/>
      <c r="B38" s="132" t="s">
        <v>120</v>
      </c>
      <c r="C38" s="132" t="s">
        <v>151</v>
      </c>
      <c r="D38" s="132" t="s">
        <v>149</v>
      </c>
      <c r="E38" s="135"/>
      <c r="F38" s="135"/>
      <c r="G38" s="135"/>
      <c r="H38" s="120"/>
      <c r="I38" s="123"/>
      <c r="J38" s="49">
        <v>2</v>
      </c>
      <c r="K38" s="6" t="s">
        <v>73</v>
      </c>
      <c r="L38" s="6"/>
      <c r="M38" s="7"/>
      <c r="N38" s="7"/>
      <c r="O38" s="7"/>
      <c r="P38" s="57"/>
      <c r="Q38" s="58"/>
      <c r="R38" s="56"/>
    </row>
    <row r="39" spans="1:18" ht="100.5" customHeight="1">
      <c r="A39" s="126"/>
      <c r="B39" s="132" t="s">
        <v>120</v>
      </c>
      <c r="C39" s="132" t="s">
        <v>151</v>
      </c>
      <c r="D39" s="132" t="s">
        <v>149</v>
      </c>
      <c r="E39" s="135"/>
      <c r="F39" s="135"/>
      <c r="G39" s="135"/>
      <c r="H39" s="120"/>
      <c r="I39" s="123"/>
      <c r="J39" s="49">
        <v>3</v>
      </c>
      <c r="K39" s="6" t="s">
        <v>50</v>
      </c>
      <c r="L39" s="96" t="s">
        <v>152</v>
      </c>
      <c r="M39" s="7">
        <v>1</v>
      </c>
      <c r="N39" s="7">
        <v>6</v>
      </c>
      <c r="O39" s="7">
        <v>3</v>
      </c>
      <c r="P39" s="57">
        <f t="shared" ref="P39:P40" si="29">IF((M39*N39*O39)=0,"",(M39*N39*O39))</f>
        <v>18</v>
      </c>
      <c r="Q39" s="58" t="str">
        <f t="shared" ref="Q39:Q40" si="30">IF(P39="","",IF(P39&lt;=20,"Acceptabel",IF(P39&lt;=70,"Aandacht vereist",IF(P39&lt;=160,"Maatregelen vereist",IF(P39&lt;=320,"Direct verbeteren",IF(P39&gt;320,"Werk stilleggen"))))))</f>
        <v>Acceptabel</v>
      </c>
      <c r="R39" s="56"/>
    </row>
    <row r="40" spans="1:18" ht="39" thickBot="1">
      <c r="A40" s="127"/>
      <c r="B40" s="133" t="s">
        <v>120</v>
      </c>
      <c r="C40" s="133" t="s">
        <v>151</v>
      </c>
      <c r="D40" s="133" t="s">
        <v>149</v>
      </c>
      <c r="E40" s="136"/>
      <c r="F40" s="136"/>
      <c r="G40" s="136"/>
      <c r="H40" s="121"/>
      <c r="I40" s="124"/>
      <c r="J40" s="49">
        <v>4</v>
      </c>
      <c r="K40" s="6" t="s">
        <v>128</v>
      </c>
      <c r="L40" s="6" t="s">
        <v>153</v>
      </c>
      <c r="M40" s="7">
        <v>1</v>
      </c>
      <c r="N40" s="7">
        <v>6</v>
      </c>
      <c r="O40" s="7">
        <v>3</v>
      </c>
      <c r="P40" s="57">
        <f t="shared" si="29"/>
        <v>18</v>
      </c>
      <c r="Q40" s="58" t="str">
        <f t="shared" si="30"/>
        <v>Acceptabel</v>
      </c>
      <c r="R40" s="56"/>
    </row>
    <row r="41" spans="1:18" ht="80.45" customHeight="1">
      <c r="A41" s="125">
        <v>10</v>
      </c>
      <c r="B41" s="131" t="s">
        <v>116</v>
      </c>
      <c r="C41" s="131" t="s">
        <v>154</v>
      </c>
      <c r="D41" s="131" t="s">
        <v>155</v>
      </c>
      <c r="E41" s="134">
        <v>3</v>
      </c>
      <c r="F41" s="134">
        <v>3</v>
      </c>
      <c r="G41" s="134">
        <v>15</v>
      </c>
      <c r="H41" s="119">
        <f t="shared" ref="H41" si="31">IF((E41*F41*G41)=0,"",(E41*F41*G41))</f>
        <v>135</v>
      </c>
      <c r="I41" s="122" t="str">
        <f>IF(H41="","",IF(H41&lt;=20,"Acceptabel",IF(H41&lt;=70,"Aandacht vereist",IF(H41&lt;=160,"Maatregelen vereist",IF(H41&lt;=320,"Direct verbeteren",IF(H41&gt;320,"Werk stilleggen"))))))</f>
        <v>Maatregelen vereist</v>
      </c>
      <c r="J41" s="49">
        <v>1</v>
      </c>
      <c r="K41" s="6" t="s">
        <v>156</v>
      </c>
      <c r="L41" s="6"/>
      <c r="M41" s="7"/>
      <c r="N41" s="7"/>
      <c r="O41" s="7"/>
      <c r="P41" s="57"/>
      <c r="Q41" s="58"/>
      <c r="R41" s="56"/>
    </row>
    <row r="42" spans="1:18" ht="55.35" customHeight="1">
      <c r="A42" s="126"/>
      <c r="B42" s="132" t="s">
        <v>120</v>
      </c>
      <c r="C42" s="132" t="s">
        <v>157</v>
      </c>
      <c r="D42" s="132" t="s">
        <v>158</v>
      </c>
      <c r="E42" s="135"/>
      <c r="F42" s="135"/>
      <c r="G42" s="135"/>
      <c r="H42" s="120"/>
      <c r="I42" s="123"/>
      <c r="J42" s="49">
        <v>2</v>
      </c>
      <c r="K42" s="6" t="s">
        <v>73</v>
      </c>
      <c r="L42" s="6"/>
      <c r="M42" s="7"/>
      <c r="N42" s="7"/>
      <c r="O42" s="7"/>
      <c r="P42" s="57"/>
      <c r="Q42" s="58"/>
      <c r="R42" s="56"/>
    </row>
    <row r="43" spans="1:18" ht="108" customHeight="1">
      <c r="A43" s="126"/>
      <c r="B43" s="132" t="s">
        <v>120</v>
      </c>
      <c r="C43" s="132" t="s">
        <v>157</v>
      </c>
      <c r="D43" s="132" t="s">
        <v>158</v>
      </c>
      <c r="E43" s="135"/>
      <c r="F43" s="135"/>
      <c r="G43" s="135"/>
      <c r="H43" s="120"/>
      <c r="I43" s="123"/>
      <c r="J43" s="49">
        <v>3</v>
      </c>
      <c r="K43" s="6" t="s">
        <v>50</v>
      </c>
      <c r="L43" s="96" t="s">
        <v>159</v>
      </c>
      <c r="M43" s="7">
        <v>0.5</v>
      </c>
      <c r="N43" s="7">
        <v>2</v>
      </c>
      <c r="O43" s="7">
        <v>15</v>
      </c>
      <c r="P43" s="57">
        <f t="shared" ref="P43" si="32">IF((M43*N43*O43)=0,"",(M43*N43*O43))</f>
        <v>15</v>
      </c>
      <c r="Q43" s="58" t="str">
        <f t="shared" ref="Q43" si="33">IF(P43="","",IF(P43&lt;=20,"Acceptabel",IF(P43&lt;=70,"Aandacht vereist",IF(P43&lt;=160,"Maatregelen vereist",IF(P43&lt;=320,"Direct verbeteren",IF(P43&gt;320,"Werk stilleggen"))))))</f>
        <v>Acceptabel</v>
      </c>
      <c r="R43" s="56"/>
    </row>
    <row r="44" spans="1:18" ht="15.75" thickBot="1">
      <c r="A44" s="127"/>
      <c r="B44" s="133" t="s">
        <v>120</v>
      </c>
      <c r="C44" s="133" t="s">
        <v>157</v>
      </c>
      <c r="D44" s="133" t="s">
        <v>158</v>
      </c>
      <c r="E44" s="136"/>
      <c r="F44" s="136"/>
      <c r="G44" s="136"/>
      <c r="H44" s="121"/>
      <c r="I44" s="124"/>
      <c r="J44" s="49">
        <v>4</v>
      </c>
      <c r="K44" s="6"/>
      <c r="L44" s="6"/>
      <c r="M44" s="7"/>
      <c r="N44" s="7"/>
      <c r="O44" s="7"/>
      <c r="P44" s="57"/>
      <c r="Q44" s="58"/>
      <c r="R44" s="56"/>
    </row>
    <row r="45" spans="1:18" ht="38.25">
      <c r="A45" s="125">
        <v>11</v>
      </c>
      <c r="B45" s="131" t="s">
        <v>116</v>
      </c>
      <c r="C45" s="131" t="s">
        <v>160</v>
      </c>
      <c r="D45" s="131" t="s">
        <v>161</v>
      </c>
      <c r="E45" s="134">
        <v>3</v>
      </c>
      <c r="F45" s="134">
        <v>3</v>
      </c>
      <c r="G45" s="134">
        <v>7</v>
      </c>
      <c r="H45" s="151">
        <f t="shared" ref="H45" si="34">IF((E45*F45*G45)=0,"",(E45*F45*G45))</f>
        <v>63</v>
      </c>
      <c r="I45" s="153" t="str">
        <f>IF(H45="","",IF(H45&lt;=20,"Acceptabel",IF(H45&lt;=70,"Aandacht vereist",IF(H45&lt;=160,"Maatregelen vereist",IF(H45&lt;=320,"Direct verbeteren",IF(H45&gt;320,"Werk stilleggen"))))))</f>
        <v>Aandacht vereist</v>
      </c>
      <c r="J45" s="49">
        <v>1</v>
      </c>
      <c r="K45" s="6" t="s">
        <v>162</v>
      </c>
      <c r="L45" s="6"/>
      <c r="M45" s="7"/>
      <c r="N45" s="7"/>
      <c r="O45" s="7"/>
      <c r="P45" s="57"/>
      <c r="Q45" s="58"/>
      <c r="R45" s="56"/>
    </row>
    <row r="46" spans="1:18" ht="25.5">
      <c r="A46" s="126"/>
      <c r="B46" s="132" t="s">
        <v>120</v>
      </c>
      <c r="C46" s="132" t="s">
        <v>163</v>
      </c>
      <c r="D46" s="132" t="s">
        <v>161</v>
      </c>
      <c r="E46" s="135"/>
      <c r="F46" s="135"/>
      <c r="G46" s="135"/>
      <c r="H46" s="119"/>
      <c r="I46" s="122"/>
      <c r="J46" s="49">
        <v>2</v>
      </c>
      <c r="K46" s="6" t="s">
        <v>73</v>
      </c>
      <c r="L46" s="6"/>
      <c r="M46" s="7"/>
      <c r="N46" s="7"/>
      <c r="O46" s="7"/>
      <c r="P46" s="57"/>
      <c r="Q46" s="58"/>
      <c r="R46" s="56"/>
    </row>
    <row r="47" spans="1:18" ht="54" customHeight="1">
      <c r="A47" s="126"/>
      <c r="B47" s="132" t="s">
        <v>120</v>
      </c>
      <c r="C47" s="132" t="s">
        <v>163</v>
      </c>
      <c r="D47" s="132" t="s">
        <v>161</v>
      </c>
      <c r="E47" s="135"/>
      <c r="F47" s="135"/>
      <c r="G47" s="135"/>
      <c r="H47" s="119"/>
      <c r="I47" s="122"/>
      <c r="J47" s="49">
        <v>3</v>
      </c>
      <c r="K47" s="6" t="s">
        <v>50</v>
      </c>
      <c r="L47" s="6" t="s">
        <v>164</v>
      </c>
      <c r="M47" s="7">
        <v>0.5</v>
      </c>
      <c r="N47" s="7">
        <v>3</v>
      </c>
      <c r="O47" s="7">
        <v>7</v>
      </c>
      <c r="P47" s="57">
        <f t="shared" ref="P47" si="35">IF((M47*N47*O47)=0,"",(M47*N47*O47))</f>
        <v>10.5</v>
      </c>
      <c r="Q47" s="58" t="str">
        <f t="shared" ref="Q47" si="36">IF(P47="","",IF(P47&lt;=20,"Acceptabel",IF(P47&lt;=70,"Aandacht vereist",IF(P47&lt;=160,"Maatregelen vereist",IF(P47&lt;=320,"Direct verbeteren",IF(P47&gt;320,"Werk stilleggen"))))))</f>
        <v>Acceptabel</v>
      </c>
      <c r="R47" s="56" t="s">
        <v>95</v>
      </c>
    </row>
    <row r="48" spans="1:18" ht="15.75" thickBot="1">
      <c r="A48" s="127"/>
      <c r="B48" s="133" t="s">
        <v>120</v>
      </c>
      <c r="C48" s="133" t="s">
        <v>163</v>
      </c>
      <c r="D48" s="133" t="s">
        <v>161</v>
      </c>
      <c r="E48" s="136"/>
      <c r="F48" s="136"/>
      <c r="G48" s="136"/>
      <c r="H48" s="152"/>
      <c r="I48" s="154"/>
      <c r="J48" s="49">
        <v>4</v>
      </c>
      <c r="K48" s="6"/>
      <c r="L48" s="6"/>
      <c r="M48" s="7"/>
      <c r="N48" s="7"/>
      <c r="O48" s="7"/>
      <c r="P48" s="57"/>
      <c r="Q48" s="58"/>
      <c r="R48" s="56"/>
    </row>
    <row r="49" spans="1:18" ht="38.25">
      <c r="A49" s="125">
        <v>12</v>
      </c>
      <c r="B49" s="131" t="s">
        <v>165</v>
      </c>
      <c r="C49" s="131" t="s">
        <v>165</v>
      </c>
      <c r="D49" s="131" t="s">
        <v>166</v>
      </c>
      <c r="E49" s="134">
        <v>6</v>
      </c>
      <c r="F49" s="134">
        <v>3</v>
      </c>
      <c r="G49" s="134">
        <v>3</v>
      </c>
      <c r="H49" s="151">
        <f t="shared" ref="H49" si="37">IF((E49*F49*G49)=0,"",(E49*F49*G49))</f>
        <v>54</v>
      </c>
      <c r="I49" s="153" t="str">
        <f>IF(H49="","",IF(H49&lt;=20,"Acceptabel",IF(H49&lt;=70,"Aandacht vereist",IF(H49&lt;=160,"Maatregelen vereist",IF(H49&lt;=320,"Direct verbeteren",IF(H49&gt;320,"Werk stilleggen"))))))</f>
        <v>Aandacht vereist</v>
      </c>
      <c r="J49" s="49">
        <v>1</v>
      </c>
      <c r="K49" s="6" t="s">
        <v>167</v>
      </c>
      <c r="L49" s="6"/>
      <c r="M49" s="7"/>
      <c r="N49" s="7"/>
      <c r="O49" s="7"/>
      <c r="P49" s="57"/>
      <c r="Q49" s="58"/>
      <c r="R49" s="56"/>
    </row>
    <row r="50" spans="1:18" ht="25.5">
      <c r="A50" s="126"/>
      <c r="B50" s="132" t="s">
        <v>168</v>
      </c>
      <c r="C50" s="132" t="s">
        <v>168</v>
      </c>
      <c r="D50" s="132" t="s">
        <v>166</v>
      </c>
      <c r="E50" s="135"/>
      <c r="F50" s="135"/>
      <c r="G50" s="135"/>
      <c r="H50" s="119"/>
      <c r="I50" s="122"/>
      <c r="J50" s="49">
        <v>2</v>
      </c>
      <c r="K50" s="6" t="s">
        <v>73</v>
      </c>
      <c r="L50" s="6"/>
      <c r="M50" s="7"/>
      <c r="N50" s="7"/>
      <c r="O50" s="7"/>
      <c r="P50" s="57"/>
      <c r="Q50" s="58"/>
      <c r="R50" s="56"/>
    </row>
    <row r="51" spans="1:18" ht="120.75" customHeight="1">
      <c r="A51" s="126"/>
      <c r="B51" s="132" t="s">
        <v>168</v>
      </c>
      <c r="C51" s="132" t="s">
        <v>168</v>
      </c>
      <c r="D51" s="132" t="s">
        <v>166</v>
      </c>
      <c r="E51" s="135"/>
      <c r="F51" s="135"/>
      <c r="G51" s="135"/>
      <c r="H51" s="119"/>
      <c r="I51" s="122"/>
      <c r="J51" s="49">
        <v>3</v>
      </c>
      <c r="K51" s="6" t="s">
        <v>50</v>
      </c>
      <c r="L51" s="96" t="s">
        <v>169</v>
      </c>
      <c r="M51" s="7">
        <v>0.5</v>
      </c>
      <c r="N51" s="7">
        <v>3</v>
      </c>
      <c r="O51" s="7">
        <v>3</v>
      </c>
      <c r="P51" s="57">
        <f t="shared" ref="P51:P52" si="38">IF((M51*N51*O51)=0,"",(M51*N51*O51))</f>
        <v>4.5</v>
      </c>
      <c r="Q51" s="58" t="str">
        <f t="shared" ref="Q51:Q52" si="39">IF(P51="","",IF(P51&lt;=20,"Acceptabel",IF(P51&lt;=70,"Aandacht vereist",IF(P51&lt;=160,"Maatregelen vereist",IF(P51&lt;=320,"Direct verbeteren",IF(P51&gt;320,"Werk stilleggen"))))))</f>
        <v>Acceptabel</v>
      </c>
      <c r="R51" s="56"/>
    </row>
    <row r="52" spans="1:18" ht="39" thickBot="1">
      <c r="A52" s="127"/>
      <c r="B52" s="133" t="s">
        <v>168</v>
      </c>
      <c r="C52" s="133" t="s">
        <v>168</v>
      </c>
      <c r="D52" s="133" t="s">
        <v>166</v>
      </c>
      <c r="E52" s="136"/>
      <c r="F52" s="136"/>
      <c r="G52" s="136"/>
      <c r="H52" s="152"/>
      <c r="I52" s="154"/>
      <c r="J52" s="49">
        <v>4</v>
      </c>
      <c r="K52" s="6" t="s">
        <v>128</v>
      </c>
      <c r="L52" s="96" t="s">
        <v>170</v>
      </c>
      <c r="M52" s="7">
        <v>0.5</v>
      </c>
      <c r="N52" s="7">
        <v>3</v>
      </c>
      <c r="O52" s="7">
        <v>3</v>
      </c>
      <c r="P52" s="57">
        <f t="shared" si="38"/>
        <v>4.5</v>
      </c>
      <c r="Q52" s="58" t="str">
        <f t="shared" si="39"/>
        <v>Acceptabel</v>
      </c>
      <c r="R52" s="56"/>
    </row>
    <row r="53" spans="1:18" ht="70.5" customHeight="1">
      <c r="A53" s="125">
        <v>13</v>
      </c>
      <c r="B53" s="131" t="s">
        <v>171</v>
      </c>
      <c r="C53" s="131" t="s">
        <v>172</v>
      </c>
      <c r="D53" s="131" t="s">
        <v>173</v>
      </c>
      <c r="E53" s="134">
        <v>3</v>
      </c>
      <c r="F53" s="134">
        <v>3</v>
      </c>
      <c r="G53" s="134">
        <v>7</v>
      </c>
      <c r="H53" s="151">
        <f t="shared" ref="H53" si="40">IF((E53*F53*G53)=0,"",(E53*F53*G53))</f>
        <v>63</v>
      </c>
      <c r="I53" s="153" t="str">
        <f>IF(H53="","",IF(H53&lt;=20,"Acceptabel",IF(H53&lt;=70,"Aandacht vereist",IF(H53&lt;=160,"Maatregelen vereist",IF(H53&lt;=320,"Direct verbeteren",IF(H53&gt;320,"Werk stilleggen"))))))</f>
        <v>Aandacht vereist</v>
      </c>
      <c r="J53" s="49">
        <v>1</v>
      </c>
      <c r="K53" s="6" t="s">
        <v>174</v>
      </c>
      <c r="L53" s="6"/>
      <c r="M53" s="7"/>
      <c r="N53" s="7"/>
      <c r="O53" s="7"/>
      <c r="P53" s="57"/>
      <c r="Q53" s="58"/>
      <c r="R53" s="56"/>
    </row>
    <row r="54" spans="1:18" ht="25.5">
      <c r="A54" s="126"/>
      <c r="B54" s="132" t="s">
        <v>175</v>
      </c>
      <c r="C54" s="132" t="s">
        <v>176</v>
      </c>
      <c r="D54" s="132" t="s">
        <v>173</v>
      </c>
      <c r="E54" s="135"/>
      <c r="F54" s="135"/>
      <c r="G54" s="135"/>
      <c r="H54" s="119"/>
      <c r="I54" s="122"/>
      <c r="J54" s="49">
        <v>2</v>
      </c>
      <c r="K54" s="6" t="s">
        <v>73</v>
      </c>
      <c r="L54" s="6"/>
      <c r="M54" s="7"/>
      <c r="N54" s="7"/>
      <c r="O54" s="7"/>
      <c r="P54" s="57"/>
      <c r="Q54" s="58"/>
      <c r="R54" s="56"/>
    </row>
    <row r="55" spans="1:18" ht="69.75" customHeight="1">
      <c r="A55" s="126"/>
      <c r="B55" s="132" t="s">
        <v>175</v>
      </c>
      <c r="C55" s="132" t="s">
        <v>176</v>
      </c>
      <c r="D55" s="132" t="s">
        <v>173</v>
      </c>
      <c r="E55" s="135"/>
      <c r="F55" s="135"/>
      <c r="G55" s="135"/>
      <c r="H55" s="119"/>
      <c r="I55" s="122"/>
      <c r="J55" s="49">
        <v>3</v>
      </c>
      <c r="K55" s="6" t="s">
        <v>50</v>
      </c>
      <c r="L55" s="96" t="s">
        <v>177</v>
      </c>
      <c r="M55" s="7">
        <v>0.5</v>
      </c>
      <c r="N55" s="7">
        <v>3</v>
      </c>
      <c r="O55" s="7">
        <v>7</v>
      </c>
      <c r="P55" s="57">
        <f t="shared" ref="P55" si="41">IF((M55*N55*O55)=0,"",(M55*N55*O55))</f>
        <v>10.5</v>
      </c>
      <c r="Q55" s="58" t="str">
        <f t="shared" ref="Q55" si="42">IF(P55="","",IF(P55&lt;=20,"Acceptabel",IF(P55&lt;=70,"Aandacht vereist",IF(P55&lt;=160,"Maatregelen vereist",IF(P55&lt;=320,"Direct verbeteren",IF(P55&gt;320,"Werk stilleggen"))))))</f>
        <v>Acceptabel</v>
      </c>
      <c r="R55" s="56"/>
    </row>
    <row r="56" spans="1:18" ht="15.75" thickBot="1">
      <c r="A56" s="127"/>
      <c r="B56" s="133" t="s">
        <v>175</v>
      </c>
      <c r="C56" s="133" t="s">
        <v>176</v>
      </c>
      <c r="D56" s="133" t="s">
        <v>173</v>
      </c>
      <c r="E56" s="136"/>
      <c r="F56" s="136"/>
      <c r="G56" s="136"/>
      <c r="H56" s="152"/>
      <c r="I56" s="154"/>
      <c r="J56" s="49">
        <v>4</v>
      </c>
      <c r="K56" s="6"/>
      <c r="L56" s="6"/>
      <c r="M56" s="7"/>
      <c r="N56" s="7"/>
      <c r="O56" s="7"/>
      <c r="P56" s="57"/>
      <c r="Q56" s="58"/>
      <c r="R56" s="56"/>
    </row>
    <row r="57" spans="1:18" ht="38.25">
      <c r="A57" s="125">
        <v>14</v>
      </c>
      <c r="B57" s="131" t="s">
        <v>178</v>
      </c>
      <c r="C57" s="131" t="s">
        <v>179</v>
      </c>
      <c r="D57" s="131" t="s">
        <v>180</v>
      </c>
      <c r="E57" s="134">
        <v>3</v>
      </c>
      <c r="F57" s="134">
        <v>3</v>
      </c>
      <c r="G57" s="134">
        <v>7</v>
      </c>
      <c r="H57" s="151">
        <f t="shared" ref="H57" si="43">IF((E57*F57*G57)=0,"",(E57*F57*G57))</f>
        <v>63</v>
      </c>
      <c r="I57" s="153" t="str">
        <f>IF(H57="","",IF(H57&lt;=20,"Acceptabel",IF(H57&lt;=70,"Aandacht vereist",IF(H57&lt;=160,"Maatregelen vereist",IF(H57&lt;=320,"Direct verbeteren",IF(H57&gt;320,"Werk stilleggen"))))))</f>
        <v>Aandacht vereist</v>
      </c>
      <c r="J57" s="49">
        <v>1</v>
      </c>
      <c r="K57" s="6" t="s">
        <v>181</v>
      </c>
      <c r="L57" s="6"/>
      <c r="M57" s="7"/>
      <c r="N57" s="7"/>
      <c r="O57" s="7"/>
      <c r="P57" s="57"/>
      <c r="Q57" s="58"/>
      <c r="R57" s="56"/>
    </row>
    <row r="58" spans="1:18" ht="25.5">
      <c r="A58" s="126"/>
      <c r="B58" s="132" t="s">
        <v>182</v>
      </c>
      <c r="C58" s="132" t="s">
        <v>183</v>
      </c>
      <c r="D58" s="132" t="s">
        <v>184</v>
      </c>
      <c r="E58" s="135"/>
      <c r="F58" s="135"/>
      <c r="G58" s="135"/>
      <c r="H58" s="119"/>
      <c r="I58" s="122"/>
      <c r="J58" s="49">
        <v>2</v>
      </c>
      <c r="K58" s="6" t="s">
        <v>73</v>
      </c>
      <c r="L58" s="6"/>
      <c r="M58" s="7"/>
      <c r="N58" s="7"/>
      <c r="O58" s="7"/>
      <c r="P58" s="57"/>
      <c r="Q58" s="58"/>
      <c r="R58" s="56"/>
    </row>
    <row r="59" spans="1:18" ht="217.5" customHeight="1">
      <c r="A59" s="126"/>
      <c r="B59" s="132" t="s">
        <v>182</v>
      </c>
      <c r="C59" s="132" t="s">
        <v>183</v>
      </c>
      <c r="D59" s="132" t="s">
        <v>184</v>
      </c>
      <c r="E59" s="135"/>
      <c r="F59" s="135"/>
      <c r="G59" s="135"/>
      <c r="H59" s="119"/>
      <c r="I59" s="122"/>
      <c r="J59" s="49">
        <v>3</v>
      </c>
      <c r="K59" s="6" t="s">
        <v>50</v>
      </c>
      <c r="L59" s="96" t="s">
        <v>185</v>
      </c>
      <c r="M59" s="7">
        <v>0.5</v>
      </c>
      <c r="N59" s="7">
        <v>3</v>
      </c>
      <c r="O59" s="7">
        <v>7</v>
      </c>
      <c r="P59" s="57">
        <f t="shared" ref="P59" si="44">IF((M59*N59*O59)=0,"",(M59*N59*O59))</f>
        <v>10.5</v>
      </c>
      <c r="Q59" s="58" t="str">
        <f t="shared" ref="Q59" si="45">IF(P59="","",IF(P59&lt;=20,"Acceptabel",IF(P59&lt;=70,"Aandacht vereist",IF(P59&lt;=160,"Maatregelen vereist",IF(P59&lt;=320,"Direct verbeteren",IF(P59&gt;320,"Werk stilleggen"))))))</f>
        <v>Acceptabel</v>
      </c>
      <c r="R59" s="56"/>
    </row>
    <row r="60" spans="1:18" ht="15.75" customHeight="1" thickBot="1">
      <c r="A60" s="127"/>
      <c r="B60" s="133" t="s">
        <v>182</v>
      </c>
      <c r="C60" s="133" t="s">
        <v>183</v>
      </c>
      <c r="D60" s="133" t="s">
        <v>184</v>
      </c>
      <c r="E60" s="136"/>
      <c r="F60" s="136"/>
      <c r="G60" s="136"/>
      <c r="H60" s="152"/>
      <c r="I60" s="154"/>
      <c r="J60" s="49">
        <v>4</v>
      </c>
      <c r="K60" s="6"/>
      <c r="L60" s="6"/>
      <c r="M60" s="7"/>
      <c r="N60" s="7"/>
      <c r="O60" s="7"/>
      <c r="P60" s="57"/>
      <c r="Q60" s="58"/>
      <c r="R60" s="56"/>
    </row>
    <row r="61" spans="1:18" ht="38.25">
      <c r="A61" s="125">
        <v>15</v>
      </c>
      <c r="B61" s="131" t="s">
        <v>186</v>
      </c>
      <c r="C61" s="131" t="s">
        <v>187</v>
      </c>
      <c r="D61" s="131" t="s">
        <v>188</v>
      </c>
      <c r="E61" s="134">
        <v>6</v>
      </c>
      <c r="F61" s="134">
        <v>3</v>
      </c>
      <c r="G61" s="134">
        <v>7</v>
      </c>
      <c r="H61" s="151">
        <f t="shared" ref="H61" si="46">IF((E61*F61*G61)=0,"",(E61*F61*G61))</f>
        <v>126</v>
      </c>
      <c r="I61" s="153" t="str">
        <f>IF(H61="","",IF(H61&lt;=20,"Acceptabel",IF(H61&lt;=70,"Aandacht vereist",IF(H61&lt;=160,"Maatregelen vereist",IF(H61&lt;=320,"Direct verbeteren",IF(H61&gt;320,"Werk stilleggen"))))))</f>
        <v>Maatregelen vereist</v>
      </c>
      <c r="J61" s="49">
        <v>1</v>
      </c>
      <c r="K61" s="6" t="s">
        <v>189</v>
      </c>
      <c r="L61" s="6"/>
      <c r="M61" s="7"/>
      <c r="N61" s="7"/>
      <c r="O61" s="7"/>
      <c r="P61" s="57"/>
      <c r="Q61" s="58"/>
      <c r="R61" s="56"/>
    </row>
    <row r="62" spans="1:18" ht="25.5">
      <c r="A62" s="126"/>
      <c r="B62" s="132" t="s">
        <v>186</v>
      </c>
      <c r="C62" s="132" t="s">
        <v>187</v>
      </c>
      <c r="D62" s="132" t="s">
        <v>188</v>
      </c>
      <c r="E62" s="135"/>
      <c r="F62" s="135"/>
      <c r="G62" s="135"/>
      <c r="H62" s="119"/>
      <c r="I62" s="122"/>
      <c r="J62" s="49">
        <v>2</v>
      </c>
      <c r="K62" s="6" t="s">
        <v>73</v>
      </c>
      <c r="L62" s="6"/>
      <c r="M62" s="7"/>
      <c r="N62" s="7"/>
      <c r="O62" s="7"/>
      <c r="P62" s="57"/>
      <c r="Q62" s="58"/>
      <c r="R62" s="56"/>
    </row>
    <row r="63" spans="1:18" ht="87.75" customHeight="1">
      <c r="A63" s="126"/>
      <c r="B63" s="132" t="s">
        <v>186</v>
      </c>
      <c r="C63" s="132" t="s">
        <v>187</v>
      </c>
      <c r="D63" s="132" t="s">
        <v>188</v>
      </c>
      <c r="E63" s="135"/>
      <c r="F63" s="135"/>
      <c r="G63" s="135"/>
      <c r="H63" s="119"/>
      <c r="I63" s="122"/>
      <c r="J63" s="49">
        <v>3</v>
      </c>
      <c r="K63" s="6" t="s">
        <v>50</v>
      </c>
      <c r="L63" s="96" t="s">
        <v>190</v>
      </c>
      <c r="M63" s="7">
        <v>1</v>
      </c>
      <c r="N63" s="7">
        <v>2</v>
      </c>
      <c r="O63" s="7">
        <v>7</v>
      </c>
      <c r="P63" s="57">
        <f t="shared" ref="P63:P64" si="47">IF((M63*N63*O63)=0,"",(M63*N63*O63))</f>
        <v>14</v>
      </c>
      <c r="Q63" s="58" t="str">
        <f t="shared" ref="Q63:Q64" si="48">IF(P63="","",IF(P63&lt;=20,"Acceptabel",IF(P63&lt;=70,"Aandacht vereist",IF(P63&lt;=160,"Maatregelen vereist",IF(P63&lt;=320,"Direct verbeteren",IF(P63&gt;320,"Werk stilleggen"))))))</f>
        <v>Acceptabel</v>
      </c>
      <c r="R63" s="56"/>
    </row>
    <row r="64" spans="1:18" ht="39" thickBot="1">
      <c r="A64" s="127"/>
      <c r="B64" s="133" t="s">
        <v>186</v>
      </c>
      <c r="C64" s="133" t="s">
        <v>187</v>
      </c>
      <c r="D64" s="133" t="s">
        <v>188</v>
      </c>
      <c r="E64" s="136"/>
      <c r="F64" s="136"/>
      <c r="G64" s="136"/>
      <c r="H64" s="152"/>
      <c r="I64" s="154"/>
      <c r="J64" s="49">
        <v>4</v>
      </c>
      <c r="K64" s="6" t="s">
        <v>128</v>
      </c>
      <c r="L64" s="6" t="s">
        <v>191</v>
      </c>
      <c r="M64" s="7">
        <v>1</v>
      </c>
      <c r="N64" s="7">
        <v>2</v>
      </c>
      <c r="O64" s="7">
        <v>7</v>
      </c>
      <c r="P64" s="57">
        <f t="shared" si="47"/>
        <v>14</v>
      </c>
      <c r="Q64" s="58" t="str">
        <f t="shared" si="48"/>
        <v>Acceptabel</v>
      </c>
      <c r="R64" s="56"/>
    </row>
    <row r="65" spans="1:18" ht="51">
      <c r="A65" s="125">
        <v>16</v>
      </c>
      <c r="B65" s="131" t="s">
        <v>81</v>
      </c>
      <c r="C65" s="131" t="s">
        <v>82</v>
      </c>
      <c r="D65" s="131" t="s">
        <v>84</v>
      </c>
      <c r="E65" s="134">
        <v>1</v>
      </c>
      <c r="F65" s="134">
        <v>3</v>
      </c>
      <c r="G65" s="134">
        <v>7</v>
      </c>
      <c r="H65" s="151">
        <f t="shared" ref="H65" si="49">IF((E65*F65*G65)=0,"",(E65*F65*G65))</f>
        <v>21</v>
      </c>
      <c r="I65" s="153" t="str">
        <f>IF(H65="","",IF(H65&lt;=20,"Acceptabel",IF(H65&lt;=70,"Aandacht vereist",IF(H65&lt;=160,"Maatregelen vereist",IF(H65&lt;=320,"Direct verbeteren",IF(H65&gt;320,"Werk stilleggen"))))))</f>
        <v>Aandacht vereist</v>
      </c>
      <c r="J65" s="49">
        <v>1</v>
      </c>
      <c r="K65" s="6" t="s">
        <v>192</v>
      </c>
      <c r="L65" s="6"/>
      <c r="M65" s="7"/>
      <c r="N65" s="7"/>
      <c r="O65" s="7"/>
      <c r="P65" s="57"/>
      <c r="Q65" s="58"/>
      <c r="R65" s="56"/>
    </row>
    <row r="66" spans="1:18" ht="25.5">
      <c r="A66" s="126"/>
      <c r="B66" s="132" t="s">
        <v>81</v>
      </c>
      <c r="C66" s="132" t="s">
        <v>82</v>
      </c>
      <c r="D66" s="132" t="s">
        <v>84</v>
      </c>
      <c r="E66" s="135"/>
      <c r="F66" s="135"/>
      <c r="G66" s="135"/>
      <c r="H66" s="119"/>
      <c r="I66" s="122"/>
      <c r="J66" s="49">
        <v>2</v>
      </c>
      <c r="K66" s="6" t="s">
        <v>73</v>
      </c>
      <c r="L66" s="6"/>
      <c r="M66" s="7"/>
      <c r="N66" s="7"/>
      <c r="O66" s="7"/>
      <c r="P66" s="57"/>
      <c r="Q66" s="58"/>
      <c r="R66" s="56"/>
    </row>
    <row r="67" spans="1:18" ht="141.75" customHeight="1">
      <c r="A67" s="126"/>
      <c r="B67" s="132" t="s">
        <v>81</v>
      </c>
      <c r="C67" s="132" t="s">
        <v>82</v>
      </c>
      <c r="D67" s="132" t="s">
        <v>84</v>
      </c>
      <c r="E67" s="135"/>
      <c r="F67" s="135"/>
      <c r="G67" s="135"/>
      <c r="H67" s="119"/>
      <c r="I67" s="122"/>
      <c r="J67" s="49">
        <v>3</v>
      </c>
      <c r="K67" s="6" t="s">
        <v>50</v>
      </c>
      <c r="L67" s="96" t="s">
        <v>193</v>
      </c>
      <c r="M67" s="7">
        <v>0.2</v>
      </c>
      <c r="N67" s="7">
        <v>3</v>
      </c>
      <c r="O67" s="7">
        <v>7</v>
      </c>
      <c r="P67" s="57">
        <f t="shared" ref="P67:P68" si="50">IF((M67*N67*O67)=0,"",(M67*N67*O67))</f>
        <v>4.2000000000000011</v>
      </c>
      <c r="Q67" s="58" t="str">
        <f t="shared" ref="Q67:Q68" si="51">IF(P67="","",IF(P67&lt;=20,"Acceptabel",IF(P67&lt;=70,"Aandacht vereist",IF(P67&lt;=160,"Maatregelen vereist",IF(P67&lt;=320,"Direct verbeteren",IF(P67&gt;320,"Werk stilleggen"))))))</f>
        <v>Acceptabel</v>
      </c>
      <c r="R67" s="56"/>
    </row>
    <row r="68" spans="1:18" ht="26.25" thickBot="1">
      <c r="A68" s="127"/>
      <c r="B68" s="133" t="s">
        <v>81</v>
      </c>
      <c r="C68" s="133" t="s">
        <v>82</v>
      </c>
      <c r="D68" s="133" t="s">
        <v>84</v>
      </c>
      <c r="E68" s="136"/>
      <c r="F68" s="136"/>
      <c r="G68" s="136"/>
      <c r="H68" s="152"/>
      <c r="I68" s="154"/>
      <c r="J68" s="49">
        <v>4</v>
      </c>
      <c r="K68" s="6" t="s">
        <v>128</v>
      </c>
      <c r="L68" s="6" t="s">
        <v>194</v>
      </c>
      <c r="M68" s="7">
        <v>0.2</v>
      </c>
      <c r="N68" s="7">
        <v>3</v>
      </c>
      <c r="O68" s="7">
        <v>7</v>
      </c>
      <c r="P68" s="57">
        <f t="shared" si="50"/>
        <v>4.2000000000000011</v>
      </c>
      <c r="Q68" s="58" t="str">
        <f t="shared" si="51"/>
        <v>Acceptabel</v>
      </c>
      <c r="R68" s="56"/>
    </row>
  </sheetData>
  <mergeCells count="147">
    <mergeCell ref="A65:A68"/>
    <mergeCell ref="B65:B68"/>
    <mergeCell ref="C65:C68"/>
    <mergeCell ref="D65:D68"/>
    <mergeCell ref="E65:E68"/>
    <mergeCell ref="F65:F68"/>
    <mergeCell ref="G65:G68"/>
    <mergeCell ref="H65:H68"/>
    <mergeCell ref="I65:I68"/>
    <mergeCell ref="A61:A64"/>
    <mergeCell ref="B61:B64"/>
    <mergeCell ref="C61:C64"/>
    <mergeCell ref="D61:D64"/>
    <mergeCell ref="E61:E64"/>
    <mergeCell ref="F61:F64"/>
    <mergeCell ref="G61:G64"/>
    <mergeCell ref="H61:H64"/>
    <mergeCell ref="I61:I64"/>
    <mergeCell ref="A57:A60"/>
    <mergeCell ref="B57:B60"/>
    <mergeCell ref="C57:C60"/>
    <mergeCell ref="D57:D60"/>
    <mergeCell ref="E57:E60"/>
    <mergeCell ref="F57:F60"/>
    <mergeCell ref="G57:G60"/>
    <mergeCell ref="H57:H60"/>
    <mergeCell ref="I57:I60"/>
    <mergeCell ref="A53:A56"/>
    <mergeCell ref="B53:B56"/>
    <mergeCell ref="C53:C56"/>
    <mergeCell ref="D53:D56"/>
    <mergeCell ref="E53:E56"/>
    <mergeCell ref="F53:F56"/>
    <mergeCell ref="G53:G56"/>
    <mergeCell ref="H53:H56"/>
    <mergeCell ref="I53:I56"/>
    <mergeCell ref="A49:A52"/>
    <mergeCell ref="B49:B52"/>
    <mergeCell ref="C49:C52"/>
    <mergeCell ref="D49:D52"/>
    <mergeCell ref="E49:E52"/>
    <mergeCell ref="F49:F52"/>
    <mergeCell ref="G49:G52"/>
    <mergeCell ref="H49:H52"/>
    <mergeCell ref="I49:I52"/>
    <mergeCell ref="A2:J2"/>
    <mergeCell ref="K2:R2"/>
    <mergeCell ref="K1:R1"/>
    <mergeCell ref="A5:A8"/>
    <mergeCell ref="B5:B8"/>
    <mergeCell ref="C5:C8"/>
    <mergeCell ref="D5:D8"/>
    <mergeCell ref="E5:E8"/>
    <mergeCell ref="F5:F8"/>
    <mergeCell ref="G5:G8"/>
    <mergeCell ref="H5:H8"/>
    <mergeCell ref="I5:I8"/>
    <mergeCell ref="A9:A12"/>
    <mergeCell ref="B9:B12"/>
    <mergeCell ref="C9:C12"/>
    <mergeCell ref="D9:D12"/>
    <mergeCell ref="E9:E12"/>
    <mergeCell ref="F9:F12"/>
    <mergeCell ref="I17:I20"/>
    <mergeCell ref="A17:A20"/>
    <mergeCell ref="B17:B20"/>
    <mergeCell ref="A13:A16"/>
    <mergeCell ref="B13:B16"/>
    <mergeCell ref="C13:C16"/>
    <mergeCell ref="D13:D16"/>
    <mergeCell ref="E13:E16"/>
    <mergeCell ref="F13:F16"/>
    <mergeCell ref="G13:G16"/>
    <mergeCell ref="H13:H16"/>
    <mergeCell ref="I13:I16"/>
    <mergeCell ref="C17:C20"/>
    <mergeCell ref="D21:D24"/>
    <mergeCell ref="E21:E24"/>
    <mergeCell ref="F21:F24"/>
    <mergeCell ref="G21:G24"/>
    <mergeCell ref="H21:H24"/>
    <mergeCell ref="I21:I24"/>
    <mergeCell ref="G9:G12"/>
    <mergeCell ref="H9:H12"/>
    <mergeCell ref="F17:F20"/>
    <mergeCell ref="G17:G20"/>
    <mergeCell ref="H17:H20"/>
    <mergeCell ref="I9:I12"/>
    <mergeCell ref="D17:D20"/>
    <mergeCell ref="E17:E20"/>
    <mergeCell ref="I25:I28"/>
    <mergeCell ref="A29:A32"/>
    <mergeCell ref="B29:B32"/>
    <mergeCell ref="C29:C32"/>
    <mergeCell ref="D29:D32"/>
    <mergeCell ref="E29:E32"/>
    <mergeCell ref="F29:F32"/>
    <mergeCell ref="G29:G32"/>
    <mergeCell ref="H29:H32"/>
    <mergeCell ref="I29:I32"/>
    <mergeCell ref="A25:A28"/>
    <mergeCell ref="B25:B28"/>
    <mergeCell ref="C25:C28"/>
    <mergeCell ref="D25:D28"/>
    <mergeCell ref="E25:E28"/>
    <mergeCell ref="A21:A24"/>
    <mergeCell ref="B21:B24"/>
    <mergeCell ref="C21:C24"/>
    <mergeCell ref="F33:F36"/>
    <mergeCell ref="G33:G36"/>
    <mergeCell ref="H33:H36"/>
    <mergeCell ref="I33:I36"/>
    <mergeCell ref="A37:A40"/>
    <mergeCell ref="B37:B40"/>
    <mergeCell ref="C37:C40"/>
    <mergeCell ref="D37:D40"/>
    <mergeCell ref="E37:E40"/>
    <mergeCell ref="F37:F40"/>
    <mergeCell ref="G37:G40"/>
    <mergeCell ref="H37:H40"/>
    <mergeCell ref="I37:I40"/>
    <mergeCell ref="A33:A36"/>
    <mergeCell ref="B33:B36"/>
    <mergeCell ref="C33:C36"/>
    <mergeCell ref="D33:D36"/>
    <mergeCell ref="E33:E36"/>
    <mergeCell ref="F25:F28"/>
    <mergeCell ref="G25:G28"/>
    <mergeCell ref="H25:H28"/>
    <mergeCell ref="F41:F44"/>
    <mergeCell ref="G41:G44"/>
    <mergeCell ref="H41:H44"/>
    <mergeCell ref="I41:I44"/>
    <mergeCell ref="A45:A48"/>
    <mergeCell ref="B45:B48"/>
    <mergeCell ref="C45:C48"/>
    <mergeCell ref="D45:D48"/>
    <mergeCell ref="E45:E48"/>
    <mergeCell ref="F45:F48"/>
    <mergeCell ref="G45:G48"/>
    <mergeCell ref="H45:H48"/>
    <mergeCell ref="I45:I48"/>
    <mergeCell ref="A41:A44"/>
    <mergeCell ref="B41:B44"/>
    <mergeCell ref="C41:C44"/>
    <mergeCell ref="D41:D44"/>
    <mergeCell ref="E41:E44"/>
  </mergeCells>
  <conditionalFormatting sqref="H4:H5">
    <cfRule type="cellIs" dxfId="458" priority="407" operator="lessThanOrEqual">
      <formula>70</formula>
    </cfRule>
    <cfRule type="cellIs" dxfId="457" priority="410" operator="greaterThan">
      <formula>320</formula>
    </cfRule>
    <cfRule type="cellIs" dxfId="456" priority="409" operator="lessThanOrEqual">
      <formula>320</formula>
    </cfRule>
    <cfRule type="cellIs" dxfId="455" priority="408" operator="lessThanOrEqual">
      <formula>160</formula>
    </cfRule>
    <cfRule type="cellIs" dxfId="454" priority="406" operator="lessThanOrEqual">
      <formula>20</formula>
    </cfRule>
  </conditionalFormatting>
  <conditionalFormatting sqref="H9">
    <cfRule type="cellIs" dxfId="453" priority="384" operator="lessThanOrEqual">
      <formula>70</formula>
    </cfRule>
    <cfRule type="cellIs" dxfId="452" priority="383" operator="lessThanOrEqual">
      <formula>20</formula>
    </cfRule>
    <cfRule type="cellIs" dxfId="451" priority="385" operator="lessThanOrEqual">
      <formula>160</formula>
    </cfRule>
    <cfRule type="cellIs" dxfId="450" priority="386" operator="lessThanOrEqual">
      <formula>320</formula>
    </cfRule>
    <cfRule type="cellIs" dxfId="449" priority="387" operator="greaterThan">
      <formula>320</formula>
    </cfRule>
  </conditionalFormatting>
  <conditionalFormatting sqref="H13">
    <cfRule type="cellIs" dxfId="448" priority="360" operator="lessThanOrEqual">
      <formula>20</formula>
    </cfRule>
    <cfRule type="cellIs" dxfId="447" priority="361" operator="lessThanOrEqual">
      <formula>70</formula>
    </cfRule>
    <cfRule type="cellIs" dxfId="446" priority="364" operator="greaterThan">
      <formula>320</formula>
    </cfRule>
    <cfRule type="cellIs" dxfId="445" priority="362" operator="lessThanOrEqual">
      <formula>160</formula>
    </cfRule>
    <cfRule type="cellIs" dxfId="444" priority="363" operator="lessThanOrEqual">
      <formula>320</formula>
    </cfRule>
  </conditionalFormatting>
  <conditionalFormatting sqref="H17">
    <cfRule type="cellIs" dxfId="443" priority="340" operator="lessThanOrEqual">
      <formula>320</formula>
    </cfRule>
    <cfRule type="cellIs" dxfId="442" priority="341" operator="greaterThan">
      <formula>320</formula>
    </cfRule>
    <cfRule type="cellIs" dxfId="441" priority="339" operator="lessThanOrEqual">
      <formula>160</formula>
    </cfRule>
    <cfRule type="cellIs" dxfId="440" priority="338" operator="lessThanOrEqual">
      <formula>70</formula>
    </cfRule>
    <cfRule type="cellIs" dxfId="439" priority="337" operator="lessThanOrEqual">
      <formula>20</formula>
    </cfRule>
  </conditionalFormatting>
  <conditionalFormatting sqref="H21">
    <cfRule type="cellIs" dxfId="438" priority="315" operator="lessThanOrEqual">
      <formula>70</formula>
    </cfRule>
    <cfRule type="cellIs" dxfId="437" priority="316" operator="lessThanOrEqual">
      <formula>160</formula>
    </cfRule>
    <cfRule type="cellIs" dxfId="436" priority="317" operator="lessThanOrEqual">
      <formula>320</formula>
    </cfRule>
    <cfRule type="cellIs" dxfId="435" priority="318" operator="greaterThan">
      <formula>320</formula>
    </cfRule>
    <cfRule type="cellIs" dxfId="434" priority="314" operator="lessThanOrEqual">
      <formula>20</formula>
    </cfRule>
  </conditionalFormatting>
  <conditionalFormatting sqref="H25">
    <cfRule type="cellIs" dxfId="433" priority="283" operator="lessThanOrEqual">
      <formula>160</formula>
    </cfRule>
    <cfRule type="cellIs" dxfId="432" priority="285" operator="greaterThan">
      <formula>320</formula>
    </cfRule>
    <cfRule type="cellIs" dxfId="431" priority="284" operator="lessThanOrEqual">
      <formula>320</formula>
    </cfRule>
    <cfRule type="cellIs" dxfId="430" priority="282" operator="lessThanOrEqual">
      <formula>70</formula>
    </cfRule>
    <cfRule type="cellIs" dxfId="429" priority="281" operator="lessThanOrEqual">
      <formula>20</formula>
    </cfRule>
  </conditionalFormatting>
  <conditionalFormatting sqref="H29">
    <cfRule type="cellIs" dxfId="428" priority="211" operator="lessThanOrEqual">
      <formula>320</formula>
    </cfRule>
    <cfRule type="cellIs" dxfId="427" priority="210" operator="lessThanOrEqual">
      <formula>160</formula>
    </cfRule>
    <cfRule type="cellIs" dxfId="426" priority="209" operator="lessThanOrEqual">
      <formula>70</formula>
    </cfRule>
    <cfRule type="cellIs" dxfId="425" priority="208" operator="lessThanOrEqual">
      <formula>20</formula>
    </cfRule>
    <cfRule type="cellIs" dxfId="424" priority="212" operator="greaterThan">
      <formula>320</formula>
    </cfRule>
  </conditionalFormatting>
  <conditionalFormatting sqref="H33">
    <cfRule type="cellIs" dxfId="423" priority="186" operator="lessThanOrEqual">
      <formula>70</formula>
    </cfRule>
    <cfRule type="cellIs" dxfId="422" priority="185" operator="lessThanOrEqual">
      <formula>20</formula>
    </cfRule>
    <cfRule type="cellIs" dxfId="421" priority="187" operator="lessThanOrEqual">
      <formula>160</formula>
    </cfRule>
    <cfRule type="cellIs" dxfId="420" priority="188" operator="lessThanOrEqual">
      <formula>320</formula>
    </cfRule>
    <cfRule type="cellIs" dxfId="419" priority="189" operator="greaterThan">
      <formula>320</formula>
    </cfRule>
  </conditionalFormatting>
  <conditionalFormatting sqref="H37">
    <cfRule type="cellIs" dxfId="418" priority="164" operator="lessThanOrEqual">
      <formula>160</formula>
    </cfRule>
    <cfRule type="cellIs" dxfId="417" priority="162" operator="lessThanOrEqual">
      <formula>20</formula>
    </cfRule>
    <cfRule type="cellIs" dxfId="416" priority="163" operator="lessThanOrEqual">
      <formula>70</formula>
    </cfRule>
    <cfRule type="cellIs" dxfId="415" priority="166" operator="greaterThan">
      <formula>320</formula>
    </cfRule>
    <cfRule type="cellIs" dxfId="414" priority="165" operator="lessThanOrEqual">
      <formula>320</formula>
    </cfRule>
  </conditionalFormatting>
  <conditionalFormatting sqref="H41">
    <cfRule type="cellIs" dxfId="413" priority="142" operator="lessThanOrEqual">
      <formula>320</formula>
    </cfRule>
    <cfRule type="cellIs" dxfId="412" priority="140" operator="lessThanOrEqual">
      <formula>70</formula>
    </cfRule>
    <cfRule type="cellIs" dxfId="411" priority="139" operator="lessThanOrEqual">
      <formula>20</formula>
    </cfRule>
    <cfRule type="cellIs" dxfId="410" priority="141" operator="lessThanOrEqual">
      <formula>160</formula>
    </cfRule>
    <cfRule type="cellIs" dxfId="409" priority="143" operator="greaterThan">
      <formula>320</formula>
    </cfRule>
  </conditionalFormatting>
  <conditionalFormatting sqref="H45">
    <cfRule type="cellIs" dxfId="408" priority="118" operator="lessThanOrEqual">
      <formula>160</formula>
    </cfRule>
    <cfRule type="cellIs" dxfId="407" priority="117" operator="lessThanOrEqual">
      <formula>70</formula>
    </cfRule>
    <cfRule type="cellIs" dxfId="406" priority="116" operator="lessThanOrEqual">
      <formula>20</formula>
    </cfRule>
    <cfRule type="cellIs" dxfId="405" priority="120" operator="greaterThan">
      <formula>320</formula>
    </cfRule>
    <cfRule type="cellIs" dxfId="404" priority="119" operator="lessThanOrEqual">
      <formula>320</formula>
    </cfRule>
  </conditionalFormatting>
  <conditionalFormatting sqref="H49">
    <cfRule type="cellIs" dxfId="403" priority="97" operator="greaterThan">
      <formula>320</formula>
    </cfRule>
    <cfRule type="cellIs" dxfId="402" priority="93" operator="lessThanOrEqual">
      <formula>20</formula>
    </cfRule>
    <cfRule type="cellIs" dxfId="401" priority="96" operator="lessThanOrEqual">
      <formula>320</formula>
    </cfRule>
    <cfRule type="cellIs" dxfId="400" priority="95" operator="lessThanOrEqual">
      <formula>160</formula>
    </cfRule>
    <cfRule type="cellIs" dxfId="399" priority="94" operator="lessThanOrEqual">
      <formula>70</formula>
    </cfRule>
  </conditionalFormatting>
  <conditionalFormatting sqref="H53">
    <cfRule type="cellIs" dxfId="398" priority="70" operator="lessThanOrEqual">
      <formula>20</formula>
    </cfRule>
    <cfRule type="cellIs" dxfId="397" priority="71" operator="lessThanOrEqual">
      <formula>70</formula>
    </cfRule>
    <cfRule type="cellIs" dxfId="396" priority="73" operator="lessThanOrEqual">
      <formula>320</formula>
    </cfRule>
    <cfRule type="cellIs" dxfId="395" priority="74" operator="greaterThan">
      <formula>320</formula>
    </cfRule>
    <cfRule type="cellIs" dxfId="394" priority="72" operator="lessThanOrEqual">
      <formula>160</formula>
    </cfRule>
  </conditionalFormatting>
  <conditionalFormatting sqref="H57">
    <cfRule type="cellIs" dxfId="393" priority="47" operator="lessThanOrEqual">
      <formula>20</formula>
    </cfRule>
    <cfRule type="cellIs" dxfId="392" priority="48" operator="lessThanOrEqual">
      <formula>70</formula>
    </cfRule>
    <cfRule type="cellIs" dxfId="391" priority="49" operator="lessThanOrEqual">
      <formula>160</formula>
    </cfRule>
    <cfRule type="cellIs" dxfId="390" priority="50" operator="lessThanOrEqual">
      <formula>320</formula>
    </cfRule>
    <cfRule type="cellIs" dxfId="389" priority="51" operator="greaterThan">
      <formula>320</formula>
    </cfRule>
  </conditionalFormatting>
  <conditionalFormatting sqref="H61">
    <cfRule type="cellIs" dxfId="388" priority="24" operator="lessThanOrEqual">
      <formula>20</formula>
    </cfRule>
    <cfRule type="cellIs" dxfId="387" priority="26" operator="lessThanOrEqual">
      <formula>160</formula>
    </cfRule>
    <cfRule type="cellIs" dxfId="386" priority="28" operator="greaterThan">
      <formula>320</formula>
    </cfRule>
    <cfRule type="cellIs" dxfId="385" priority="27" operator="lessThanOrEqual">
      <formula>320</formula>
    </cfRule>
    <cfRule type="cellIs" dxfId="384" priority="25" operator="lessThanOrEqual">
      <formula>70</formula>
    </cfRule>
  </conditionalFormatting>
  <conditionalFormatting sqref="H65">
    <cfRule type="cellIs" dxfId="383" priority="2" operator="lessThanOrEqual">
      <formula>70</formula>
    </cfRule>
    <cfRule type="cellIs" dxfId="382" priority="3" operator="lessThanOrEqual">
      <formula>160</formula>
    </cfRule>
    <cfRule type="cellIs" dxfId="381" priority="4" operator="lessThanOrEqual">
      <formula>320</formula>
    </cfRule>
    <cfRule type="cellIs" dxfId="380" priority="5" operator="greaterThan">
      <formula>320</formula>
    </cfRule>
    <cfRule type="cellIs" dxfId="379" priority="1" operator="lessThanOrEqual">
      <formula>20</formula>
    </cfRule>
  </conditionalFormatting>
  <conditionalFormatting sqref="I4:I5">
    <cfRule type="containsText" dxfId="378" priority="412" operator="containsText" text="Aandacht vereist">
      <formula>NOT(ISERROR(SEARCH(("Aandacht vereist"),(I4))))</formula>
    </cfRule>
    <cfRule type="containsText" dxfId="377" priority="411" operator="containsText" text="Acceptabel">
      <formula>NOT(ISERROR(SEARCH(("Acceptabel"),(I4))))</formula>
    </cfRule>
    <cfRule type="containsText" dxfId="376" priority="414" operator="containsText" text="Direct verbeteren">
      <formula>NOT(ISERROR(SEARCH(("Direct verbeteren"),(I4))))</formula>
    </cfRule>
    <cfRule type="containsText" dxfId="375" priority="415" operator="containsText" text="Werk stilleggen">
      <formula>NOT(ISERROR(SEARCH(("Werk stilleggen"),(I4))))</formula>
    </cfRule>
    <cfRule type="containsText" dxfId="374" priority="413" operator="containsText" text="Maatregelen vereist">
      <formula>NOT(ISERROR(SEARCH(("Maatregelen vereist"),(I4))))</formula>
    </cfRule>
  </conditionalFormatting>
  <conditionalFormatting sqref="I9">
    <cfRule type="containsText" dxfId="373" priority="392" operator="containsText" text="Werk stilleggen">
      <formula>NOT(ISERROR(SEARCH(("Werk stilleggen"),(I9))))</formula>
    </cfRule>
    <cfRule type="containsText" dxfId="372" priority="391" operator="containsText" text="Direct verbeteren">
      <formula>NOT(ISERROR(SEARCH(("Direct verbeteren"),(I9))))</formula>
    </cfRule>
    <cfRule type="containsText" dxfId="371" priority="389" operator="containsText" text="Aandacht vereist">
      <formula>NOT(ISERROR(SEARCH(("Aandacht vereist"),(I9))))</formula>
    </cfRule>
    <cfRule type="containsText" dxfId="370" priority="390" operator="containsText" text="Maatregelen vereist">
      <formula>NOT(ISERROR(SEARCH(("Maatregelen vereist"),(I9))))</formula>
    </cfRule>
    <cfRule type="containsText" dxfId="369" priority="388" operator="containsText" text="Acceptabel">
      <formula>NOT(ISERROR(SEARCH(("Acceptabel"),(I9))))</formula>
    </cfRule>
  </conditionalFormatting>
  <conditionalFormatting sqref="I13">
    <cfRule type="containsText" dxfId="368" priority="365" operator="containsText" text="Acceptabel">
      <formula>NOT(ISERROR(SEARCH(("Acceptabel"),(I13))))</formula>
    </cfRule>
    <cfRule type="containsText" dxfId="367" priority="369" operator="containsText" text="Werk stilleggen">
      <formula>NOT(ISERROR(SEARCH(("Werk stilleggen"),(I13))))</formula>
    </cfRule>
    <cfRule type="containsText" dxfId="366" priority="368" operator="containsText" text="Direct verbeteren">
      <formula>NOT(ISERROR(SEARCH(("Direct verbeteren"),(I13))))</formula>
    </cfRule>
    <cfRule type="containsText" dxfId="365" priority="367" operator="containsText" text="Maatregelen vereist">
      <formula>NOT(ISERROR(SEARCH(("Maatregelen vereist"),(I13))))</formula>
    </cfRule>
    <cfRule type="containsText" dxfId="364" priority="366" operator="containsText" text="Aandacht vereist">
      <formula>NOT(ISERROR(SEARCH(("Aandacht vereist"),(I13))))</formula>
    </cfRule>
  </conditionalFormatting>
  <conditionalFormatting sqref="I17">
    <cfRule type="containsText" dxfId="363" priority="346" operator="containsText" text="Werk stilleggen">
      <formula>NOT(ISERROR(SEARCH(("Werk stilleggen"),(I17))))</formula>
    </cfRule>
    <cfRule type="containsText" dxfId="362" priority="342" operator="containsText" text="Acceptabel">
      <formula>NOT(ISERROR(SEARCH(("Acceptabel"),(I17))))</formula>
    </cfRule>
    <cfRule type="containsText" dxfId="361" priority="343" operator="containsText" text="Aandacht vereist">
      <formula>NOT(ISERROR(SEARCH(("Aandacht vereist"),(I17))))</formula>
    </cfRule>
    <cfRule type="containsText" dxfId="360" priority="345" operator="containsText" text="Direct verbeteren">
      <formula>NOT(ISERROR(SEARCH(("Direct verbeteren"),(I17))))</formula>
    </cfRule>
    <cfRule type="containsText" dxfId="359" priority="344" operator="containsText" text="Maatregelen vereist">
      <formula>NOT(ISERROR(SEARCH(("Maatregelen vereist"),(I17))))</formula>
    </cfRule>
  </conditionalFormatting>
  <conditionalFormatting sqref="I21">
    <cfRule type="containsText" dxfId="358" priority="323" operator="containsText" text="Werk stilleggen">
      <formula>NOT(ISERROR(SEARCH(("Werk stilleggen"),(I21))))</formula>
    </cfRule>
    <cfRule type="containsText" dxfId="357" priority="319" operator="containsText" text="Acceptabel">
      <formula>NOT(ISERROR(SEARCH(("Acceptabel"),(I21))))</formula>
    </cfRule>
    <cfRule type="containsText" dxfId="356" priority="320" operator="containsText" text="Aandacht vereist">
      <formula>NOT(ISERROR(SEARCH(("Aandacht vereist"),(I21))))</formula>
    </cfRule>
    <cfRule type="containsText" dxfId="355" priority="321" operator="containsText" text="Maatregelen vereist">
      <formula>NOT(ISERROR(SEARCH(("Maatregelen vereist"),(I21))))</formula>
    </cfRule>
    <cfRule type="containsText" dxfId="354" priority="322" operator="containsText" text="Direct verbeteren">
      <formula>NOT(ISERROR(SEARCH(("Direct verbeteren"),(I21))))</formula>
    </cfRule>
  </conditionalFormatting>
  <conditionalFormatting sqref="I25">
    <cfRule type="containsText" dxfId="353" priority="290" operator="containsText" text="Werk stilleggen">
      <formula>NOT(ISERROR(SEARCH(("Werk stilleggen"),(I25))))</formula>
    </cfRule>
    <cfRule type="containsText" dxfId="352" priority="289" operator="containsText" text="Direct verbeteren">
      <formula>NOT(ISERROR(SEARCH(("Direct verbeteren"),(I25))))</formula>
    </cfRule>
    <cfRule type="containsText" dxfId="351" priority="287" operator="containsText" text="Aandacht vereist">
      <formula>NOT(ISERROR(SEARCH(("Aandacht vereist"),(I25))))</formula>
    </cfRule>
    <cfRule type="containsText" dxfId="350" priority="286" operator="containsText" text="Acceptabel">
      <formula>NOT(ISERROR(SEARCH(("Acceptabel"),(I25))))</formula>
    </cfRule>
    <cfRule type="containsText" dxfId="349" priority="288" operator="containsText" text="Maatregelen vereist">
      <formula>NOT(ISERROR(SEARCH(("Maatregelen vereist"),(I25))))</formula>
    </cfRule>
  </conditionalFormatting>
  <conditionalFormatting sqref="I29">
    <cfRule type="containsText" dxfId="348" priority="215" operator="containsText" text="Maatregelen vereist">
      <formula>NOT(ISERROR(SEARCH(("Maatregelen vereist"),(I29))))</formula>
    </cfRule>
    <cfRule type="containsText" dxfId="347" priority="213" operator="containsText" text="Acceptabel">
      <formula>NOT(ISERROR(SEARCH(("Acceptabel"),(I29))))</formula>
    </cfRule>
    <cfRule type="containsText" dxfId="346" priority="216" operator="containsText" text="Direct verbeteren">
      <formula>NOT(ISERROR(SEARCH(("Direct verbeteren"),(I29))))</formula>
    </cfRule>
    <cfRule type="containsText" dxfId="345" priority="217" operator="containsText" text="Werk stilleggen">
      <formula>NOT(ISERROR(SEARCH(("Werk stilleggen"),(I29))))</formula>
    </cfRule>
    <cfRule type="containsText" dxfId="344" priority="214" operator="containsText" text="Aandacht vereist">
      <formula>NOT(ISERROR(SEARCH(("Aandacht vereist"),(I29))))</formula>
    </cfRule>
  </conditionalFormatting>
  <conditionalFormatting sqref="I33">
    <cfRule type="containsText" dxfId="343" priority="190" operator="containsText" text="Acceptabel">
      <formula>NOT(ISERROR(SEARCH(("Acceptabel"),(I33))))</formula>
    </cfRule>
    <cfRule type="containsText" dxfId="342" priority="194" operator="containsText" text="Werk stilleggen">
      <formula>NOT(ISERROR(SEARCH(("Werk stilleggen"),(I33))))</formula>
    </cfRule>
    <cfRule type="containsText" dxfId="341" priority="193" operator="containsText" text="Direct verbeteren">
      <formula>NOT(ISERROR(SEARCH(("Direct verbeteren"),(I33))))</formula>
    </cfRule>
    <cfRule type="containsText" dxfId="340" priority="192" operator="containsText" text="Maatregelen vereist">
      <formula>NOT(ISERROR(SEARCH(("Maatregelen vereist"),(I33))))</formula>
    </cfRule>
    <cfRule type="containsText" dxfId="339" priority="191" operator="containsText" text="Aandacht vereist">
      <formula>NOT(ISERROR(SEARCH(("Aandacht vereist"),(I33))))</formula>
    </cfRule>
  </conditionalFormatting>
  <conditionalFormatting sqref="I37">
    <cfRule type="containsText" dxfId="338" priority="168" operator="containsText" text="Aandacht vereist">
      <formula>NOT(ISERROR(SEARCH(("Aandacht vereist"),(I37))))</formula>
    </cfRule>
    <cfRule type="containsText" dxfId="337" priority="167" operator="containsText" text="Acceptabel">
      <formula>NOT(ISERROR(SEARCH(("Acceptabel"),(I37))))</formula>
    </cfRule>
    <cfRule type="containsText" dxfId="336" priority="170" operator="containsText" text="Direct verbeteren">
      <formula>NOT(ISERROR(SEARCH(("Direct verbeteren"),(I37))))</formula>
    </cfRule>
    <cfRule type="containsText" dxfId="335" priority="171" operator="containsText" text="Werk stilleggen">
      <formula>NOT(ISERROR(SEARCH(("Werk stilleggen"),(I37))))</formula>
    </cfRule>
    <cfRule type="containsText" dxfId="334" priority="169" operator="containsText" text="Maatregelen vereist">
      <formula>NOT(ISERROR(SEARCH(("Maatregelen vereist"),(I37))))</formula>
    </cfRule>
  </conditionalFormatting>
  <conditionalFormatting sqref="I41">
    <cfRule type="containsText" dxfId="333" priority="148" operator="containsText" text="Werk stilleggen">
      <formula>NOT(ISERROR(SEARCH(("Werk stilleggen"),(I41))))</formula>
    </cfRule>
    <cfRule type="containsText" dxfId="332" priority="145" operator="containsText" text="Aandacht vereist">
      <formula>NOT(ISERROR(SEARCH(("Aandacht vereist"),(I41))))</formula>
    </cfRule>
    <cfRule type="containsText" dxfId="331" priority="144" operator="containsText" text="Acceptabel">
      <formula>NOT(ISERROR(SEARCH(("Acceptabel"),(I41))))</formula>
    </cfRule>
    <cfRule type="containsText" dxfId="330" priority="146" operator="containsText" text="Maatregelen vereist">
      <formula>NOT(ISERROR(SEARCH(("Maatregelen vereist"),(I41))))</formula>
    </cfRule>
    <cfRule type="containsText" dxfId="329" priority="147" operator="containsText" text="Direct verbeteren">
      <formula>NOT(ISERROR(SEARCH(("Direct verbeteren"),(I41))))</formula>
    </cfRule>
  </conditionalFormatting>
  <conditionalFormatting sqref="I45">
    <cfRule type="containsText" dxfId="328" priority="123" operator="containsText" text="Maatregelen vereist">
      <formula>NOT(ISERROR(SEARCH(("Maatregelen vereist"),(I45))))</formula>
    </cfRule>
    <cfRule type="containsText" dxfId="327" priority="121" operator="containsText" text="Acceptabel">
      <formula>NOT(ISERROR(SEARCH(("Acceptabel"),(I45))))</formula>
    </cfRule>
    <cfRule type="containsText" dxfId="326" priority="122" operator="containsText" text="Aandacht vereist">
      <formula>NOT(ISERROR(SEARCH(("Aandacht vereist"),(I45))))</formula>
    </cfRule>
    <cfRule type="containsText" dxfId="325" priority="124" operator="containsText" text="Direct verbeteren">
      <formula>NOT(ISERROR(SEARCH(("Direct verbeteren"),(I45))))</formula>
    </cfRule>
    <cfRule type="containsText" dxfId="324" priority="125" operator="containsText" text="Werk stilleggen">
      <formula>NOT(ISERROR(SEARCH(("Werk stilleggen"),(I45))))</formula>
    </cfRule>
  </conditionalFormatting>
  <conditionalFormatting sqref="I49">
    <cfRule type="containsText" dxfId="323" priority="99" operator="containsText" text="Aandacht vereist">
      <formula>NOT(ISERROR(SEARCH(("Aandacht vereist"),(I49))))</formula>
    </cfRule>
    <cfRule type="containsText" dxfId="322" priority="98" operator="containsText" text="Acceptabel">
      <formula>NOT(ISERROR(SEARCH(("Acceptabel"),(I49))))</formula>
    </cfRule>
    <cfRule type="containsText" dxfId="321" priority="102" operator="containsText" text="Werk stilleggen">
      <formula>NOT(ISERROR(SEARCH(("Werk stilleggen"),(I49))))</formula>
    </cfRule>
    <cfRule type="containsText" dxfId="320" priority="101" operator="containsText" text="Direct verbeteren">
      <formula>NOT(ISERROR(SEARCH(("Direct verbeteren"),(I49))))</formula>
    </cfRule>
    <cfRule type="containsText" dxfId="319" priority="100" operator="containsText" text="Maatregelen vereist">
      <formula>NOT(ISERROR(SEARCH(("Maatregelen vereist"),(I49))))</formula>
    </cfRule>
  </conditionalFormatting>
  <conditionalFormatting sqref="I53">
    <cfRule type="containsText" dxfId="318" priority="75" operator="containsText" text="Acceptabel">
      <formula>NOT(ISERROR(SEARCH(("Acceptabel"),(I53))))</formula>
    </cfRule>
    <cfRule type="containsText" dxfId="317" priority="76" operator="containsText" text="Aandacht vereist">
      <formula>NOT(ISERROR(SEARCH(("Aandacht vereist"),(I53))))</formula>
    </cfRule>
    <cfRule type="containsText" dxfId="316" priority="77" operator="containsText" text="Maatregelen vereist">
      <formula>NOT(ISERROR(SEARCH(("Maatregelen vereist"),(I53))))</formula>
    </cfRule>
    <cfRule type="containsText" dxfId="315" priority="78" operator="containsText" text="Direct verbeteren">
      <formula>NOT(ISERROR(SEARCH(("Direct verbeteren"),(I53))))</formula>
    </cfRule>
    <cfRule type="containsText" dxfId="314" priority="79" operator="containsText" text="Werk stilleggen">
      <formula>NOT(ISERROR(SEARCH(("Werk stilleggen"),(I53))))</formula>
    </cfRule>
  </conditionalFormatting>
  <conditionalFormatting sqref="I57">
    <cfRule type="containsText" dxfId="313" priority="54" operator="containsText" text="Maatregelen vereist">
      <formula>NOT(ISERROR(SEARCH(("Maatregelen vereist"),(I57))))</formula>
    </cfRule>
    <cfRule type="containsText" dxfId="312" priority="53" operator="containsText" text="Aandacht vereist">
      <formula>NOT(ISERROR(SEARCH(("Aandacht vereist"),(I57))))</formula>
    </cfRule>
    <cfRule type="containsText" dxfId="311" priority="52" operator="containsText" text="Acceptabel">
      <formula>NOT(ISERROR(SEARCH(("Acceptabel"),(I57))))</formula>
    </cfRule>
    <cfRule type="containsText" dxfId="310" priority="56" operator="containsText" text="Werk stilleggen">
      <formula>NOT(ISERROR(SEARCH(("Werk stilleggen"),(I57))))</formula>
    </cfRule>
    <cfRule type="containsText" dxfId="309" priority="55" operator="containsText" text="Direct verbeteren">
      <formula>NOT(ISERROR(SEARCH(("Direct verbeteren"),(I57))))</formula>
    </cfRule>
  </conditionalFormatting>
  <conditionalFormatting sqref="I61">
    <cfRule type="containsText" dxfId="308" priority="33" operator="containsText" text="Werk stilleggen">
      <formula>NOT(ISERROR(SEARCH(("Werk stilleggen"),(I61))))</formula>
    </cfRule>
    <cfRule type="containsText" dxfId="307" priority="32" operator="containsText" text="Direct verbeteren">
      <formula>NOT(ISERROR(SEARCH(("Direct verbeteren"),(I61))))</formula>
    </cfRule>
    <cfRule type="containsText" dxfId="306" priority="31" operator="containsText" text="Maatregelen vereist">
      <formula>NOT(ISERROR(SEARCH(("Maatregelen vereist"),(I61))))</formula>
    </cfRule>
    <cfRule type="containsText" dxfId="305" priority="30" operator="containsText" text="Aandacht vereist">
      <formula>NOT(ISERROR(SEARCH(("Aandacht vereist"),(I61))))</formula>
    </cfRule>
    <cfRule type="containsText" dxfId="304" priority="29" operator="containsText" text="Acceptabel">
      <formula>NOT(ISERROR(SEARCH(("Acceptabel"),(I61))))</formula>
    </cfRule>
  </conditionalFormatting>
  <conditionalFormatting sqref="I65">
    <cfRule type="containsText" dxfId="303" priority="10" operator="containsText" text="Werk stilleggen">
      <formula>NOT(ISERROR(SEARCH(("Werk stilleggen"),(I65))))</formula>
    </cfRule>
    <cfRule type="containsText" dxfId="302" priority="6" operator="containsText" text="Acceptabel">
      <formula>NOT(ISERROR(SEARCH(("Acceptabel"),(I65))))</formula>
    </cfRule>
    <cfRule type="containsText" dxfId="301" priority="7" operator="containsText" text="Aandacht vereist">
      <formula>NOT(ISERROR(SEARCH(("Aandacht vereist"),(I65))))</formula>
    </cfRule>
    <cfRule type="containsText" dxfId="300" priority="8" operator="containsText" text="Maatregelen vereist">
      <formula>NOT(ISERROR(SEARCH(("Maatregelen vereist"),(I65))))</formula>
    </cfRule>
    <cfRule type="containsText" dxfId="299" priority="9" operator="containsText" text="Direct verbeteren">
      <formula>NOT(ISERROR(SEARCH(("Direct verbeteren"),(I65))))</formula>
    </cfRule>
  </conditionalFormatting>
  <conditionalFormatting sqref="J4:J68">
    <cfRule type="cellIs" dxfId="298" priority="21" operator="equal">
      <formula>"Conform"</formula>
    </cfRule>
    <cfRule type="cellIs" dxfId="297" priority="22" operator="equal">
      <formula>"Niet Conform"</formula>
    </cfRule>
  </conditionalFormatting>
  <conditionalFormatting sqref="K4:L68 R4:R68">
    <cfRule type="notContainsBlanks" dxfId="296" priority="23">
      <formula>LEN(TRIM(K4))&gt;0</formula>
    </cfRule>
  </conditionalFormatting>
  <conditionalFormatting sqref="P4">
    <cfRule type="cellIs" dxfId="295" priority="485" operator="lessThanOrEqual">
      <formula>70</formula>
    </cfRule>
    <cfRule type="cellIs" dxfId="294" priority="484" operator="lessThanOrEqual">
      <formula>20</formula>
    </cfRule>
    <cfRule type="cellIs" dxfId="293" priority="488" operator="greaterThan">
      <formula>320</formula>
    </cfRule>
    <cfRule type="cellIs" dxfId="292" priority="487" operator="lessThanOrEqual">
      <formula>320</formula>
    </cfRule>
    <cfRule type="cellIs" dxfId="291" priority="486" operator="lessThanOrEqual">
      <formula>160</formula>
    </cfRule>
  </conditionalFormatting>
  <conditionalFormatting sqref="P7">
    <cfRule type="cellIs" dxfId="290" priority="404" operator="lessThanOrEqual">
      <formula>320</formula>
    </cfRule>
    <cfRule type="cellIs" dxfId="289" priority="403" operator="lessThanOrEqual">
      <formula>160</formula>
    </cfRule>
    <cfRule type="cellIs" dxfId="288" priority="402" operator="lessThanOrEqual">
      <formula>70</formula>
    </cfRule>
    <cfRule type="cellIs" dxfId="287" priority="401" operator="lessThanOrEqual">
      <formula>20</formula>
    </cfRule>
    <cfRule type="cellIs" dxfId="286" priority="405" operator="greaterThan">
      <formula>320</formula>
    </cfRule>
  </conditionalFormatting>
  <conditionalFormatting sqref="P11">
    <cfRule type="cellIs" dxfId="285" priority="382" operator="greaterThan">
      <formula>320</formula>
    </cfRule>
    <cfRule type="cellIs" dxfId="284" priority="378" operator="lessThanOrEqual">
      <formula>20</formula>
    </cfRule>
    <cfRule type="cellIs" dxfId="283" priority="380" operator="lessThanOrEqual">
      <formula>160</formula>
    </cfRule>
    <cfRule type="cellIs" dxfId="282" priority="379" operator="lessThanOrEqual">
      <formula>70</formula>
    </cfRule>
    <cfRule type="cellIs" dxfId="281" priority="381" operator="lessThanOrEqual">
      <formula>320</formula>
    </cfRule>
  </conditionalFormatting>
  <conditionalFormatting sqref="P13 P15">
    <cfRule type="cellIs" dxfId="280" priority="355" operator="lessThanOrEqual">
      <formula>20</formula>
    </cfRule>
    <cfRule type="cellIs" dxfId="279" priority="356" operator="lessThanOrEqual">
      <formula>70</formula>
    </cfRule>
    <cfRule type="cellIs" dxfId="278" priority="357" operator="lessThanOrEqual">
      <formula>160</formula>
    </cfRule>
    <cfRule type="cellIs" dxfId="277" priority="358" operator="lessThanOrEqual">
      <formula>320</formula>
    </cfRule>
    <cfRule type="cellIs" dxfId="276" priority="359" operator="greaterThan">
      <formula>320</formula>
    </cfRule>
  </conditionalFormatting>
  <conditionalFormatting sqref="P17">
    <cfRule type="cellIs" dxfId="275" priority="333" operator="lessThanOrEqual">
      <formula>70</formula>
    </cfRule>
    <cfRule type="cellIs" dxfId="274" priority="334" operator="lessThanOrEqual">
      <formula>160</formula>
    </cfRule>
    <cfRule type="cellIs" dxfId="273" priority="335" operator="lessThanOrEqual">
      <formula>320</formula>
    </cfRule>
    <cfRule type="cellIs" dxfId="272" priority="332" operator="lessThanOrEqual">
      <formula>20</formula>
    </cfRule>
    <cfRule type="cellIs" dxfId="271" priority="336" operator="greaterThan">
      <formula>320</formula>
    </cfRule>
  </conditionalFormatting>
  <conditionalFormatting sqref="P22:P24">
    <cfRule type="cellIs" dxfId="270" priority="309" operator="lessThanOrEqual">
      <formula>20</formula>
    </cfRule>
    <cfRule type="cellIs" dxfId="269" priority="311" operator="lessThanOrEqual">
      <formula>160</formula>
    </cfRule>
    <cfRule type="cellIs" dxfId="268" priority="310" operator="lessThanOrEqual">
      <formula>70</formula>
    </cfRule>
    <cfRule type="cellIs" dxfId="267" priority="313" operator="greaterThan">
      <formula>320</formula>
    </cfRule>
    <cfRule type="cellIs" dxfId="266" priority="312" operator="lessThanOrEqual">
      <formula>320</formula>
    </cfRule>
  </conditionalFormatting>
  <conditionalFormatting sqref="P27:P29">
    <cfRule type="cellIs" dxfId="265" priority="300" operator="greaterThan">
      <formula>320</formula>
    </cfRule>
    <cfRule type="cellIs" dxfId="264" priority="298" operator="lessThanOrEqual">
      <formula>160</formula>
    </cfRule>
    <cfRule type="cellIs" dxfId="263" priority="297" operator="lessThanOrEqual">
      <formula>70</formula>
    </cfRule>
    <cfRule type="cellIs" dxfId="262" priority="299" operator="lessThanOrEqual">
      <formula>320</formula>
    </cfRule>
    <cfRule type="cellIs" dxfId="261" priority="296" operator="lessThanOrEqual">
      <formula>20</formula>
    </cfRule>
  </conditionalFormatting>
  <conditionalFormatting sqref="P31:P33 P35">
    <cfRule type="cellIs" dxfId="260" priority="204" operator="greaterThan">
      <formula>320</formula>
    </cfRule>
    <cfRule type="cellIs" dxfId="259" priority="203" operator="lessThanOrEqual">
      <formula>320</formula>
    </cfRule>
    <cfRule type="cellIs" dxfId="258" priority="202" operator="lessThanOrEqual">
      <formula>160</formula>
    </cfRule>
    <cfRule type="cellIs" dxfId="257" priority="201" operator="lessThanOrEqual">
      <formula>70</formula>
    </cfRule>
    <cfRule type="cellIs" dxfId="256" priority="200" operator="lessThanOrEqual">
      <formula>20</formula>
    </cfRule>
  </conditionalFormatting>
  <conditionalFormatting sqref="P39:P40">
    <cfRule type="cellIs" dxfId="255" priority="177" operator="lessThanOrEqual">
      <formula>20</formula>
    </cfRule>
    <cfRule type="cellIs" dxfId="254" priority="178" operator="lessThanOrEqual">
      <formula>70</formula>
    </cfRule>
    <cfRule type="cellIs" dxfId="253" priority="179" operator="lessThanOrEqual">
      <formula>160</formula>
    </cfRule>
    <cfRule type="cellIs" dxfId="252" priority="180" operator="lessThanOrEqual">
      <formula>320</formula>
    </cfRule>
    <cfRule type="cellIs" dxfId="251" priority="181" operator="greaterThan">
      <formula>320</formula>
    </cfRule>
  </conditionalFormatting>
  <conditionalFormatting sqref="P43">
    <cfRule type="cellIs" dxfId="250" priority="158" operator="greaterThan">
      <formula>320</formula>
    </cfRule>
    <cfRule type="cellIs" dxfId="249" priority="157" operator="lessThanOrEqual">
      <formula>320</formula>
    </cfRule>
    <cfRule type="cellIs" dxfId="248" priority="156" operator="lessThanOrEqual">
      <formula>160</formula>
    </cfRule>
    <cfRule type="cellIs" dxfId="247" priority="155" operator="lessThanOrEqual">
      <formula>70</formula>
    </cfRule>
    <cfRule type="cellIs" dxfId="246" priority="154" operator="lessThanOrEqual">
      <formula>20</formula>
    </cfRule>
  </conditionalFormatting>
  <conditionalFormatting sqref="P47">
    <cfRule type="cellIs" dxfId="245" priority="135" operator="greaterThan">
      <formula>320</formula>
    </cfRule>
    <cfRule type="cellIs" dxfId="244" priority="132" operator="lessThanOrEqual">
      <formula>70</formula>
    </cfRule>
    <cfRule type="cellIs" dxfId="243" priority="133" operator="lessThanOrEqual">
      <formula>160</formula>
    </cfRule>
    <cfRule type="cellIs" dxfId="242" priority="134" operator="lessThanOrEqual">
      <formula>320</formula>
    </cfRule>
    <cfRule type="cellIs" dxfId="241" priority="131" operator="lessThanOrEqual">
      <formula>20</formula>
    </cfRule>
  </conditionalFormatting>
  <conditionalFormatting sqref="P51:P52">
    <cfRule type="cellIs" dxfId="240" priority="110" operator="lessThanOrEqual">
      <formula>160</formula>
    </cfRule>
    <cfRule type="cellIs" dxfId="239" priority="111" operator="lessThanOrEqual">
      <formula>320</formula>
    </cfRule>
    <cfRule type="cellIs" dxfId="238" priority="112" operator="greaterThan">
      <formula>320</formula>
    </cfRule>
    <cfRule type="cellIs" dxfId="237" priority="108" operator="lessThanOrEqual">
      <formula>20</formula>
    </cfRule>
    <cfRule type="cellIs" dxfId="236" priority="109" operator="lessThanOrEqual">
      <formula>70</formula>
    </cfRule>
  </conditionalFormatting>
  <conditionalFormatting sqref="P55">
    <cfRule type="cellIs" dxfId="235" priority="89" operator="greaterThan">
      <formula>320</formula>
    </cfRule>
    <cfRule type="cellIs" dxfId="234" priority="88" operator="lessThanOrEqual">
      <formula>320</formula>
    </cfRule>
    <cfRule type="cellIs" dxfId="233" priority="86" operator="lessThanOrEqual">
      <formula>70</formula>
    </cfRule>
    <cfRule type="cellIs" dxfId="232" priority="85" operator="lessThanOrEqual">
      <formula>20</formula>
    </cfRule>
    <cfRule type="cellIs" dxfId="231" priority="87" operator="lessThanOrEqual">
      <formula>160</formula>
    </cfRule>
  </conditionalFormatting>
  <conditionalFormatting sqref="P59">
    <cfRule type="cellIs" dxfId="230" priority="65" operator="lessThanOrEqual">
      <formula>320</formula>
    </cfRule>
    <cfRule type="cellIs" dxfId="229" priority="66" operator="greaterThan">
      <formula>320</formula>
    </cfRule>
    <cfRule type="cellIs" dxfId="228" priority="64" operator="lessThanOrEqual">
      <formula>160</formula>
    </cfRule>
    <cfRule type="cellIs" dxfId="227" priority="63" operator="lessThanOrEqual">
      <formula>70</formula>
    </cfRule>
    <cfRule type="cellIs" dxfId="226" priority="62" operator="lessThanOrEqual">
      <formula>20</formula>
    </cfRule>
  </conditionalFormatting>
  <conditionalFormatting sqref="P63:P64">
    <cfRule type="cellIs" dxfId="225" priority="41" operator="lessThanOrEqual">
      <formula>160</formula>
    </cfRule>
    <cfRule type="cellIs" dxfId="224" priority="43" operator="greaterThan">
      <formula>320</formula>
    </cfRule>
    <cfRule type="cellIs" dxfId="223" priority="42" operator="lessThanOrEqual">
      <formula>320</formula>
    </cfRule>
    <cfRule type="cellIs" dxfId="222" priority="40" operator="lessThanOrEqual">
      <formula>70</formula>
    </cfRule>
    <cfRule type="cellIs" dxfId="221" priority="39" operator="lessThanOrEqual">
      <formula>20</formula>
    </cfRule>
  </conditionalFormatting>
  <conditionalFormatting sqref="P67:P68">
    <cfRule type="cellIs" dxfId="220" priority="20" operator="greaterThan">
      <formula>320</formula>
    </cfRule>
    <cfRule type="cellIs" dxfId="219" priority="19" operator="lessThanOrEqual">
      <formula>320</formula>
    </cfRule>
    <cfRule type="cellIs" dxfId="218" priority="18" operator="lessThanOrEqual">
      <formula>160</formula>
    </cfRule>
    <cfRule type="cellIs" dxfId="217" priority="17" operator="lessThanOrEqual">
      <formula>70</formula>
    </cfRule>
    <cfRule type="cellIs" dxfId="216" priority="16" operator="lessThanOrEqual">
      <formula>20</formula>
    </cfRule>
  </conditionalFormatting>
  <conditionalFormatting sqref="Q4">
    <cfRule type="containsText" dxfId="215" priority="483" operator="containsText" text="Werk stilleggen">
      <formula>NOT(ISERROR(SEARCH(("Werk stilleggen"),(Q4))))</formula>
    </cfRule>
    <cfRule type="containsText" dxfId="214" priority="479" operator="containsText" text="Acceptabel">
      <formula>NOT(ISERROR(SEARCH(("Acceptabel"),(Q4))))</formula>
    </cfRule>
    <cfRule type="containsText" dxfId="213" priority="480" operator="containsText" text="Aandacht vereist">
      <formula>NOT(ISERROR(SEARCH(("Aandacht vereist"),(Q4))))</formula>
    </cfRule>
    <cfRule type="containsText" dxfId="212" priority="481" operator="containsText" text="Maatregelen vereist">
      <formula>NOT(ISERROR(SEARCH(("Maatregelen vereist"),(Q4))))</formula>
    </cfRule>
    <cfRule type="containsText" dxfId="211" priority="482" operator="containsText" text="Direct verbeteren">
      <formula>NOT(ISERROR(SEARCH(("Direct verbeteren"),(Q4))))</formula>
    </cfRule>
  </conditionalFormatting>
  <conditionalFormatting sqref="Q7">
    <cfRule type="containsText" dxfId="210" priority="399" operator="containsText" text="Direct verbeteren">
      <formula>NOT(ISERROR(SEARCH(("Direct verbeteren"),(Q7))))</formula>
    </cfRule>
    <cfRule type="containsText" dxfId="209" priority="398" operator="containsText" text="Maatregelen vereist">
      <formula>NOT(ISERROR(SEARCH(("Maatregelen vereist"),(Q7))))</formula>
    </cfRule>
    <cfRule type="containsText" dxfId="208" priority="397" operator="containsText" text="Aandacht vereist">
      <formula>NOT(ISERROR(SEARCH(("Aandacht vereist"),(Q7))))</formula>
    </cfRule>
    <cfRule type="containsText" dxfId="207" priority="396" operator="containsText" text="Acceptabel">
      <formula>NOT(ISERROR(SEARCH(("Acceptabel"),(Q7))))</formula>
    </cfRule>
    <cfRule type="containsText" dxfId="206" priority="400" operator="containsText" text="Werk stilleggen">
      <formula>NOT(ISERROR(SEARCH(("Werk stilleggen"),(Q7))))</formula>
    </cfRule>
  </conditionalFormatting>
  <conditionalFormatting sqref="Q11">
    <cfRule type="containsText" dxfId="205" priority="375" operator="containsText" text="Maatregelen vereist">
      <formula>NOT(ISERROR(SEARCH(("Maatregelen vereist"),(Q11))))</formula>
    </cfRule>
    <cfRule type="containsText" dxfId="204" priority="373" operator="containsText" text="Acceptabel">
      <formula>NOT(ISERROR(SEARCH(("Acceptabel"),(Q11))))</formula>
    </cfRule>
    <cfRule type="containsText" dxfId="203" priority="374" operator="containsText" text="Aandacht vereist">
      <formula>NOT(ISERROR(SEARCH(("Aandacht vereist"),(Q11))))</formula>
    </cfRule>
    <cfRule type="containsText" dxfId="202" priority="377" operator="containsText" text="Werk stilleggen">
      <formula>NOT(ISERROR(SEARCH(("Werk stilleggen"),(Q11))))</formula>
    </cfRule>
    <cfRule type="containsText" dxfId="201" priority="376" operator="containsText" text="Direct verbeteren">
      <formula>NOT(ISERROR(SEARCH(("Direct verbeteren"),(Q11))))</formula>
    </cfRule>
  </conditionalFormatting>
  <conditionalFormatting sqref="Q13 Q15">
    <cfRule type="containsText" dxfId="200" priority="350" operator="containsText" text="Acceptabel">
      <formula>NOT(ISERROR(SEARCH(("Acceptabel"),(Q13))))</formula>
    </cfRule>
    <cfRule type="containsText" dxfId="199" priority="351" operator="containsText" text="Aandacht vereist">
      <formula>NOT(ISERROR(SEARCH(("Aandacht vereist"),(Q13))))</formula>
    </cfRule>
    <cfRule type="containsText" dxfId="198" priority="353" operator="containsText" text="Direct verbeteren">
      <formula>NOT(ISERROR(SEARCH(("Direct verbeteren"),(Q13))))</formula>
    </cfRule>
    <cfRule type="containsText" dxfId="197" priority="354" operator="containsText" text="Werk stilleggen">
      <formula>NOT(ISERROR(SEARCH(("Werk stilleggen"),(Q13))))</formula>
    </cfRule>
    <cfRule type="containsText" dxfId="196" priority="352" operator="containsText" text="Maatregelen vereist">
      <formula>NOT(ISERROR(SEARCH(("Maatregelen vereist"),(Q13))))</formula>
    </cfRule>
  </conditionalFormatting>
  <conditionalFormatting sqref="Q17">
    <cfRule type="containsText" dxfId="195" priority="327" operator="containsText" text="Acceptabel">
      <formula>NOT(ISERROR(SEARCH(("Acceptabel"),(Q17))))</formula>
    </cfRule>
    <cfRule type="containsText" dxfId="194" priority="330" operator="containsText" text="Direct verbeteren">
      <formula>NOT(ISERROR(SEARCH(("Direct verbeteren"),(Q17))))</formula>
    </cfRule>
    <cfRule type="containsText" dxfId="193" priority="328" operator="containsText" text="Aandacht vereist">
      <formula>NOT(ISERROR(SEARCH(("Aandacht vereist"),(Q17))))</formula>
    </cfRule>
    <cfRule type="containsText" dxfId="192" priority="329" operator="containsText" text="Maatregelen vereist">
      <formula>NOT(ISERROR(SEARCH(("Maatregelen vereist"),(Q17))))</formula>
    </cfRule>
    <cfRule type="containsText" dxfId="191" priority="331" operator="containsText" text="Werk stilleggen">
      <formula>NOT(ISERROR(SEARCH(("Werk stilleggen"),(Q17))))</formula>
    </cfRule>
  </conditionalFormatting>
  <conditionalFormatting sqref="Q22:Q24">
    <cfRule type="containsText" dxfId="190" priority="305" operator="containsText" text="Aandacht vereist">
      <formula>NOT(ISERROR(SEARCH(("Aandacht vereist"),(Q22))))</formula>
    </cfRule>
    <cfRule type="containsText" dxfId="189" priority="307" operator="containsText" text="Direct verbeteren">
      <formula>NOT(ISERROR(SEARCH(("Direct verbeteren"),(Q22))))</formula>
    </cfRule>
    <cfRule type="containsText" dxfId="188" priority="308" operator="containsText" text="Werk stilleggen">
      <formula>NOT(ISERROR(SEARCH(("Werk stilleggen"),(Q22))))</formula>
    </cfRule>
    <cfRule type="containsText" dxfId="187" priority="306" operator="containsText" text="Maatregelen vereist">
      <formula>NOT(ISERROR(SEARCH(("Maatregelen vereist"),(Q22))))</formula>
    </cfRule>
    <cfRule type="containsText" dxfId="186" priority="304" operator="containsText" text="Acceptabel">
      <formula>NOT(ISERROR(SEARCH(("Acceptabel"),(Q22))))</formula>
    </cfRule>
  </conditionalFormatting>
  <conditionalFormatting sqref="Q27:Q29">
    <cfRule type="containsText" dxfId="185" priority="295" operator="containsText" text="Werk stilleggen">
      <formula>NOT(ISERROR(SEARCH(("Werk stilleggen"),(Q27))))</formula>
    </cfRule>
    <cfRule type="containsText" dxfId="184" priority="291" operator="containsText" text="Acceptabel">
      <formula>NOT(ISERROR(SEARCH(("Acceptabel"),(Q27))))</formula>
    </cfRule>
    <cfRule type="containsText" dxfId="183" priority="292" operator="containsText" text="Aandacht vereist">
      <formula>NOT(ISERROR(SEARCH(("Aandacht vereist"),(Q27))))</formula>
    </cfRule>
    <cfRule type="containsText" dxfId="182" priority="293" operator="containsText" text="Maatregelen vereist">
      <formula>NOT(ISERROR(SEARCH(("Maatregelen vereist"),(Q27))))</formula>
    </cfRule>
    <cfRule type="containsText" dxfId="181" priority="294" operator="containsText" text="Direct verbeteren">
      <formula>NOT(ISERROR(SEARCH(("Direct verbeteren"),(Q27))))</formula>
    </cfRule>
  </conditionalFormatting>
  <conditionalFormatting sqref="Q31:Q33 Q35">
    <cfRule type="containsText" dxfId="180" priority="196" operator="containsText" text="Aandacht vereist">
      <formula>NOT(ISERROR(SEARCH(("Aandacht vereist"),(Q31))))</formula>
    </cfRule>
    <cfRule type="containsText" dxfId="179" priority="198" operator="containsText" text="Direct verbeteren">
      <formula>NOT(ISERROR(SEARCH(("Direct verbeteren"),(Q31))))</formula>
    </cfRule>
    <cfRule type="containsText" dxfId="178" priority="199" operator="containsText" text="Werk stilleggen">
      <formula>NOT(ISERROR(SEARCH(("Werk stilleggen"),(Q31))))</formula>
    </cfRule>
    <cfRule type="containsText" dxfId="177" priority="197" operator="containsText" text="Maatregelen vereist">
      <formula>NOT(ISERROR(SEARCH(("Maatregelen vereist"),(Q31))))</formula>
    </cfRule>
    <cfRule type="containsText" dxfId="176" priority="195" operator="containsText" text="Acceptabel">
      <formula>NOT(ISERROR(SEARCH(("Acceptabel"),(Q31))))</formula>
    </cfRule>
  </conditionalFormatting>
  <conditionalFormatting sqref="Q39:Q40">
    <cfRule type="containsText" dxfId="175" priority="173" operator="containsText" text="Aandacht vereist">
      <formula>NOT(ISERROR(SEARCH(("Aandacht vereist"),(Q39))))</formula>
    </cfRule>
    <cfRule type="containsText" dxfId="174" priority="176" operator="containsText" text="Werk stilleggen">
      <formula>NOT(ISERROR(SEARCH(("Werk stilleggen"),(Q39))))</formula>
    </cfRule>
    <cfRule type="containsText" dxfId="173" priority="175" operator="containsText" text="Direct verbeteren">
      <formula>NOT(ISERROR(SEARCH(("Direct verbeteren"),(Q39))))</formula>
    </cfRule>
    <cfRule type="containsText" dxfId="172" priority="172" operator="containsText" text="Acceptabel">
      <formula>NOT(ISERROR(SEARCH(("Acceptabel"),(Q39))))</formula>
    </cfRule>
    <cfRule type="containsText" dxfId="171" priority="174" operator="containsText" text="Maatregelen vereist">
      <formula>NOT(ISERROR(SEARCH(("Maatregelen vereist"),(Q39))))</formula>
    </cfRule>
  </conditionalFormatting>
  <conditionalFormatting sqref="Q43">
    <cfRule type="containsText" dxfId="170" priority="153" operator="containsText" text="Werk stilleggen">
      <formula>NOT(ISERROR(SEARCH(("Werk stilleggen"),(Q43))))</formula>
    </cfRule>
    <cfRule type="containsText" dxfId="169" priority="152" operator="containsText" text="Direct verbeteren">
      <formula>NOT(ISERROR(SEARCH(("Direct verbeteren"),(Q43))))</formula>
    </cfRule>
    <cfRule type="containsText" dxfId="168" priority="151" operator="containsText" text="Maatregelen vereist">
      <formula>NOT(ISERROR(SEARCH(("Maatregelen vereist"),(Q43))))</formula>
    </cfRule>
    <cfRule type="containsText" dxfId="167" priority="150" operator="containsText" text="Aandacht vereist">
      <formula>NOT(ISERROR(SEARCH(("Aandacht vereist"),(Q43))))</formula>
    </cfRule>
    <cfRule type="containsText" dxfId="166" priority="149" operator="containsText" text="Acceptabel">
      <formula>NOT(ISERROR(SEARCH(("Acceptabel"),(Q43))))</formula>
    </cfRule>
  </conditionalFormatting>
  <conditionalFormatting sqref="Q47">
    <cfRule type="containsText" dxfId="165" priority="129" operator="containsText" text="Direct verbeteren">
      <formula>NOT(ISERROR(SEARCH(("Direct verbeteren"),(Q47))))</formula>
    </cfRule>
    <cfRule type="containsText" dxfId="164" priority="128" operator="containsText" text="Maatregelen vereist">
      <formula>NOT(ISERROR(SEARCH(("Maatregelen vereist"),(Q47))))</formula>
    </cfRule>
    <cfRule type="containsText" dxfId="163" priority="127" operator="containsText" text="Aandacht vereist">
      <formula>NOT(ISERROR(SEARCH(("Aandacht vereist"),(Q47))))</formula>
    </cfRule>
    <cfRule type="containsText" dxfId="162" priority="126" operator="containsText" text="Acceptabel">
      <formula>NOT(ISERROR(SEARCH(("Acceptabel"),(Q47))))</formula>
    </cfRule>
    <cfRule type="containsText" dxfId="161" priority="130" operator="containsText" text="Werk stilleggen">
      <formula>NOT(ISERROR(SEARCH(("Werk stilleggen"),(Q47))))</formula>
    </cfRule>
  </conditionalFormatting>
  <conditionalFormatting sqref="Q51:Q52">
    <cfRule type="containsText" dxfId="160" priority="107" operator="containsText" text="Werk stilleggen">
      <formula>NOT(ISERROR(SEARCH(("Werk stilleggen"),(Q51))))</formula>
    </cfRule>
    <cfRule type="containsText" dxfId="159" priority="105" operator="containsText" text="Maatregelen vereist">
      <formula>NOT(ISERROR(SEARCH(("Maatregelen vereist"),(Q51))))</formula>
    </cfRule>
    <cfRule type="containsText" dxfId="158" priority="104" operator="containsText" text="Aandacht vereist">
      <formula>NOT(ISERROR(SEARCH(("Aandacht vereist"),(Q51))))</formula>
    </cfRule>
    <cfRule type="containsText" dxfId="157" priority="103" operator="containsText" text="Acceptabel">
      <formula>NOT(ISERROR(SEARCH(("Acceptabel"),(Q51))))</formula>
    </cfRule>
    <cfRule type="containsText" dxfId="156" priority="106" operator="containsText" text="Direct verbeteren">
      <formula>NOT(ISERROR(SEARCH(("Direct verbeteren"),(Q51))))</formula>
    </cfRule>
  </conditionalFormatting>
  <conditionalFormatting sqref="Q55">
    <cfRule type="containsText" dxfId="155" priority="80" operator="containsText" text="Acceptabel">
      <formula>NOT(ISERROR(SEARCH(("Acceptabel"),(Q55))))</formula>
    </cfRule>
    <cfRule type="containsText" dxfId="154" priority="82" operator="containsText" text="Maatregelen vereist">
      <formula>NOT(ISERROR(SEARCH(("Maatregelen vereist"),(Q55))))</formula>
    </cfRule>
    <cfRule type="containsText" dxfId="153" priority="83" operator="containsText" text="Direct verbeteren">
      <formula>NOT(ISERROR(SEARCH(("Direct verbeteren"),(Q55))))</formula>
    </cfRule>
    <cfRule type="containsText" dxfId="152" priority="84" operator="containsText" text="Werk stilleggen">
      <formula>NOT(ISERROR(SEARCH(("Werk stilleggen"),(Q55))))</formula>
    </cfRule>
    <cfRule type="containsText" dxfId="151" priority="81" operator="containsText" text="Aandacht vereist">
      <formula>NOT(ISERROR(SEARCH(("Aandacht vereist"),(Q55))))</formula>
    </cfRule>
  </conditionalFormatting>
  <conditionalFormatting sqref="Q59">
    <cfRule type="containsText" dxfId="150" priority="60" operator="containsText" text="Direct verbeteren">
      <formula>NOT(ISERROR(SEARCH(("Direct verbeteren"),(Q59))))</formula>
    </cfRule>
    <cfRule type="containsText" dxfId="149" priority="61" operator="containsText" text="Werk stilleggen">
      <formula>NOT(ISERROR(SEARCH(("Werk stilleggen"),(Q59))))</formula>
    </cfRule>
    <cfRule type="containsText" dxfId="148" priority="59" operator="containsText" text="Maatregelen vereist">
      <formula>NOT(ISERROR(SEARCH(("Maatregelen vereist"),(Q59))))</formula>
    </cfRule>
    <cfRule type="containsText" dxfId="147" priority="58" operator="containsText" text="Aandacht vereist">
      <formula>NOT(ISERROR(SEARCH(("Aandacht vereist"),(Q59))))</formula>
    </cfRule>
    <cfRule type="containsText" dxfId="146" priority="57" operator="containsText" text="Acceptabel">
      <formula>NOT(ISERROR(SEARCH(("Acceptabel"),(Q59))))</formula>
    </cfRule>
  </conditionalFormatting>
  <conditionalFormatting sqref="Q63:Q64">
    <cfRule type="containsText" dxfId="145" priority="36" operator="containsText" text="Maatregelen vereist">
      <formula>NOT(ISERROR(SEARCH(("Maatregelen vereist"),(Q63))))</formula>
    </cfRule>
    <cfRule type="containsText" dxfId="144" priority="37" operator="containsText" text="Direct verbeteren">
      <formula>NOT(ISERROR(SEARCH(("Direct verbeteren"),(Q63))))</formula>
    </cfRule>
    <cfRule type="containsText" dxfId="143" priority="38" operator="containsText" text="Werk stilleggen">
      <formula>NOT(ISERROR(SEARCH(("Werk stilleggen"),(Q63))))</formula>
    </cfRule>
    <cfRule type="containsText" dxfId="142" priority="34" operator="containsText" text="Acceptabel">
      <formula>NOT(ISERROR(SEARCH(("Acceptabel"),(Q63))))</formula>
    </cfRule>
    <cfRule type="containsText" dxfId="141" priority="35" operator="containsText" text="Aandacht vereist">
      <formula>NOT(ISERROR(SEARCH(("Aandacht vereist"),(Q63))))</formula>
    </cfRule>
  </conditionalFormatting>
  <conditionalFormatting sqref="Q67:Q68">
    <cfRule type="containsText" dxfId="140" priority="11" operator="containsText" text="Acceptabel">
      <formula>NOT(ISERROR(SEARCH(("Acceptabel"),(Q67))))</formula>
    </cfRule>
    <cfRule type="containsText" dxfId="139" priority="12" operator="containsText" text="Aandacht vereist">
      <formula>NOT(ISERROR(SEARCH(("Aandacht vereist"),(Q67))))</formula>
    </cfRule>
    <cfRule type="containsText" dxfId="138" priority="14" operator="containsText" text="Direct verbeteren">
      <formula>NOT(ISERROR(SEARCH(("Direct verbeteren"),(Q67))))</formula>
    </cfRule>
    <cfRule type="containsText" dxfId="137" priority="15" operator="containsText" text="Werk stilleggen">
      <formula>NOT(ISERROR(SEARCH(("Werk stilleggen"),(Q67))))</formula>
    </cfRule>
    <cfRule type="containsText" dxfId="136" priority="13" operator="containsText" text="Maatregelen vereist">
      <formula>NOT(ISERROR(SEARCH(("Maatregelen vereist"),(Q67))))</formula>
    </cfRule>
  </conditionalFormatting>
  <pageMargins left="0.70866141732283472" right="0.70866141732283472" top="0.74803149606299213" bottom="0.74803149606299213" header="0.31496062992125984" footer="0.31496062992125984"/>
  <pageSetup paperSize="9" scale="55" fitToHeight="0" orientation="landscape" horizontalDpi="4294967293" verticalDpi="0" r:id="rId1"/>
  <headerFooter>
    <oddHeader>&amp;LRIE van VG-plan &amp;C&amp;F</oddHeader>
    <oddFooter>&amp;LFormat 01-01-2026,
Kenmerk: T20160134-936649336-1343&amp;C&amp;F / &amp;A&amp;R&amp;P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8"/>
  <sheetViews>
    <sheetView zoomScale="80" zoomScaleNormal="80" workbookViewId="0">
      <selection activeCell="U29" sqref="U29"/>
    </sheetView>
  </sheetViews>
  <sheetFormatPr defaultRowHeight="15"/>
  <cols>
    <col min="1" max="1" width="3" style="45" bestFit="1" customWidth="1"/>
    <col min="2" max="2" width="18.8554687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5703125" customWidth="1"/>
    <col min="18" max="18" width="25.140625" style="46" customWidth="1"/>
  </cols>
  <sheetData>
    <row r="1" spans="1:18">
      <c r="A1" s="67" t="s">
        <v>195</v>
      </c>
      <c r="B1" s="60"/>
      <c r="C1" s="60"/>
      <c r="D1" s="60"/>
      <c r="E1" s="60"/>
      <c r="F1" s="60"/>
      <c r="G1" s="60"/>
      <c r="H1" s="60"/>
      <c r="I1" s="60"/>
      <c r="J1" s="61"/>
      <c r="K1" s="156" t="s">
        <v>27</v>
      </c>
      <c r="L1" s="156"/>
      <c r="M1" s="156"/>
      <c r="N1" s="156"/>
      <c r="O1" s="156"/>
      <c r="P1" s="156"/>
      <c r="Q1" s="156"/>
      <c r="R1" s="156"/>
    </row>
    <row r="2" spans="1:18">
      <c r="A2" s="142" t="s">
        <v>28</v>
      </c>
      <c r="B2" s="143"/>
      <c r="C2" s="143"/>
      <c r="D2" s="143"/>
      <c r="E2" s="143"/>
      <c r="F2" s="143"/>
      <c r="G2" s="143"/>
      <c r="H2" s="143"/>
      <c r="I2" s="143"/>
      <c r="J2" s="143"/>
      <c r="K2" s="140" t="s">
        <v>29</v>
      </c>
      <c r="L2" s="141"/>
      <c r="M2" s="141"/>
      <c r="N2" s="141"/>
      <c r="O2" s="141"/>
      <c r="P2" s="141"/>
      <c r="Q2" s="141"/>
      <c r="R2" s="141"/>
    </row>
    <row r="3" spans="1:18" ht="85.5">
      <c r="A3" s="50" t="s">
        <v>4</v>
      </c>
      <c r="B3" s="50" t="s">
        <v>30</v>
      </c>
      <c r="C3" s="50" t="s">
        <v>31</v>
      </c>
      <c r="D3" s="50" t="s">
        <v>32</v>
      </c>
      <c r="E3" s="51" t="s">
        <v>33</v>
      </c>
      <c r="F3" s="51" t="s">
        <v>34</v>
      </c>
      <c r="G3" s="51" t="s">
        <v>35</v>
      </c>
      <c r="H3" s="51" t="s">
        <v>36</v>
      </c>
      <c r="I3" s="51" t="s">
        <v>37</v>
      </c>
      <c r="J3" s="52" t="s">
        <v>38</v>
      </c>
      <c r="K3" s="50" t="s">
        <v>39</v>
      </c>
      <c r="L3" s="53" t="s">
        <v>40</v>
      </c>
      <c r="M3" s="51" t="s">
        <v>33</v>
      </c>
      <c r="N3" s="51" t="s">
        <v>34</v>
      </c>
      <c r="O3" s="51" t="s">
        <v>35</v>
      </c>
      <c r="P3" s="51" t="s">
        <v>36</v>
      </c>
      <c r="Q3" s="54" t="s">
        <v>37</v>
      </c>
      <c r="R3" s="53" t="s">
        <v>41</v>
      </c>
    </row>
    <row r="4" spans="1:18" ht="17.25">
      <c r="A4" s="44" t="s">
        <v>95</v>
      </c>
      <c r="B4" s="1"/>
      <c r="C4" s="1"/>
      <c r="D4" s="2"/>
      <c r="E4" s="3"/>
      <c r="F4" s="3"/>
      <c r="G4" s="3"/>
      <c r="H4" s="4" t="str">
        <f t="shared" ref="H4" si="0">IF((E4*F4*G4)=0,"",(E4*F4*G4))</f>
        <v/>
      </c>
      <c r="I4" s="5" t="str">
        <f t="shared" ref="I4" si="1">IF(H4="","",IF(H4&lt;=20,"Acceptabel",IF(H4&lt;=70,"Aandacht vereist",IF(H4&lt;=160,"Maatregelen vereist",IF(H4&lt;=320,"Direct verbeteren",IF(H4&gt;320,"Werk stilleggen"))))))</f>
        <v/>
      </c>
      <c r="J4" s="49" t="s">
        <v>42</v>
      </c>
      <c r="K4" s="6"/>
      <c r="L4" s="6"/>
      <c r="M4" s="7"/>
      <c r="N4" s="7"/>
      <c r="O4" s="7"/>
      <c r="P4" s="8" t="str">
        <f t="shared" ref="P4" si="2">IF((M4*N4*O4)=0,"",(M4*N4*O4))</f>
        <v/>
      </c>
      <c r="Q4" s="55" t="str">
        <f t="shared" ref="Q4" si="3">IF(P4="","",IF(P4&lt;=20,"Acceptabel",IF(P4&lt;=70,"Aandacht vereist",IF(P4&lt;=160,"Maatregelen vereist",IF(P4&lt;=320,"Direct verbeteren",IF(P4&gt;320,"Werk stilleggen"))))))</f>
        <v/>
      </c>
      <c r="R4" s="56"/>
    </row>
    <row r="5" spans="1:18" ht="96" customHeight="1">
      <c r="A5" s="125">
        <v>1</v>
      </c>
      <c r="B5" s="131" t="s">
        <v>196</v>
      </c>
      <c r="C5" s="131" t="s">
        <v>197</v>
      </c>
      <c r="D5" s="131" t="s">
        <v>198</v>
      </c>
      <c r="E5" s="134">
        <v>1</v>
      </c>
      <c r="F5" s="134">
        <v>3</v>
      </c>
      <c r="G5" s="134">
        <v>7</v>
      </c>
      <c r="H5" s="119">
        <f>IF((E5*F5*G5)=0,"",(E5*F5*G5))</f>
        <v>21</v>
      </c>
      <c r="I5" s="122" t="str">
        <f>IF(H5="","",IF(H5&lt;=20,"Acceptabel",IF(H5&lt;=70,"Aandacht vereist",IF(H5&lt;=160,"Maatregelen vereist",IF(H5&lt;=320,"Direct verbeteren",IF(H5&gt;320,"Werk stilleggen"))))))</f>
        <v>Aandacht vereist</v>
      </c>
      <c r="J5" s="49">
        <v>1</v>
      </c>
      <c r="K5" s="6" t="s">
        <v>105</v>
      </c>
      <c r="L5" s="6"/>
      <c r="M5" s="7"/>
      <c r="N5" s="7"/>
      <c r="O5" s="7"/>
      <c r="P5" s="57"/>
      <c r="Q5" s="58"/>
      <c r="R5" s="56"/>
    </row>
    <row r="6" spans="1:18" ht="25.5">
      <c r="A6" s="126"/>
      <c r="B6" s="132" t="s">
        <v>196</v>
      </c>
      <c r="C6" s="132" t="s">
        <v>197</v>
      </c>
      <c r="D6" s="132" t="s">
        <v>198</v>
      </c>
      <c r="E6" s="135"/>
      <c r="F6" s="135"/>
      <c r="G6" s="135"/>
      <c r="H6" s="120"/>
      <c r="I6" s="123"/>
      <c r="J6" s="49">
        <v>2</v>
      </c>
      <c r="K6" s="6" t="s">
        <v>73</v>
      </c>
      <c r="L6" s="6"/>
      <c r="M6" s="7"/>
      <c r="N6" s="7"/>
      <c r="O6" s="7"/>
      <c r="P6" s="57"/>
      <c r="Q6" s="58"/>
      <c r="R6" s="56"/>
    </row>
    <row r="7" spans="1:18" ht="176.25" customHeight="1">
      <c r="A7" s="126"/>
      <c r="B7" s="132" t="s">
        <v>196</v>
      </c>
      <c r="C7" s="132" t="s">
        <v>197</v>
      </c>
      <c r="D7" s="132" t="s">
        <v>198</v>
      </c>
      <c r="E7" s="135"/>
      <c r="F7" s="135"/>
      <c r="G7" s="135"/>
      <c r="H7" s="120"/>
      <c r="I7" s="123"/>
      <c r="J7" s="49">
        <v>3</v>
      </c>
      <c r="K7" s="6" t="s">
        <v>50</v>
      </c>
      <c r="L7" s="96" t="s">
        <v>106</v>
      </c>
      <c r="M7" s="7">
        <v>0.5</v>
      </c>
      <c r="N7" s="7">
        <v>3</v>
      </c>
      <c r="O7" s="7">
        <v>7</v>
      </c>
      <c r="P7" s="57">
        <f t="shared" ref="P7" si="4">IF((M7*N7*O7)=0,"",(M7*N7*O7))</f>
        <v>10.5</v>
      </c>
      <c r="Q7" s="58" t="str">
        <f t="shared" ref="Q7" si="5">IF(P7="","",IF(P7&lt;=20,"Acceptabel",IF(P7&lt;=70,"Aandacht vereist",IF(P7&lt;=160,"Maatregelen vereist",IF(P7&lt;=320,"Direct verbeteren",IF(P7&gt;320,"Werk stilleggen"))))))</f>
        <v>Acceptabel</v>
      </c>
      <c r="R7" s="56"/>
    </row>
    <row r="8" spans="1:18" ht="15.75" thickBot="1">
      <c r="A8" s="127"/>
      <c r="B8" s="133" t="s">
        <v>196</v>
      </c>
      <c r="C8" s="133" t="s">
        <v>197</v>
      </c>
      <c r="D8" s="133" t="s">
        <v>198</v>
      </c>
      <c r="E8" s="136"/>
      <c r="F8" s="136"/>
      <c r="G8" s="136"/>
      <c r="H8" s="121"/>
      <c r="I8" s="124"/>
      <c r="J8" s="49">
        <v>4</v>
      </c>
      <c r="K8" s="6"/>
      <c r="L8" s="100"/>
      <c r="M8" s="101"/>
      <c r="N8" s="101"/>
      <c r="O8" s="101"/>
      <c r="P8" s="102"/>
      <c r="Q8" s="103"/>
      <c r="R8" s="56"/>
    </row>
    <row r="9" spans="1:18" ht="53.25" customHeight="1">
      <c r="A9" s="125">
        <v>2</v>
      </c>
      <c r="B9" s="131" t="s">
        <v>43</v>
      </c>
      <c r="C9" s="131" t="s">
        <v>199</v>
      </c>
      <c r="D9" s="131" t="s">
        <v>200</v>
      </c>
      <c r="E9" s="134">
        <v>3</v>
      </c>
      <c r="F9" s="134">
        <v>1</v>
      </c>
      <c r="G9" s="134">
        <v>7</v>
      </c>
      <c r="H9" s="119">
        <f>IF((E9*F9*G9)=0,"",(E9*F9*G9))</f>
        <v>21</v>
      </c>
      <c r="I9" s="122" t="str">
        <f>IF(H9="","",IF(H9&lt;=20,"Acceptabel",IF(H9&lt;=70,"Aandacht vereist",IF(H9&lt;=160,"Maatregelen vereist",IF(H9&lt;=320,"Direct verbeteren",IF(H9&gt;320,"Werk stilleggen"))))))</f>
        <v>Aandacht vereist</v>
      </c>
      <c r="J9" s="49">
        <v>1</v>
      </c>
      <c r="K9" s="99" t="s">
        <v>201</v>
      </c>
      <c r="L9" s="106"/>
      <c r="M9" s="106"/>
      <c r="N9" s="106"/>
      <c r="O9" s="106"/>
      <c r="P9" s="106"/>
      <c r="Q9" s="106"/>
      <c r="R9" s="56"/>
    </row>
    <row r="10" spans="1:18" ht="25.5">
      <c r="A10" s="126"/>
      <c r="B10" s="132" t="s">
        <v>43</v>
      </c>
      <c r="C10" s="132" t="s">
        <v>202</v>
      </c>
      <c r="D10" s="132" t="s">
        <v>203</v>
      </c>
      <c r="E10" s="135"/>
      <c r="F10" s="135"/>
      <c r="G10" s="135"/>
      <c r="H10" s="120"/>
      <c r="I10" s="123"/>
      <c r="J10" s="49">
        <v>2</v>
      </c>
      <c r="K10" s="6" t="s">
        <v>73</v>
      </c>
      <c r="L10" s="6"/>
      <c r="M10" s="7"/>
      <c r="N10" s="7"/>
      <c r="O10" s="7"/>
      <c r="P10" s="104"/>
      <c r="Q10" s="105"/>
      <c r="R10" s="56"/>
    </row>
    <row r="11" spans="1:18" ht="54.75" customHeight="1">
      <c r="A11" s="126"/>
      <c r="B11" s="132" t="s">
        <v>43</v>
      </c>
      <c r="C11" s="132" t="s">
        <v>202</v>
      </c>
      <c r="D11" s="132" t="s">
        <v>203</v>
      </c>
      <c r="E11" s="135"/>
      <c r="F11" s="135"/>
      <c r="G11" s="135"/>
      <c r="H11" s="120"/>
      <c r="I11" s="123"/>
      <c r="J11" s="49">
        <v>3</v>
      </c>
      <c r="K11" s="6" t="s">
        <v>50</v>
      </c>
      <c r="L11" s="6" t="s">
        <v>204</v>
      </c>
      <c r="M11" s="7">
        <v>0.5</v>
      </c>
      <c r="N11" s="7">
        <v>1</v>
      </c>
      <c r="O11" s="7">
        <v>15</v>
      </c>
      <c r="P11" s="57">
        <f>IF((M11*N11*O11)=0,"",(M11*N11*O11))</f>
        <v>7.5</v>
      </c>
      <c r="Q11" s="58" t="str">
        <f>IF(P11="","",IF(P11&lt;=20,"Acceptabel",IF(P11&lt;=70,"Aandacht vereist",IF(P11&lt;=160,"Maatregelen vereist",IF(P11&lt;=320,"Direct verbeteren",IF(P11&gt;320,"Werk stilleggen"))))))</f>
        <v>Acceptabel</v>
      </c>
      <c r="R11" s="56"/>
    </row>
    <row r="12" spans="1:18" ht="15.75" thickBot="1">
      <c r="A12" s="127"/>
      <c r="B12" s="133" t="s">
        <v>43</v>
      </c>
      <c r="C12" s="133" t="s">
        <v>202</v>
      </c>
      <c r="D12" s="133" t="s">
        <v>203</v>
      </c>
      <c r="E12" s="136"/>
      <c r="F12" s="136"/>
      <c r="G12" s="136"/>
      <c r="H12" s="121"/>
      <c r="I12" s="124"/>
      <c r="J12" s="49">
        <v>4</v>
      </c>
      <c r="K12" s="6"/>
      <c r="L12" s="98"/>
      <c r="M12" s="7"/>
      <c r="N12" s="7"/>
      <c r="O12" s="7"/>
      <c r="P12" s="57"/>
      <c r="Q12" s="58"/>
      <c r="R12" s="56"/>
    </row>
    <row r="13" spans="1:18" ht="60.75" customHeight="1">
      <c r="A13" s="125">
        <v>3</v>
      </c>
      <c r="B13" s="131" t="s">
        <v>205</v>
      </c>
      <c r="C13" s="131" t="s">
        <v>206</v>
      </c>
      <c r="D13" s="131" t="s">
        <v>207</v>
      </c>
      <c r="E13" s="134">
        <v>6</v>
      </c>
      <c r="F13" s="134">
        <v>1</v>
      </c>
      <c r="G13" s="134">
        <v>7</v>
      </c>
      <c r="H13" s="119">
        <f t="shared" ref="H13" si="6">IF((E13*F13*G13)=0,"",(E13*F13*G13))</f>
        <v>42</v>
      </c>
      <c r="I13" s="122" t="str">
        <f>IF(H13="","",IF(H13&lt;=20,"Acceptabel",IF(H13&lt;=70,"Aandacht vereist",IF(H13&lt;=160,"Maatregelen vereist",IF(H13&lt;=320,"Direct verbeteren",IF(H13&gt;320,"Werk stilleggen"))))))</f>
        <v>Aandacht vereist</v>
      </c>
      <c r="J13" s="49">
        <v>1</v>
      </c>
      <c r="K13" s="6" t="s">
        <v>208</v>
      </c>
      <c r="L13" s="6"/>
      <c r="M13" s="7"/>
      <c r="N13" s="7"/>
      <c r="O13" s="7"/>
      <c r="P13" s="57"/>
      <c r="Q13" s="58"/>
      <c r="R13" s="56"/>
    </row>
    <row r="14" spans="1:18" ht="42" customHeight="1">
      <c r="A14" s="126"/>
      <c r="B14" s="132" t="s">
        <v>205</v>
      </c>
      <c r="C14" s="132" t="s">
        <v>206</v>
      </c>
      <c r="D14" s="132" t="s">
        <v>207</v>
      </c>
      <c r="E14" s="135"/>
      <c r="F14" s="135"/>
      <c r="G14" s="135"/>
      <c r="H14" s="120"/>
      <c r="I14" s="123"/>
      <c r="J14" s="49">
        <v>2</v>
      </c>
      <c r="K14" s="6" t="s">
        <v>209</v>
      </c>
      <c r="L14" s="6"/>
      <c r="M14" s="7"/>
      <c r="N14" s="7"/>
      <c r="O14" s="7"/>
      <c r="P14" s="57"/>
      <c r="Q14" s="58"/>
      <c r="R14" s="56"/>
    </row>
    <row r="15" spans="1:18" ht="120.75" customHeight="1">
      <c r="A15" s="126"/>
      <c r="B15" s="132" t="s">
        <v>205</v>
      </c>
      <c r="C15" s="132" t="s">
        <v>206</v>
      </c>
      <c r="D15" s="132" t="s">
        <v>207</v>
      </c>
      <c r="E15" s="135"/>
      <c r="F15" s="135"/>
      <c r="G15" s="135"/>
      <c r="H15" s="120"/>
      <c r="I15" s="123"/>
      <c r="J15" s="49">
        <v>3</v>
      </c>
      <c r="K15" s="6" t="s">
        <v>50</v>
      </c>
      <c r="L15" s="6" t="s">
        <v>210</v>
      </c>
      <c r="M15" s="7">
        <v>0.5</v>
      </c>
      <c r="N15" s="7">
        <v>1</v>
      </c>
      <c r="O15" s="7">
        <v>7</v>
      </c>
      <c r="P15" s="57">
        <f t="shared" ref="P15" si="7">IF((M15*N15*O15)=0,"",(M15*N15*O15))</f>
        <v>3.5</v>
      </c>
      <c r="Q15" s="58" t="str">
        <f t="shared" ref="Q15" si="8">IF(P15="","",IF(P15&lt;=20,"Acceptabel",IF(P15&lt;=70,"Aandacht vereist",IF(P15&lt;=160,"Maatregelen vereist",IF(P15&lt;=320,"Direct verbeteren",IF(P15&gt;320,"Werk stilleggen"))))))</f>
        <v>Acceptabel</v>
      </c>
      <c r="R15" s="56"/>
    </row>
    <row r="16" spans="1:18" ht="15.75" customHeight="1" thickBot="1">
      <c r="A16" s="127"/>
      <c r="B16" s="133" t="s">
        <v>205</v>
      </c>
      <c r="C16" s="133" t="s">
        <v>206</v>
      </c>
      <c r="D16" s="133" t="s">
        <v>207</v>
      </c>
      <c r="E16" s="136"/>
      <c r="F16" s="136"/>
      <c r="G16" s="136"/>
      <c r="H16" s="121"/>
      <c r="I16" s="124"/>
      <c r="J16" s="49">
        <v>4</v>
      </c>
      <c r="K16" s="6"/>
      <c r="L16" s="6"/>
      <c r="M16" s="7"/>
      <c r="N16" s="7"/>
      <c r="O16" s="7"/>
      <c r="P16" s="57"/>
      <c r="Q16" s="58"/>
      <c r="R16" s="56"/>
    </row>
    <row r="17" spans="1:18" ht="38.25">
      <c r="A17" s="125">
        <v>4</v>
      </c>
      <c r="B17" s="131" t="s">
        <v>211</v>
      </c>
      <c r="C17" s="131" t="s">
        <v>212</v>
      </c>
      <c r="D17" s="131" t="s">
        <v>213</v>
      </c>
      <c r="E17" s="134">
        <v>3</v>
      </c>
      <c r="F17" s="134">
        <v>1</v>
      </c>
      <c r="G17" s="134">
        <v>40</v>
      </c>
      <c r="H17" s="119">
        <f t="shared" ref="H17" si="9">IF((E17*F17*G17)=0,"",(E17*F17*G17))</f>
        <v>120</v>
      </c>
      <c r="I17" s="122" t="str">
        <f>IF(H17="","",IF(H17&lt;=20,"Acceptabel",IF(H17&lt;=70,"Aandacht vereist",IF(H17&lt;=160,"Maatregelen vereist",IF(H17&lt;=320,"Direct verbeteren",IF(H17&gt;320,"Werk stilleggen"))))))</f>
        <v>Maatregelen vereist</v>
      </c>
      <c r="J17" s="49">
        <v>1</v>
      </c>
      <c r="K17" s="6" t="s">
        <v>214</v>
      </c>
      <c r="L17" s="6"/>
      <c r="M17" s="7"/>
      <c r="N17" s="7"/>
      <c r="O17" s="7"/>
      <c r="P17" s="57"/>
      <c r="Q17" s="58"/>
      <c r="R17" s="56"/>
    </row>
    <row r="18" spans="1:18" ht="25.5">
      <c r="A18" s="126"/>
      <c r="B18" s="132" t="s">
        <v>211</v>
      </c>
      <c r="C18" s="132" t="s">
        <v>212</v>
      </c>
      <c r="D18" s="132" t="s">
        <v>213</v>
      </c>
      <c r="E18" s="135"/>
      <c r="F18" s="135"/>
      <c r="G18" s="135"/>
      <c r="H18" s="120"/>
      <c r="I18" s="123"/>
      <c r="J18" s="49">
        <v>2</v>
      </c>
      <c r="K18" s="6" t="s">
        <v>73</v>
      </c>
      <c r="L18" s="6"/>
      <c r="M18" s="7"/>
      <c r="N18" s="7"/>
      <c r="O18" s="7"/>
      <c r="P18" s="57"/>
      <c r="Q18" s="58"/>
      <c r="R18" s="56"/>
    </row>
    <row r="19" spans="1:18" ht="242.25">
      <c r="A19" s="126"/>
      <c r="B19" s="132" t="s">
        <v>211</v>
      </c>
      <c r="C19" s="132" t="s">
        <v>212</v>
      </c>
      <c r="D19" s="132" t="s">
        <v>213</v>
      </c>
      <c r="E19" s="135"/>
      <c r="F19" s="135"/>
      <c r="G19" s="135"/>
      <c r="H19" s="120"/>
      <c r="I19" s="123"/>
      <c r="J19" s="49">
        <v>3</v>
      </c>
      <c r="K19" s="6" t="s">
        <v>50</v>
      </c>
      <c r="L19" s="107" t="s">
        <v>215</v>
      </c>
      <c r="M19" s="7">
        <v>0.5</v>
      </c>
      <c r="N19" s="7">
        <v>1</v>
      </c>
      <c r="O19" s="7">
        <v>40</v>
      </c>
      <c r="P19" s="57">
        <f t="shared" ref="P19" si="10">IF((M19*N19*O19)=0,"",(M19*N19*O19))</f>
        <v>20</v>
      </c>
      <c r="Q19" s="58" t="str">
        <f t="shared" ref="Q19" si="11">IF(P19="","",IF(P19&lt;=20,"Acceptabel",IF(P19&lt;=70,"Aandacht vereist",IF(P19&lt;=160,"Maatregelen vereist",IF(P19&lt;=320,"Direct verbeteren",IF(P19&gt;320,"Werk stilleggen"))))))</f>
        <v>Acceptabel</v>
      </c>
      <c r="R19" s="56"/>
    </row>
    <row r="20" spans="1:18" ht="15.75" thickBot="1">
      <c r="A20" s="127"/>
      <c r="B20" s="133" t="s">
        <v>211</v>
      </c>
      <c r="C20" s="133" t="s">
        <v>212</v>
      </c>
      <c r="D20" s="133" t="s">
        <v>213</v>
      </c>
      <c r="E20" s="136"/>
      <c r="F20" s="136"/>
      <c r="G20" s="136"/>
      <c r="H20" s="121"/>
      <c r="I20" s="124"/>
      <c r="J20" s="49">
        <v>4</v>
      </c>
      <c r="K20" s="6"/>
      <c r="L20" s="6"/>
      <c r="M20" s="7"/>
      <c r="N20" s="7"/>
      <c r="O20" s="7"/>
      <c r="P20" s="57"/>
      <c r="Q20" s="58"/>
      <c r="R20" s="56"/>
    </row>
    <row r="21" spans="1:18" ht="55.5" customHeight="1">
      <c r="A21" s="125">
        <v>5</v>
      </c>
      <c r="B21" s="131" t="s">
        <v>211</v>
      </c>
      <c r="C21" s="131" t="s">
        <v>216</v>
      </c>
      <c r="D21" s="131" t="s">
        <v>217</v>
      </c>
      <c r="E21" s="134">
        <v>3</v>
      </c>
      <c r="F21" s="134">
        <v>3</v>
      </c>
      <c r="G21" s="134">
        <v>15</v>
      </c>
      <c r="H21" s="119">
        <f t="shared" ref="H21" si="12">IF((E21*F21*G21)=0,"",(E21*F21*G21))</f>
        <v>135</v>
      </c>
      <c r="I21" s="122" t="str">
        <f>IF(H21="","",IF(H21&lt;=20,"Acceptabel",IF(H21&lt;=70,"Aandacht vereist",IF(H21&lt;=160,"Maatregelen vereist",IF(H21&lt;=320,"Direct verbeteren",IF(H21&gt;320,"Werk stilleggen"))))))</f>
        <v>Maatregelen vereist</v>
      </c>
      <c r="J21" s="49">
        <v>1</v>
      </c>
      <c r="K21" s="6" t="s">
        <v>218</v>
      </c>
      <c r="L21" s="6"/>
      <c r="M21" s="7"/>
      <c r="N21" s="7"/>
      <c r="O21" s="7"/>
      <c r="P21" s="57"/>
      <c r="Q21" s="58"/>
      <c r="R21" s="56"/>
    </row>
    <row r="22" spans="1:18" ht="25.5">
      <c r="A22" s="126"/>
      <c r="B22" s="132" t="s">
        <v>211</v>
      </c>
      <c r="C22" s="132" t="s">
        <v>216</v>
      </c>
      <c r="D22" s="132" t="s">
        <v>217</v>
      </c>
      <c r="E22" s="135"/>
      <c r="F22" s="135"/>
      <c r="G22" s="135"/>
      <c r="H22" s="120"/>
      <c r="I22" s="123"/>
      <c r="J22" s="49">
        <v>2</v>
      </c>
      <c r="K22" s="6" t="s">
        <v>73</v>
      </c>
      <c r="L22" s="6"/>
      <c r="M22" s="7"/>
      <c r="N22" s="7"/>
      <c r="O22" s="7"/>
      <c r="P22" s="57"/>
      <c r="Q22" s="58"/>
      <c r="R22" s="56"/>
    </row>
    <row r="23" spans="1:18" ht="59.25" customHeight="1">
      <c r="A23" s="126"/>
      <c r="B23" s="132" t="s">
        <v>211</v>
      </c>
      <c r="C23" s="132" t="s">
        <v>216</v>
      </c>
      <c r="D23" s="132" t="s">
        <v>217</v>
      </c>
      <c r="E23" s="135"/>
      <c r="F23" s="135"/>
      <c r="G23" s="135"/>
      <c r="H23" s="120"/>
      <c r="I23" s="123"/>
      <c r="J23" s="49">
        <v>3</v>
      </c>
      <c r="K23" s="6" t="s">
        <v>50</v>
      </c>
      <c r="L23" s="6" t="s">
        <v>219</v>
      </c>
      <c r="M23" s="7">
        <v>0.2</v>
      </c>
      <c r="N23" s="7">
        <v>3</v>
      </c>
      <c r="O23" s="7">
        <v>15</v>
      </c>
      <c r="P23" s="57">
        <f t="shared" ref="P23" si="13">IF((M23*N23*O23)=0,"",(M23*N23*O23))</f>
        <v>9.0000000000000018</v>
      </c>
      <c r="Q23" s="58" t="str">
        <f t="shared" ref="Q23" si="14">IF(P23="","",IF(P23&lt;=20,"Acceptabel",IF(P23&lt;=70,"Aandacht vereist",IF(P23&lt;=160,"Maatregelen vereist",IF(P23&lt;=320,"Direct verbeteren",IF(P23&gt;320,"Werk stilleggen"))))))</f>
        <v>Acceptabel</v>
      </c>
      <c r="R23" s="56"/>
    </row>
    <row r="24" spans="1:18" ht="15.75" thickBot="1">
      <c r="A24" s="127"/>
      <c r="B24" s="133" t="s">
        <v>211</v>
      </c>
      <c r="C24" s="133" t="s">
        <v>216</v>
      </c>
      <c r="D24" s="133" t="s">
        <v>217</v>
      </c>
      <c r="E24" s="136"/>
      <c r="F24" s="136"/>
      <c r="G24" s="136"/>
      <c r="H24" s="121"/>
      <c r="I24" s="124"/>
      <c r="J24" s="49">
        <v>4</v>
      </c>
      <c r="K24" s="6"/>
      <c r="L24" s="6"/>
      <c r="M24" s="7"/>
      <c r="N24" s="7"/>
      <c r="O24" s="7"/>
      <c r="P24" s="57"/>
      <c r="Q24" s="58"/>
      <c r="R24" s="56"/>
    </row>
    <row r="25" spans="1:18" ht="59.25" customHeight="1">
      <c r="A25" s="125">
        <v>6</v>
      </c>
      <c r="B25" s="131" t="s">
        <v>86</v>
      </c>
      <c r="C25" s="131" t="s">
        <v>90</v>
      </c>
      <c r="D25" s="131" t="s">
        <v>220</v>
      </c>
      <c r="E25" s="134">
        <v>3</v>
      </c>
      <c r="F25" s="134">
        <v>3</v>
      </c>
      <c r="G25" s="134">
        <v>15</v>
      </c>
      <c r="H25" s="119">
        <f t="shared" ref="H25" si="15">IF((E25*F25*G25)=0,"",(E25*F25*G25))</f>
        <v>135</v>
      </c>
      <c r="I25" s="122" t="str">
        <f>IF(H25="","",IF(H25&lt;=20,"Acceptabel",IF(H25&lt;=70,"Aandacht vereist",IF(H25&lt;=160,"Maatregelen vereist",IF(H25&lt;=320,"Direct verbeteren",IF(H25&gt;320,"Werk stilleggen"))))))</f>
        <v>Maatregelen vereist</v>
      </c>
      <c r="J25" s="49">
        <v>1</v>
      </c>
      <c r="K25" s="6" t="s">
        <v>221</v>
      </c>
      <c r="L25" s="6"/>
      <c r="M25" s="7"/>
      <c r="N25" s="7"/>
      <c r="O25" s="7"/>
      <c r="P25" s="57"/>
      <c r="Q25" s="58"/>
      <c r="R25" s="56"/>
    </row>
    <row r="26" spans="1:18" ht="25.5">
      <c r="A26" s="126"/>
      <c r="B26" s="132" t="s">
        <v>86</v>
      </c>
      <c r="C26" s="132" t="s">
        <v>90</v>
      </c>
      <c r="D26" s="132" t="s">
        <v>220</v>
      </c>
      <c r="E26" s="135"/>
      <c r="F26" s="135"/>
      <c r="G26" s="135"/>
      <c r="H26" s="120"/>
      <c r="I26" s="123"/>
      <c r="J26" s="49">
        <v>2</v>
      </c>
      <c r="K26" s="6" t="s">
        <v>73</v>
      </c>
      <c r="L26" s="6"/>
      <c r="M26" s="7"/>
      <c r="N26" s="7"/>
      <c r="O26" s="7"/>
      <c r="P26" s="57"/>
      <c r="Q26" s="58"/>
      <c r="R26" s="56"/>
    </row>
    <row r="27" spans="1:18" ht="105.75" customHeight="1">
      <c r="A27" s="126"/>
      <c r="B27" s="132" t="s">
        <v>86</v>
      </c>
      <c r="C27" s="132" t="s">
        <v>90</v>
      </c>
      <c r="D27" s="132" t="s">
        <v>220</v>
      </c>
      <c r="E27" s="135"/>
      <c r="F27" s="135"/>
      <c r="G27" s="135"/>
      <c r="H27" s="120"/>
      <c r="I27" s="123"/>
      <c r="J27" s="49">
        <v>3</v>
      </c>
      <c r="K27" s="6" t="s">
        <v>50</v>
      </c>
      <c r="L27" s="96" t="s">
        <v>222</v>
      </c>
      <c r="M27" s="7">
        <v>0.2</v>
      </c>
      <c r="N27" s="7">
        <v>3</v>
      </c>
      <c r="O27" s="7">
        <v>15</v>
      </c>
      <c r="P27" s="57">
        <f t="shared" ref="P27" si="16">IF((M27*N27*O27)=0,"",(M27*N27*O27))</f>
        <v>9.0000000000000018</v>
      </c>
      <c r="Q27" s="58" t="str">
        <f t="shared" ref="Q27" si="17">IF(P27="","",IF(P27&lt;=20,"Acceptabel",IF(P27&lt;=70,"Aandacht vereist",IF(P27&lt;=160,"Maatregelen vereist",IF(P27&lt;=320,"Direct verbeteren",IF(P27&gt;320,"Werk stilleggen"))))))</f>
        <v>Acceptabel</v>
      </c>
      <c r="R27" s="56"/>
    </row>
    <row r="28" spans="1:18" ht="15.75" thickBot="1">
      <c r="A28" s="127"/>
      <c r="B28" s="133" t="s">
        <v>86</v>
      </c>
      <c r="C28" s="133" t="s">
        <v>90</v>
      </c>
      <c r="D28" s="133" t="s">
        <v>220</v>
      </c>
      <c r="E28" s="136"/>
      <c r="F28" s="136"/>
      <c r="G28" s="136"/>
      <c r="H28" s="121"/>
      <c r="I28" s="124"/>
      <c r="J28" s="49">
        <v>4</v>
      </c>
      <c r="K28" s="6"/>
      <c r="L28" s="6"/>
      <c r="M28" s="7"/>
      <c r="N28" s="7"/>
      <c r="O28" s="7"/>
      <c r="P28" s="57"/>
      <c r="Q28" s="58"/>
      <c r="R28" s="56"/>
    </row>
  </sheetData>
  <mergeCells count="57">
    <mergeCell ref="F25:F28"/>
    <mergeCell ref="G25:G28"/>
    <mergeCell ref="H25:H28"/>
    <mergeCell ref="I25:I28"/>
    <mergeCell ref="A25:A28"/>
    <mergeCell ref="B25:B28"/>
    <mergeCell ref="C25:C28"/>
    <mergeCell ref="D25:D28"/>
    <mergeCell ref="E25:E28"/>
    <mergeCell ref="A2:J2"/>
    <mergeCell ref="K2:R2"/>
    <mergeCell ref="K1:R1"/>
    <mergeCell ref="A5:A8"/>
    <mergeCell ref="B5:B8"/>
    <mergeCell ref="C5:C8"/>
    <mergeCell ref="D5:D8"/>
    <mergeCell ref="E5:E8"/>
    <mergeCell ref="F5:F8"/>
    <mergeCell ref="G5:G8"/>
    <mergeCell ref="H5:H8"/>
    <mergeCell ref="I5:I8"/>
    <mergeCell ref="I9:I12"/>
    <mergeCell ref="A13:A16"/>
    <mergeCell ref="B13:B16"/>
    <mergeCell ref="C13:C16"/>
    <mergeCell ref="D13:D16"/>
    <mergeCell ref="E13:E16"/>
    <mergeCell ref="F13:F16"/>
    <mergeCell ref="G13:G16"/>
    <mergeCell ref="H13:H16"/>
    <mergeCell ref="I13:I16"/>
    <mergeCell ref="A9:A12"/>
    <mergeCell ref="B9:B12"/>
    <mergeCell ref="C9:C12"/>
    <mergeCell ref="D9:D12"/>
    <mergeCell ref="E9:E12"/>
    <mergeCell ref="F9:F12"/>
    <mergeCell ref="G9:G12"/>
    <mergeCell ref="H9:H12"/>
    <mergeCell ref="F17:F20"/>
    <mergeCell ref="G17:G20"/>
    <mergeCell ref="H17:H20"/>
    <mergeCell ref="I17:I20"/>
    <mergeCell ref="A21:A24"/>
    <mergeCell ref="B21:B24"/>
    <mergeCell ref="C21:C24"/>
    <mergeCell ref="D21:D24"/>
    <mergeCell ref="E21:E24"/>
    <mergeCell ref="F21:F24"/>
    <mergeCell ref="G21:G24"/>
    <mergeCell ref="H21:H24"/>
    <mergeCell ref="I21:I24"/>
    <mergeCell ref="A17:A20"/>
    <mergeCell ref="B17:B20"/>
    <mergeCell ref="C17:C20"/>
    <mergeCell ref="D17:D20"/>
    <mergeCell ref="E17:E20"/>
  </mergeCells>
  <conditionalFormatting sqref="H4:H5">
    <cfRule type="cellIs" dxfId="135" priority="144" operator="lessThanOrEqual">
      <formula>320</formula>
    </cfRule>
    <cfRule type="cellIs" dxfId="134" priority="143" operator="lessThanOrEqual">
      <formula>160</formula>
    </cfRule>
    <cfRule type="cellIs" dxfId="133" priority="142" operator="lessThanOrEqual">
      <formula>70</formula>
    </cfRule>
    <cfRule type="cellIs" dxfId="132" priority="141" operator="lessThanOrEqual">
      <formula>20</formula>
    </cfRule>
    <cfRule type="cellIs" dxfId="131" priority="145" operator="greaterThan">
      <formula>320</formula>
    </cfRule>
  </conditionalFormatting>
  <conditionalFormatting sqref="H9">
    <cfRule type="cellIs" dxfId="130" priority="120" operator="lessThanOrEqual">
      <formula>20</formula>
    </cfRule>
    <cfRule type="cellIs" dxfId="129" priority="121" operator="lessThanOrEqual">
      <formula>70</formula>
    </cfRule>
    <cfRule type="cellIs" dxfId="128" priority="122" operator="lessThanOrEqual">
      <formula>160</formula>
    </cfRule>
    <cfRule type="cellIs" dxfId="127" priority="123" operator="lessThanOrEqual">
      <formula>320</formula>
    </cfRule>
    <cfRule type="cellIs" dxfId="126" priority="124" operator="greaterThan">
      <formula>320</formula>
    </cfRule>
  </conditionalFormatting>
  <conditionalFormatting sqref="H13">
    <cfRule type="cellIs" dxfId="125" priority="96" operator="lessThanOrEqual">
      <formula>20</formula>
    </cfRule>
    <cfRule type="cellIs" dxfId="124" priority="100" operator="greaterThan">
      <formula>320</formula>
    </cfRule>
    <cfRule type="cellIs" dxfId="123" priority="99" operator="lessThanOrEqual">
      <formula>320</formula>
    </cfRule>
    <cfRule type="cellIs" dxfId="122" priority="98" operator="lessThanOrEqual">
      <formula>160</formula>
    </cfRule>
    <cfRule type="cellIs" dxfId="121" priority="97" operator="lessThanOrEqual">
      <formula>70</formula>
    </cfRule>
  </conditionalFormatting>
  <conditionalFormatting sqref="H17">
    <cfRule type="cellIs" dxfId="120" priority="62" operator="lessThanOrEqual">
      <formula>20</formula>
    </cfRule>
    <cfRule type="cellIs" dxfId="119" priority="63" operator="lessThanOrEqual">
      <formula>70</formula>
    </cfRule>
    <cfRule type="cellIs" dxfId="118" priority="66" operator="greaterThan">
      <formula>320</formula>
    </cfRule>
    <cfRule type="cellIs" dxfId="117" priority="65" operator="lessThanOrEqual">
      <formula>320</formula>
    </cfRule>
    <cfRule type="cellIs" dxfId="116" priority="64" operator="lessThanOrEqual">
      <formula>160</formula>
    </cfRule>
  </conditionalFormatting>
  <conditionalFormatting sqref="H21">
    <cfRule type="cellIs" dxfId="115" priority="41" operator="lessThanOrEqual">
      <formula>320</formula>
    </cfRule>
    <cfRule type="cellIs" dxfId="114" priority="42" operator="greaterThan">
      <formula>320</formula>
    </cfRule>
    <cfRule type="cellIs" dxfId="113" priority="38" operator="lessThanOrEqual">
      <formula>20</formula>
    </cfRule>
    <cfRule type="cellIs" dxfId="112" priority="39" operator="lessThanOrEqual">
      <formula>70</formula>
    </cfRule>
    <cfRule type="cellIs" dxfId="111" priority="40" operator="lessThanOrEqual">
      <formula>160</formula>
    </cfRule>
  </conditionalFormatting>
  <conditionalFormatting sqref="H25">
    <cfRule type="cellIs" dxfId="110" priority="4" operator="lessThanOrEqual">
      <formula>20</formula>
    </cfRule>
    <cfRule type="cellIs" dxfId="109" priority="5" operator="lessThanOrEqual">
      <formula>70</formula>
    </cfRule>
    <cfRule type="cellIs" dxfId="108" priority="6" operator="lessThanOrEqual">
      <formula>160</formula>
    </cfRule>
    <cfRule type="cellIs" dxfId="107" priority="7" operator="lessThanOrEqual">
      <formula>320</formula>
    </cfRule>
    <cfRule type="cellIs" dxfId="106" priority="8" operator="greaterThan">
      <formula>320</formula>
    </cfRule>
  </conditionalFormatting>
  <conditionalFormatting sqref="I4:I5">
    <cfRule type="containsText" dxfId="105" priority="150" operator="containsText" text="Werk stilleggen">
      <formula>NOT(ISERROR(SEARCH(("Werk stilleggen"),(I4))))</formula>
    </cfRule>
    <cfRule type="containsText" dxfId="104" priority="149" operator="containsText" text="Direct verbeteren">
      <formula>NOT(ISERROR(SEARCH(("Direct verbeteren"),(I4))))</formula>
    </cfRule>
    <cfRule type="containsText" dxfId="103" priority="148" operator="containsText" text="Maatregelen vereist">
      <formula>NOT(ISERROR(SEARCH(("Maatregelen vereist"),(I4))))</formula>
    </cfRule>
    <cfRule type="containsText" dxfId="102" priority="147" operator="containsText" text="Aandacht vereist">
      <formula>NOT(ISERROR(SEARCH(("Aandacht vereist"),(I4))))</formula>
    </cfRule>
    <cfRule type="containsText" dxfId="101" priority="146" operator="containsText" text="Acceptabel">
      <formula>NOT(ISERROR(SEARCH(("Acceptabel"),(I4))))</formula>
    </cfRule>
  </conditionalFormatting>
  <conditionalFormatting sqref="I9">
    <cfRule type="containsText" dxfId="100" priority="129" operator="containsText" text="Werk stilleggen">
      <formula>NOT(ISERROR(SEARCH(("Werk stilleggen"),(I9))))</formula>
    </cfRule>
    <cfRule type="containsText" dxfId="99" priority="126" operator="containsText" text="Aandacht vereist">
      <formula>NOT(ISERROR(SEARCH(("Aandacht vereist"),(I9))))</formula>
    </cfRule>
    <cfRule type="containsText" dxfId="98" priority="125" operator="containsText" text="Acceptabel">
      <formula>NOT(ISERROR(SEARCH(("Acceptabel"),(I9))))</formula>
    </cfRule>
    <cfRule type="containsText" dxfId="97" priority="128" operator="containsText" text="Direct verbeteren">
      <formula>NOT(ISERROR(SEARCH(("Direct verbeteren"),(I9))))</formula>
    </cfRule>
    <cfRule type="containsText" dxfId="96" priority="127" operator="containsText" text="Maatregelen vereist">
      <formula>NOT(ISERROR(SEARCH(("Maatregelen vereist"),(I9))))</formula>
    </cfRule>
  </conditionalFormatting>
  <conditionalFormatting sqref="I13">
    <cfRule type="containsText" dxfId="95" priority="101" operator="containsText" text="Acceptabel">
      <formula>NOT(ISERROR(SEARCH(("Acceptabel"),(I13))))</formula>
    </cfRule>
    <cfRule type="containsText" dxfId="94" priority="102" operator="containsText" text="Aandacht vereist">
      <formula>NOT(ISERROR(SEARCH(("Aandacht vereist"),(I13))))</formula>
    </cfRule>
    <cfRule type="containsText" dxfId="93" priority="103" operator="containsText" text="Maatregelen vereist">
      <formula>NOT(ISERROR(SEARCH(("Maatregelen vereist"),(I13))))</formula>
    </cfRule>
    <cfRule type="containsText" dxfId="92" priority="104" operator="containsText" text="Direct verbeteren">
      <formula>NOT(ISERROR(SEARCH(("Direct verbeteren"),(I13))))</formula>
    </cfRule>
    <cfRule type="containsText" dxfId="91" priority="105" operator="containsText" text="Werk stilleggen">
      <formula>NOT(ISERROR(SEARCH(("Werk stilleggen"),(I13))))</formula>
    </cfRule>
  </conditionalFormatting>
  <conditionalFormatting sqref="I17">
    <cfRule type="containsText" dxfId="90" priority="71" operator="containsText" text="Werk stilleggen">
      <formula>NOT(ISERROR(SEARCH(("Werk stilleggen"),(I17))))</formula>
    </cfRule>
    <cfRule type="containsText" dxfId="89" priority="67" operator="containsText" text="Acceptabel">
      <formula>NOT(ISERROR(SEARCH(("Acceptabel"),(I17))))</formula>
    </cfRule>
    <cfRule type="containsText" dxfId="88" priority="68" operator="containsText" text="Aandacht vereist">
      <formula>NOT(ISERROR(SEARCH(("Aandacht vereist"),(I17))))</formula>
    </cfRule>
    <cfRule type="containsText" dxfId="87" priority="69" operator="containsText" text="Maatregelen vereist">
      <formula>NOT(ISERROR(SEARCH(("Maatregelen vereist"),(I17))))</formula>
    </cfRule>
    <cfRule type="containsText" dxfId="86" priority="70" operator="containsText" text="Direct verbeteren">
      <formula>NOT(ISERROR(SEARCH(("Direct verbeteren"),(I17))))</formula>
    </cfRule>
  </conditionalFormatting>
  <conditionalFormatting sqref="I21">
    <cfRule type="containsText" dxfId="85" priority="47" operator="containsText" text="Werk stilleggen">
      <formula>NOT(ISERROR(SEARCH(("Werk stilleggen"),(I21))))</formula>
    </cfRule>
    <cfRule type="containsText" dxfId="84" priority="46" operator="containsText" text="Direct verbeteren">
      <formula>NOT(ISERROR(SEARCH(("Direct verbeteren"),(I21))))</formula>
    </cfRule>
    <cfRule type="containsText" dxfId="83" priority="45" operator="containsText" text="Maatregelen vereist">
      <formula>NOT(ISERROR(SEARCH(("Maatregelen vereist"),(I21))))</formula>
    </cfRule>
    <cfRule type="containsText" dxfId="82" priority="44" operator="containsText" text="Aandacht vereist">
      <formula>NOT(ISERROR(SEARCH(("Aandacht vereist"),(I21))))</formula>
    </cfRule>
    <cfRule type="containsText" dxfId="81" priority="43" operator="containsText" text="Acceptabel">
      <formula>NOT(ISERROR(SEARCH(("Acceptabel"),(I21))))</formula>
    </cfRule>
  </conditionalFormatting>
  <conditionalFormatting sqref="I25">
    <cfRule type="containsText" dxfId="80" priority="9" operator="containsText" text="Acceptabel">
      <formula>NOT(ISERROR(SEARCH(("Acceptabel"),(I25))))</formula>
    </cfRule>
    <cfRule type="containsText" dxfId="79" priority="13" operator="containsText" text="Werk stilleggen">
      <formula>NOT(ISERROR(SEARCH(("Werk stilleggen"),(I25))))</formula>
    </cfRule>
    <cfRule type="containsText" dxfId="78" priority="12" operator="containsText" text="Direct verbeteren">
      <formula>NOT(ISERROR(SEARCH(("Direct verbeteren"),(I25))))</formula>
    </cfRule>
    <cfRule type="containsText" dxfId="77" priority="11" operator="containsText" text="Maatregelen vereist">
      <formula>NOT(ISERROR(SEARCH(("Maatregelen vereist"),(I25))))</formula>
    </cfRule>
    <cfRule type="containsText" dxfId="76" priority="10" operator="containsText" text="Aandacht vereist">
      <formula>NOT(ISERROR(SEARCH(("Aandacht vereist"),(I25))))</formula>
    </cfRule>
  </conditionalFormatting>
  <conditionalFormatting sqref="J4:J28">
    <cfRule type="cellIs" dxfId="75" priority="3" operator="equal">
      <formula>"Niet Conform"</formula>
    </cfRule>
    <cfRule type="cellIs" dxfId="74" priority="2" operator="equal">
      <formula>"Conform"</formula>
    </cfRule>
  </conditionalFormatting>
  <conditionalFormatting sqref="K9">
    <cfRule type="notContainsBlanks" dxfId="73" priority="192">
      <formula>LEN(TRIM(K9))&gt;0</formula>
    </cfRule>
  </conditionalFormatting>
  <conditionalFormatting sqref="K4:L8">
    <cfRule type="notContainsBlanks" dxfId="72" priority="153">
      <formula>LEN(TRIM(K4))&gt;0</formula>
    </cfRule>
  </conditionalFormatting>
  <conditionalFormatting sqref="K10:L28">
    <cfRule type="notContainsBlanks" dxfId="71" priority="1">
      <formula>LEN(TRIM(K10))&gt;0</formula>
    </cfRule>
  </conditionalFormatting>
  <conditionalFormatting sqref="P4">
    <cfRule type="cellIs" dxfId="70" priority="164" operator="greaterThan">
      <formula>320</formula>
    </cfRule>
    <cfRule type="cellIs" dxfId="69" priority="163" operator="lessThanOrEqual">
      <formula>320</formula>
    </cfRule>
    <cfRule type="cellIs" dxfId="68" priority="162" operator="lessThanOrEqual">
      <formula>160</formula>
    </cfRule>
    <cfRule type="cellIs" dxfId="67" priority="161" operator="lessThanOrEqual">
      <formula>70</formula>
    </cfRule>
    <cfRule type="cellIs" dxfId="66" priority="160" operator="lessThanOrEqual">
      <formula>20</formula>
    </cfRule>
  </conditionalFormatting>
  <conditionalFormatting sqref="P7">
    <cfRule type="cellIs" dxfId="65" priority="140" operator="greaterThan">
      <formula>320</formula>
    </cfRule>
    <cfRule type="cellIs" dxfId="64" priority="139" operator="lessThanOrEqual">
      <formula>320</formula>
    </cfRule>
    <cfRule type="cellIs" dxfId="63" priority="138" operator="lessThanOrEqual">
      <formula>160</formula>
    </cfRule>
    <cfRule type="cellIs" dxfId="62" priority="137" operator="lessThanOrEqual">
      <formula>70</formula>
    </cfRule>
    <cfRule type="cellIs" dxfId="61" priority="136" operator="lessThanOrEqual">
      <formula>20</formula>
    </cfRule>
  </conditionalFormatting>
  <conditionalFormatting sqref="P11">
    <cfRule type="cellIs" dxfId="60" priority="116" operator="lessThanOrEqual">
      <formula>70</formula>
    </cfRule>
    <cfRule type="cellIs" dxfId="59" priority="117" operator="lessThanOrEqual">
      <formula>160</formula>
    </cfRule>
    <cfRule type="cellIs" dxfId="58" priority="118" operator="lessThanOrEqual">
      <formula>320</formula>
    </cfRule>
    <cfRule type="cellIs" dxfId="57" priority="119" operator="greaterThan">
      <formula>320</formula>
    </cfRule>
    <cfRule type="cellIs" dxfId="56" priority="115" operator="lessThanOrEqual">
      <formula>20</formula>
    </cfRule>
  </conditionalFormatting>
  <conditionalFormatting sqref="P15">
    <cfRule type="cellIs" dxfId="55" priority="95" operator="greaterThan">
      <formula>320</formula>
    </cfRule>
    <cfRule type="cellIs" dxfId="54" priority="91" operator="lessThanOrEqual">
      <formula>20</formula>
    </cfRule>
    <cfRule type="cellIs" dxfId="53" priority="92" operator="lessThanOrEqual">
      <formula>70</formula>
    </cfRule>
    <cfRule type="cellIs" dxfId="52" priority="93" operator="lessThanOrEqual">
      <formula>160</formula>
    </cfRule>
    <cfRule type="cellIs" dxfId="51" priority="94" operator="lessThanOrEqual">
      <formula>320</formula>
    </cfRule>
  </conditionalFormatting>
  <conditionalFormatting sqref="P19">
    <cfRule type="cellIs" dxfId="50" priority="58" operator="lessThanOrEqual">
      <formula>70</formula>
    </cfRule>
    <cfRule type="cellIs" dxfId="49" priority="61" operator="greaterThan">
      <formula>320</formula>
    </cfRule>
    <cfRule type="cellIs" dxfId="48" priority="60" operator="lessThanOrEqual">
      <formula>320</formula>
    </cfRule>
    <cfRule type="cellIs" dxfId="47" priority="59" operator="lessThanOrEqual">
      <formula>160</formula>
    </cfRule>
    <cfRule type="cellIs" dxfId="46" priority="57" operator="lessThanOrEqual">
      <formula>20</formula>
    </cfRule>
  </conditionalFormatting>
  <conditionalFormatting sqref="P23">
    <cfRule type="cellIs" dxfId="45" priority="36" operator="lessThanOrEqual">
      <formula>320</formula>
    </cfRule>
    <cfRule type="cellIs" dxfId="44" priority="35" operator="lessThanOrEqual">
      <formula>160</formula>
    </cfRule>
    <cfRule type="cellIs" dxfId="43" priority="34" operator="lessThanOrEqual">
      <formula>70</formula>
    </cfRule>
    <cfRule type="cellIs" dxfId="42" priority="33" operator="lessThanOrEqual">
      <formula>20</formula>
    </cfRule>
    <cfRule type="cellIs" dxfId="41" priority="37" operator="greaterThan">
      <formula>320</formula>
    </cfRule>
  </conditionalFormatting>
  <conditionalFormatting sqref="P27">
    <cfRule type="cellIs" dxfId="40" priority="22" operator="lessThanOrEqual">
      <formula>320</formula>
    </cfRule>
    <cfRule type="cellIs" dxfId="39" priority="23" operator="greaterThan">
      <formula>320</formula>
    </cfRule>
    <cfRule type="cellIs" dxfId="38" priority="19" operator="lessThanOrEqual">
      <formula>20</formula>
    </cfRule>
    <cfRule type="cellIs" dxfId="37" priority="21" operator="lessThanOrEqual">
      <formula>160</formula>
    </cfRule>
    <cfRule type="cellIs" dxfId="36" priority="20" operator="lessThanOrEqual">
      <formula>70</formula>
    </cfRule>
  </conditionalFormatting>
  <conditionalFormatting sqref="Q4">
    <cfRule type="containsText" dxfId="35" priority="155" operator="containsText" text="Acceptabel">
      <formula>NOT(ISERROR(SEARCH(("Acceptabel"),(Q4))))</formula>
    </cfRule>
    <cfRule type="containsText" dxfId="34" priority="156" operator="containsText" text="Aandacht vereist">
      <formula>NOT(ISERROR(SEARCH(("Aandacht vereist"),(Q4))))</formula>
    </cfRule>
    <cfRule type="containsText" dxfId="33" priority="157" operator="containsText" text="Maatregelen vereist">
      <formula>NOT(ISERROR(SEARCH(("Maatregelen vereist"),(Q4))))</formula>
    </cfRule>
    <cfRule type="containsText" dxfId="32" priority="158" operator="containsText" text="Direct verbeteren">
      <formula>NOT(ISERROR(SEARCH(("Direct verbeteren"),(Q4))))</formula>
    </cfRule>
    <cfRule type="containsText" dxfId="31" priority="159" operator="containsText" text="Werk stilleggen">
      <formula>NOT(ISERROR(SEARCH(("Werk stilleggen"),(Q4))))</formula>
    </cfRule>
  </conditionalFormatting>
  <conditionalFormatting sqref="Q7">
    <cfRule type="containsText" dxfId="30" priority="131" operator="containsText" text="Acceptabel">
      <formula>NOT(ISERROR(SEARCH(("Acceptabel"),(Q7))))</formula>
    </cfRule>
    <cfRule type="containsText" dxfId="29" priority="132" operator="containsText" text="Aandacht vereist">
      <formula>NOT(ISERROR(SEARCH(("Aandacht vereist"),(Q7))))</formula>
    </cfRule>
    <cfRule type="containsText" dxfId="28" priority="133" operator="containsText" text="Maatregelen vereist">
      <formula>NOT(ISERROR(SEARCH(("Maatregelen vereist"),(Q7))))</formula>
    </cfRule>
    <cfRule type="containsText" dxfId="27" priority="134" operator="containsText" text="Direct verbeteren">
      <formula>NOT(ISERROR(SEARCH(("Direct verbeteren"),(Q7))))</formula>
    </cfRule>
    <cfRule type="containsText" dxfId="26" priority="135" operator="containsText" text="Werk stilleggen">
      <formula>NOT(ISERROR(SEARCH(("Werk stilleggen"),(Q7))))</formula>
    </cfRule>
  </conditionalFormatting>
  <conditionalFormatting sqref="Q11">
    <cfRule type="containsText" dxfId="25" priority="111" operator="containsText" text="Aandacht vereist">
      <formula>NOT(ISERROR(SEARCH(("Aandacht vereist"),(Q11))))</formula>
    </cfRule>
    <cfRule type="containsText" dxfId="24" priority="114" operator="containsText" text="Werk stilleggen">
      <formula>NOT(ISERROR(SEARCH(("Werk stilleggen"),(Q11))))</formula>
    </cfRule>
    <cfRule type="containsText" dxfId="23" priority="113" operator="containsText" text="Direct verbeteren">
      <formula>NOT(ISERROR(SEARCH(("Direct verbeteren"),(Q11))))</formula>
    </cfRule>
    <cfRule type="containsText" dxfId="22" priority="112" operator="containsText" text="Maatregelen vereist">
      <formula>NOT(ISERROR(SEARCH(("Maatregelen vereist"),(Q11))))</formula>
    </cfRule>
    <cfRule type="containsText" dxfId="21" priority="110" operator="containsText" text="Acceptabel">
      <formula>NOT(ISERROR(SEARCH(("Acceptabel"),(Q11))))</formula>
    </cfRule>
  </conditionalFormatting>
  <conditionalFormatting sqref="Q15">
    <cfRule type="containsText" dxfId="20" priority="89" operator="containsText" text="Direct verbeteren">
      <formula>NOT(ISERROR(SEARCH(("Direct verbeteren"),(Q15))))</formula>
    </cfRule>
    <cfRule type="containsText" dxfId="19" priority="88" operator="containsText" text="Maatregelen vereist">
      <formula>NOT(ISERROR(SEARCH(("Maatregelen vereist"),(Q15))))</formula>
    </cfRule>
    <cfRule type="containsText" dxfId="18" priority="87" operator="containsText" text="Aandacht vereist">
      <formula>NOT(ISERROR(SEARCH(("Aandacht vereist"),(Q15))))</formula>
    </cfRule>
    <cfRule type="containsText" dxfId="17" priority="86" operator="containsText" text="Acceptabel">
      <formula>NOT(ISERROR(SEARCH(("Acceptabel"),(Q15))))</formula>
    </cfRule>
    <cfRule type="containsText" dxfId="16" priority="90" operator="containsText" text="Werk stilleggen">
      <formula>NOT(ISERROR(SEARCH(("Werk stilleggen"),(Q15))))</formula>
    </cfRule>
  </conditionalFormatting>
  <conditionalFormatting sqref="Q19">
    <cfRule type="containsText" dxfId="15" priority="55" operator="containsText" text="Direct verbeteren">
      <formula>NOT(ISERROR(SEARCH(("Direct verbeteren"),(Q19))))</formula>
    </cfRule>
    <cfRule type="containsText" dxfId="14" priority="56" operator="containsText" text="Werk stilleggen">
      <formula>NOT(ISERROR(SEARCH(("Werk stilleggen"),(Q19))))</formula>
    </cfRule>
    <cfRule type="containsText" dxfId="13" priority="52" operator="containsText" text="Acceptabel">
      <formula>NOT(ISERROR(SEARCH(("Acceptabel"),(Q19))))</formula>
    </cfRule>
    <cfRule type="containsText" dxfId="12" priority="53" operator="containsText" text="Aandacht vereist">
      <formula>NOT(ISERROR(SEARCH(("Aandacht vereist"),(Q19))))</formula>
    </cfRule>
    <cfRule type="containsText" dxfId="11" priority="54" operator="containsText" text="Maatregelen vereist">
      <formula>NOT(ISERROR(SEARCH(("Maatregelen vereist"),(Q19))))</formula>
    </cfRule>
  </conditionalFormatting>
  <conditionalFormatting sqref="Q23">
    <cfRule type="containsText" dxfId="10" priority="28" operator="containsText" text="Acceptabel">
      <formula>NOT(ISERROR(SEARCH(("Acceptabel"),(Q23))))</formula>
    </cfRule>
    <cfRule type="containsText" dxfId="9" priority="30" operator="containsText" text="Maatregelen vereist">
      <formula>NOT(ISERROR(SEARCH(("Maatregelen vereist"),(Q23))))</formula>
    </cfRule>
    <cfRule type="containsText" dxfId="8" priority="29" operator="containsText" text="Aandacht vereist">
      <formula>NOT(ISERROR(SEARCH(("Aandacht vereist"),(Q23))))</formula>
    </cfRule>
    <cfRule type="containsText" dxfId="7" priority="31" operator="containsText" text="Direct verbeteren">
      <formula>NOT(ISERROR(SEARCH(("Direct verbeteren"),(Q23))))</formula>
    </cfRule>
    <cfRule type="containsText" dxfId="6" priority="32" operator="containsText" text="Werk stilleggen">
      <formula>NOT(ISERROR(SEARCH(("Werk stilleggen"),(Q23))))</formula>
    </cfRule>
  </conditionalFormatting>
  <conditionalFormatting sqref="Q27">
    <cfRule type="containsText" dxfId="5" priority="17" operator="containsText" text="Direct verbeteren">
      <formula>NOT(ISERROR(SEARCH(("Direct verbeteren"),(Q27))))</formula>
    </cfRule>
    <cfRule type="containsText" dxfId="4" priority="16" operator="containsText" text="Maatregelen vereist">
      <formula>NOT(ISERROR(SEARCH(("Maatregelen vereist"),(Q27))))</formula>
    </cfRule>
    <cfRule type="containsText" dxfId="3" priority="18" operator="containsText" text="Werk stilleggen">
      <formula>NOT(ISERROR(SEARCH(("Werk stilleggen"),(Q27))))</formula>
    </cfRule>
    <cfRule type="containsText" dxfId="2" priority="14" operator="containsText" text="Acceptabel">
      <formula>NOT(ISERROR(SEARCH(("Acceptabel"),(Q27))))</formula>
    </cfRule>
    <cfRule type="containsText" dxfId="1" priority="15" operator="containsText" text="Aandacht vereist">
      <formula>NOT(ISERROR(SEARCH(("Aandacht vereist"),(Q27))))</formula>
    </cfRule>
  </conditionalFormatting>
  <conditionalFormatting sqref="R4:R28">
    <cfRule type="notContainsBlanks" dxfId="0" priority="24">
      <formula>LEN(TRIM(R4))&gt;0</formula>
    </cfRule>
  </conditionalFormatting>
  <pageMargins left="0.70866141732283472" right="0.70866141732283472" top="0.74803149606299213" bottom="0.74803149606299213" header="0.31496062992125984" footer="0.31496062992125984"/>
  <pageSetup paperSize="9" scale="55" fitToHeight="0" orientation="landscape" horizontalDpi="4294967293" verticalDpi="0" r:id="rId1"/>
  <headerFooter>
    <oddHeader>&amp;LRIE van VG-plan &amp;C&amp;F</oddHeader>
    <oddFooter>&amp;LFormat 01-01-2026,
Kenmerk: T20160134-936649336-1343&amp;C&amp;F / &amp;A&amp;R&amp;P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5:H26"/>
  <sheetViews>
    <sheetView zoomScale="90" zoomScaleNormal="90" workbookViewId="0">
      <selection activeCell="C33" sqref="C33"/>
    </sheetView>
  </sheetViews>
  <sheetFormatPr defaultRowHeight="15"/>
  <cols>
    <col min="1" max="1" width="6.42578125" customWidth="1"/>
    <col min="2" max="2" width="23.85546875" customWidth="1"/>
    <col min="3" max="8" width="21.5703125" customWidth="1"/>
    <col min="9" max="9" width="6.42578125" customWidth="1"/>
  </cols>
  <sheetData>
    <row r="5" spans="2:8" ht="18">
      <c r="B5" s="9" t="s">
        <v>223</v>
      </c>
      <c r="C5" s="10"/>
      <c r="D5" s="59" t="s">
        <v>33</v>
      </c>
      <c r="E5" s="10" t="s">
        <v>21</v>
      </c>
      <c r="F5" s="11" t="s">
        <v>34</v>
      </c>
      <c r="G5" s="10" t="s">
        <v>21</v>
      </c>
      <c r="H5" s="11" t="s">
        <v>35</v>
      </c>
    </row>
    <row r="6" spans="2:8" ht="18">
      <c r="B6" s="12"/>
      <c r="C6" s="10"/>
      <c r="D6" s="12"/>
      <c r="E6" s="12"/>
      <c r="F6" s="12"/>
      <c r="G6" s="12"/>
    </row>
    <row r="7" spans="2:8" ht="18">
      <c r="B7" s="12"/>
      <c r="C7" s="10"/>
      <c r="D7" s="12"/>
      <c r="E7" s="12"/>
      <c r="F7" s="12"/>
      <c r="G7" s="12"/>
    </row>
    <row r="8" spans="2:8" ht="18">
      <c r="B8" s="14" t="s">
        <v>33</v>
      </c>
      <c r="C8" s="10"/>
      <c r="D8" s="12"/>
      <c r="E8" s="12"/>
      <c r="F8" s="12"/>
      <c r="G8" s="12"/>
    </row>
    <row r="9" spans="2:8" ht="54">
      <c r="B9" s="15" t="s">
        <v>224</v>
      </c>
      <c r="C9" s="16" t="s">
        <v>225</v>
      </c>
      <c r="D9" s="16" t="s">
        <v>226</v>
      </c>
      <c r="E9" s="17" t="s">
        <v>227</v>
      </c>
      <c r="F9" s="17" t="s">
        <v>228</v>
      </c>
      <c r="G9" s="18" t="s">
        <v>229</v>
      </c>
      <c r="H9" s="19" t="s">
        <v>230</v>
      </c>
    </row>
    <row r="10" spans="2:8" ht="18">
      <c r="B10" s="68" t="s">
        <v>231</v>
      </c>
      <c r="C10" s="69" t="s">
        <v>232</v>
      </c>
      <c r="D10" s="69" t="s">
        <v>233</v>
      </c>
      <c r="E10" s="71">
        <v>1</v>
      </c>
      <c r="F10" s="71">
        <v>3</v>
      </c>
      <c r="G10" s="77">
        <v>6</v>
      </c>
      <c r="H10" s="78">
        <v>10</v>
      </c>
    </row>
    <row r="11" spans="2:8">
      <c r="B11" s="12"/>
      <c r="C11" s="12"/>
      <c r="D11" s="12"/>
      <c r="E11" s="12"/>
      <c r="F11" s="12"/>
      <c r="G11" s="12"/>
    </row>
    <row r="12" spans="2:8" ht="18">
      <c r="B12" s="22" t="s">
        <v>234</v>
      </c>
      <c r="C12" s="12"/>
      <c r="D12" s="12"/>
      <c r="E12" s="12"/>
      <c r="F12" s="12"/>
      <c r="G12" s="12"/>
    </row>
    <row r="13" spans="2:8" ht="72">
      <c r="B13" s="15" t="s">
        <v>235</v>
      </c>
      <c r="C13" s="16" t="s">
        <v>236</v>
      </c>
      <c r="D13" s="17" t="s">
        <v>237</v>
      </c>
      <c r="E13" s="17" t="s">
        <v>238</v>
      </c>
      <c r="F13" s="20" t="s">
        <v>239</v>
      </c>
      <c r="G13" s="21" t="s">
        <v>240</v>
      </c>
    </row>
    <row r="14" spans="2:8" ht="18">
      <c r="B14" s="68" t="s">
        <v>233</v>
      </c>
      <c r="C14" s="70">
        <v>1</v>
      </c>
      <c r="D14" s="71">
        <v>2</v>
      </c>
      <c r="E14" s="71">
        <v>3</v>
      </c>
      <c r="F14" s="72">
        <v>6</v>
      </c>
      <c r="G14" s="73">
        <v>10</v>
      </c>
    </row>
    <row r="15" spans="2:8">
      <c r="B15" s="12"/>
      <c r="C15" s="12"/>
      <c r="D15" s="12"/>
      <c r="E15" s="12"/>
      <c r="F15" s="12"/>
      <c r="G15" s="12"/>
    </row>
    <row r="16" spans="2:8" ht="18">
      <c r="B16" s="22" t="s">
        <v>35</v>
      </c>
      <c r="C16" s="12"/>
      <c r="D16" s="12"/>
      <c r="E16" s="12"/>
      <c r="F16" s="12"/>
      <c r="G16" s="12"/>
    </row>
    <row r="17" spans="2:8" ht="18">
      <c r="B17" s="16" t="s">
        <v>241</v>
      </c>
      <c r="C17" s="17" t="s">
        <v>242</v>
      </c>
      <c r="D17" s="17" t="s">
        <v>243</v>
      </c>
      <c r="E17" s="20" t="s">
        <v>244</v>
      </c>
      <c r="F17" s="20" t="s">
        <v>245</v>
      </c>
      <c r="G17" s="23" t="s">
        <v>246</v>
      </c>
    </row>
    <row r="18" spans="2:8" ht="30.75">
      <c r="B18" s="24" t="s">
        <v>247</v>
      </c>
      <c r="C18" s="25" t="s">
        <v>248</v>
      </c>
      <c r="D18" s="25" t="s">
        <v>249</v>
      </c>
      <c r="E18" s="26" t="s">
        <v>250</v>
      </c>
      <c r="F18" s="26" t="s">
        <v>251</v>
      </c>
      <c r="G18" s="27" t="s">
        <v>252</v>
      </c>
    </row>
    <row r="19" spans="2:8" ht="18">
      <c r="B19" s="74">
        <v>1</v>
      </c>
      <c r="C19" s="75">
        <v>3</v>
      </c>
      <c r="D19" s="75">
        <v>7</v>
      </c>
      <c r="E19" s="72">
        <v>15</v>
      </c>
      <c r="F19" s="72">
        <v>40</v>
      </c>
      <c r="G19" s="76">
        <v>100</v>
      </c>
    </row>
    <row r="20" spans="2:8">
      <c r="B20" s="13"/>
      <c r="C20" s="13"/>
      <c r="D20" s="13"/>
      <c r="E20" s="13"/>
      <c r="F20" s="13"/>
      <c r="G20" s="13"/>
    </row>
    <row r="21" spans="2:8" ht="18">
      <c r="B21" s="47" t="s">
        <v>253</v>
      </c>
      <c r="C21" s="12"/>
      <c r="D21" s="12"/>
      <c r="E21" s="29" t="s">
        <v>254</v>
      </c>
      <c r="F21" s="30" t="s">
        <v>255</v>
      </c>
      <c r="G21" s="31" t="s">
        <v>256</v>
      </c>
      <c r="H21" s="12"/>
    </row>
    <row r="22" spans="2:8" ht="18">
      <c r="B22" s="48" t="s">
        <v>257</v>
      </c>
      <c r="C22" s="12"/>
      <c r="D22" s="12"/>
      <c r="E22" s="32" t="s">
        <v>258</v>
      </c>
      <c r="F22" s="33" t="s">
        <v>259</v>
      </c>
      <c r="G22" s="34" t="s">
        <v>260</v>
      </c>
      <c r="H22" s="12"/>
    </row>
    <row r="23" spans="2:8" ht="18">
      <c r="B23" s="48" t="s">
        <v>261</v>
      </c>
      <c r="C23" s="12"/>
      <c r="D23" s="12"/>
      <c r="E23" s="35" t="s">
        <v>262</v>
      </c>
      <c r="F23" s="36" t="s">
        <v>263</v>
      </c>
      <c r="G23" s="37" t="s">
        <v>264</v>
      </c>
      <c r="H23" s="12"/>
    </row>
    <row r="24" spans="2:8" ht="18">
      <c r="B24" s="48" t="s">
        <v>265</v>
      </c>
      <c r="C24" s="12"/>
      <c r="D24" s="12"/>
      <c r="E24" s="38" t="s">
        <v>266</v>
      </c>
      <c r="F24" s="39" t="s">
        <v>267</v>
      </c>
      <c r="G24" s="40" t="s">
        <v>268</v>
      </c>
      <c r="H24" s="12"/>
    </row>
    <row r="25" spans="2:8" ht="18">
      <c r="B25" s="48" t="s">
        <v>269</v>
      </c>
      <c r="C25" s="12"/>
      <c r="D25" s="12"/>
      <c r="E25" s="41" t="s">
        <v>270</v>
      </c>
      <c r="F25" s="42" t="s">
        <v>271</v>
      </c>
      <c r="G25" s="43" t="s">
        <v>272</v>
      </c>
      <c r="H25" s="12"/>
    </row>
    <row r="26" spans="2:8">
      <c r="B26" s="12"/>
      <c r="C26" s="12"/>
      <c r="D26" s="12"/>
      <c r="E26" s="28"/>
      <c r="F26" s="12"/>
      <c r="G26" s="12"/>
      <c r="H26" s="12"/>
    </row>
  </sheetData>
  <pageMargins left="0.70866141732283472" right="0.70866141732283472" top="0.74803149606299213" bottom="0.74803149606299213" header="0.31496062992125984" footer="0.31496062992125984"/>
  <pageSetup paperSize="9" scale="78" fitToHeight="0" orientation="landscape" horizontalDpi="4294967293" verticalDpi="0" r:id="rId1"/>
  <headerFooter>
    <oddHeader>&amp;LRIE van VG-plan &amp;C&amp;F</oddHeader>
    <oddFooter>&amp;LFormat 01-01-2026,
Kenmerk: T20160134-936649336-1343&amp;C&amp;F / &amp;A&amp;R&amp;P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ad6302f-c400-4aeb-b19a-ca691afe23e8" xsi:nil="true"/>
    <lcf76f155ced4ddcb4097134ff3c332f xmlns="98225c6d-56d4-49e9-a7df-ea945c89595d">
      <Terms xmlns="http://schemas.microsoft.com/office/infopath/2007/PartnerControls"/>
    </lcf76f155ced4ddcb4097134ff3c332f>
    <_dlc_DocId xmlns="7ad6302f-c400-4aeb-b19a-ca691afe23e8">TS016CC0B1E-645235280-1640</_dlc_DocId>
    <_dlc_DocIdUrl xmlns="7ad6302f-c400-4aeb-b19a-ca691afe23e8">
      <Url>https://prorailbv.sharepoint.com/teams/MMT-Contractering/_layouts/15/DocIdRedir.aspx?ID=TS016CC0B1E-645235280-1640</Url>
      <Description>TS016CC0B1E-645235280-1640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44283734DF4E42B4AA1E49333F304B" ma:contentTypeVersion="11" ma:contentTypeDescription="Een nieuw document maken." ma:contentTypeScope="" ma:versionID="146ddf1925d9a234dd7f7314fba9cef3">
  <xsd:schema xmlns:xsd="http://www.w3.org/2001/XMLSchema" xmlns:xs="http://www.w3.org/2001/XMLSchema" xmlns:p="http://schemas.microsoft.com/office/2006/metadata/properties" xmlns:ns2="7ad6302f-c400-4aeb-b19a-ca691afe23e8" xmlns:ns3="98225c6d-56d4-49e9-a7df-ea945c89595d" targetNamespace="http://schemas.microsoft.com/office/2006/metadata/properties" ma:root="true" ma:fieldsID="fd5b3f52ffd0c034259f7d0d71a301fd" ns2:_="" ns3:_="">
    <xsd:import namespace="7ad6302f-c400-4aeb-b19a-ca691afe23e8"/>
    <xsd:import namespace="98225c6d-56d4-49e9-a7df-ea945c89595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6302f-c400-4aeb-b19a-ca691afe23e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63cab90d-d625-4fd7-8564-ecf46cc35e26}" ma:internalName="TaxCatchAll" ma:showField="CatchAllData" ma:web="7ad6302f-c400-4aeb-b19a-ca691afe23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225c6d-56d4-49e9-a7df-ea945c89595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E I R U V w Y b K P K l A A A A 9 w A A A B I A H A B D b 2 5 m a W c v U G F j a 2 F n Z S 5 4 b W w g o h g A K K A U A A A A A A A A A A A A A A A A A A A A A A A A A A A A h Y + 9 D o I w H M R f h X S n X z g Y U s r g C s b E x L g 2 p W I j / D G 0 W N 7 N w U f y F c Q o 6 u Z 4 d 7 9 L 7 u 7 X m 8 j H t o k u p n e 2 g w w x T F F k Q H e V h T p D g z / E S 5 R L s V H 6 p G o T T T C 4 d H Q 2 Q 0 f v z y k h I Q Q c E t z 1 N e G U M r I v i 6 0 + m l b F F p x X o A 3 6 t K r / L S T F 7 j V G c s z Y A n P O E 0 w F m V 1 R W v g S f B r 8 T H 9 M s R o a P / R G Q h O v C 0 F m K c j 7 h H w A U E s D B B Q A A g A I A B C E V 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h F R X K I p H u A 4 A A A A R A A A A E w A c A E Z v c m 1 1 b G F z L 1 N l Y 3 R p b 2 4 x L m 0 g o h g A K K A U A A A A A A A A A A A A A A A A A A A A A A A A A A A A K 0 5 N L s n M z 1 M I h t C G 1 g B Q S w E C L Q A U A A I A C A A Q h F R X B h s o 8 q U A A A D 3 A A A A E g A A A A A A A A A A A A A A A A A A A A A A Q 2 9 u Z m l n L 1 B h Y 2 t h Z 2 U u e G 1 s U E s B A i 0 A F A A C A A g A E I R U V w / K 6 a u k A A A A 6 Q A A A B M A A A A A A A A A A A A A A A A A 8 Q A A A F t D b 2 5 0 Z W 5 0 X 1 R 5 c G V z X S 5 4 b W x Q S w E C L Q A U A A I A C A A Q h F R X 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x p D O E o p Y q U O s A j g z v w t M g w A A A A A C A A A A A A A D Z g A A w A A A A B A A A A C M O W a W O / 1 t Z 3 X 6 p L S A P i r w A A A A A A S A A A C g A A A A E A A A A C 0 r + F L T R 6 Y W 3 x A C T U k o r N N Q A A A A Y s o n X H h C F Y L 0 s Q g Q M S Q c P z r n b q I a G k M w V w a q u C w C i g k 3 f g L 3 M Z A 9 o 5 4 a 2 a O l v i O L p M V 8 J Z X 8 + b W D e m A k P W 2 u i I B I b K D 4 o P S z Z x a S U a S o k J c U A A A A T K J y U a E R S d d R T Y K I U G 3 E R T 1 c m / k = < / 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060068-FFC3-4C2A-80AB-7B6830D03DD6}">
  <ds:schemaRefs>
    <ds:schemaRef ds:uri="http://schemas.microsoft.com/sharepoint/v3/contenttype/forms"/>
  </ds:schemaRefs>
</ds:datastoreItem>
</file>

<file path=customXml/itemProps2.xml><?xml version="1.0" encoding="utf-8"?>
<ds:datastoreItem xmlns:ds="http://schemas.openxmlformats.org/officeDocument/2006/customXml" ds:itemID="{A0A67795-731A-494D-B9FA-63666405F39E}">
  <ds:schemaRefs>
    <ds:schemaRef ds:uri="http://schemas.microsoft.com/office/2006/metadata/properties"/>
    <ds:schemaRef ds:uri="http://schemas.microsoft.com/office/infopath/2007/PartnerControls"/>
    <ds:schemaRef ds:uri="3811eaeb-8a3b-4985-9977-b9b5ad1e3f3e"/>
    <ds:schemaRef ds:uri="fe935f21-db3c-40e9-819d-7823db3e30bc"/>
    <ds:schemaRef ds:uri="7ad6302f-c400-4aeb-b19a-ca691afe23e8"/>
    <ds:schemaRef ds:uri="98225c6d-56d4-49e9-a7df-ea945c89595d"/>
  </ds:schemaRefs>
</ds:datastoreItem>
</file>

<file path=customXml/itemProps3.xml><?xml version="1.0" encoding="utf-8"?>
<ds:datastoreItem xmlns:ds="http://schemas.openxmlformats.org/officeDocument/2006/customXml" ds:itemID="{9A76B4E0-F762-4122-94B2-A08A9D46A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d6302f-c400-4aeb-b19a-ca691afe23e8"/>
    <ds:schemaRef ds:uri="98225c6d-56d4-49e9-a7df-ea945c895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38780F-FDEF-423F-88CA-AC9AF86B6F8C}">
  <ds:schemaRefs>
    <ds:schemaRef ds:uri="http://schemas.microsoft.com/DataMashup"/>
  </ds:schemaRefs>
</ds:datastoreItem>
</file>

<file path=customXml/itemProps5.xml><?xml version="1.0" encoding="utf-8"?>
<ds:datastoreItem xmlns:ds="http://schemas.openxmlformats.org/officeDocument/2006/customXml" ds:itemID="{A9667922-986E-4B3F-913C-86F46E2F4879}">
  <ds:schemaRefs>
    <ds:schemaRef ds:uri="http://schemas.microsoft.com/sharepoint/events"/>
  </ds:schemaRefs>
</ds:datastoreItem>
</file>

<file path=docMetadata/LabelInfo.xml><?xml version="1.0" encoding="utf-8"?>
<clbl:labelList xmlns:clbl="http://schemas.microsoft.com/office/2020/mipLabelMetadata">
  <clbl:label id="{80a5cb6b-ae21-4ea8-bd3f-25e005cefc5b}" enabled="0" method="" siteId="{80a5cb6b-ae21-4ea8-bd3f-25e005cefc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Voorblad</vt:lpstr>
      <vt:lpstr>BTO keuzes</vt:lpstr>
      <vt:lpstr>2.1 Elektr+Aanr gevaar</vt:lpstr>
      <vt:lpstr>2.2 Niet spoorspecif.risico's</vt:lpstr>
      <vt:lpstr>2.3 Risico's naar de omgeving</vt:lpstr>
      <vt:lpstr>EF matrix</vt:lpstr>
      <vt:lpstr>'EF matrix'!Afdrukbereik</vt:lpstr>
      <vt:lpstr>'2.1 Elektr+Aanr gevaar'!Afdruktitels</vt:lpstr>
      <vt:lpstr>'2.2 Niet spoorspecif.risico''s'!Afdruktitels</vt:lpstr>
      <vt:lpstr>'2.3 Risico''s naar de omgeving'!Afdruktitels</vt:lpstr>
      <vt:lpstr>'BTO keuzes'!Afdruktitels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RI&amp;E format V&amp;G O plan versie 23-5-19</dc:title>
  <dc:subject/>
  <dc:creator>Slenders, HHMC (Hub)</dc:creator>
  <cp:keywords/>
  <dc:description/>
  <cp:lastModifiedBy>Kerkhof, Milou van</cp:lastModifiedBy>
  <cp:revision/>
  <dcterms:created xsi:type="dcterms:W3CDTF">2018-10-09T07:11:59Z</dcterms:created>
  <dcterms:modified xsi:type="dcterms:W3CDTF">2026-07-16T11:19:44Z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0x0101006244283734DF4E42B4AA1E49333F304B</vt:lpwstr>
  </property>
  <property fmtid="{D5CDD505-2E9C-101B-9397-08002B2CF9AE}" pid="3" name="Vertrouwelijkheid">
    <vt:lpwstr>2</vt:lpwstr>
  </property>
  <property fmtid="{D5CDD505-2E9C-101B-9397-08002B2CF9AE}" pid="4" name="_dlc_DocIdItemGuid">
    <vt:lpwstr>1418f785-e6ae-4643-a502-aeb7f216a51d</vt:lpwstr>
  </property>
  <property fmtid="{D5CDD505-2E9C-101B-9397-08002B2CF9AE}" pid="5" name="TaxKeyword">
    <vt:lpwstr/>
  </property>
  <property fmtid="{D5CDD505-2E9C-101B-9397-08002B2CF9AE}" pid="6" name="Type document">
    <vt:lpwstr/>
  </property>
  <property fmtid="{D5CDD505-2E9C-101B-9397-08002B2CF9AE}" pid="7" name="Station">
    <vt:lpwstr/>
  </property>
  <property fmtid="{D5CDD505-2E9C-101B-9397-08002B2CF9AE}" pid="8" name="Verantwoordelijke afdeling">
    <vt:lpwstr/>
  </property>
  <property fmtid="{D5CDD505-2E9C-101B-9397-08002B2CF9AE}" pid="9" name="o59737b10b5c4b65a46ecb45c1578575">
    <vt:lpwstr/>
  </property>
  <property fmtid="{D5CDD505-2E9C-101B-9397-08002B2CF9AE}" pid="10" name="m443d22f0c7a486a8e9e9d6562375b3a">
    <vt:lpwstr/>
  </property>
  <property fmtid="{D5CDD505-2E9C-101B-9397-08002B2CF9AE}" pid="11" name="Expertisegebied">
    <vt:lpwstr/>
  </property>
  <property fmtid="{D5CDD505-2E9C-101B-9397-08002B2CF9AE}" pid="12" name="Documentstatus">
    <vt:lpwstr>8;#Definitief|3fb17971-961c-459d-b6f7-fdc3141cdb1a</vt:lpwstr>
  </property>
  <property fmtid="{D5CDD505-2E9C-101B-9397-08002B2CF9AE}" pid="13" name="Handeling">
    <vt:lpwstr>76;#SL10|1583a0ce-6787-4c1f-bf31-36961dad9a52</vt:lpwstr>
  </property>
  <property fmtid="{D5CDD505-2E9C-101B-9397-08002B2CF9AE}" pid="14" name="_docset_NoMedatataSyncRequired">
    <vt:lpwstr>False</vt:lpwstr>
  </property>
  <property fmtid="{D5CDD505-2E9C-101B-9397-08002B2CF9AE}" pid="15" name="MSIP_Label_9fe7ab62-b05f-4814-bb9c-af70928641a7_ActionId">
    <vt:lpwstr>ac756fa0-32bd-4d9b-9a6e-e34c4065040b</vt:lpwstr>
  </property>
  <property fmtid="{D5CDD505-2E9C-101B-9397-08002B2CF9AE}" pid="16" name="MSIP_Label_9fe7ab62-b05f-4814-bb9c-af70928641a7_Name">
    <vt:lpwstr>Public</vt:lpwstr>
  </property>
  <property fmtid="{D5CDD505-2E9C-101B-9397-08002B2CF9AE}" pid="17" name="MSIP_Label_9fe7ab62-b05f-4814-bb9c-af70928641a7_SetDate">
    <vt:lpwstr>2023-11-01T09:43:38Z</vt:lpwstr>
  </property>
  <property fmtid="{D5CDD505-2E9C-101B-9397-08002B2CF9AE}" pid="18" name="MSIP_Label_9fe7ab62-b05f-4814-bb9c-af70928641a7_SiteId">
    <vt:lpwstr>a398fcff-8d2b-4930-a7f7-e1c99a108d77</vt:lpwstr>
  </property>
  <property fmtid="{D5CDD505-2E9C-101B-9397-08002B2CF9AE}" pid="19" name="MSIP_Label_9fe7ab62-b05f-4814-bb9c-af70928641a7_Enabled">
    <vt:lpwstr>True</vt:lpwstr>
  </property>
  <property fmtid="{D5CDD505-2E9C-101B-9397-08002B2CF9AE}" pid="20" name="MSIP_Label_9fe7ab62-b05f-4814-bb9c-af70928641a7_Removed">
    <vt:lpwstr>False</vt:lpwstr>
  </property>
  <property fmtid="{D5CDD505-2E9C-101B-9397-08002B2CF9AE}" pid="21" name="MSIP_Label_9fe7ab62-b05f-4814-bb9c-af70928641a7_Extended_MSFT_Method">
    <vt:lpwstr>Privileged</vt:lpwstr>
  </property>
  <property fmtid="{D5CDD505-2E9C-101B-9397-08002B2CF9AE}" pid="22" name="Sensitivity">
    <vt:lpwstr>Public</vt:lpwstr>
  </property>
  <property fmtid="{D5CDD505-2E9C-101B-9397-08002B2CF9AE}" pid="23" name="Type_x0020_document">
    <vt:lpwstr/>
  </property>
  <property fmtid="{D5CDD505-2E9C-101B-9397-08002B2CF9AE}" pid="24" name="Verantwoordelijke_x0020_afdeling">
    <vt:lpwstr/>
  </property>
  <property fmtid="{D5CDD505-2E9C-101B-9397-08002B2CF9AE}" pid="25" name="MediaServiceImageTags">
    <vt:lpwstr/>
  </property>
  <property fmtid="{D5CDD505-2E9C-101B-9397-08002B2CF9AE}" pid="26" name="Order">
    <vt:r8>720900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