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sbrotterdam.sharepoint.com/sites/AFD-Inkoop2-EAFood-NonFood/Shared Documents/04 Nota van Inlichtingen/"/>
    </mc:Choice>
  </mc:AlternateContent>
  <xr:revisionPtr revIDLastSave="432" documentId="8_{B61C9222-A7EB-4277-BA83-3C625063C511}" xr6:coauthVersionLast="47" xr6:coauthVersionMax="47" xr10:uidLastSave="{7D4E30D0-D960-4B87-B768-C3882B49A122}"/>
  <bookViews>
    <workbookView xWindow="36885" yWindow="840" windowWidth="32085" windowHeight="18450" xr2:uid="{931CA957-EECB-49C0-A05F-2A093A29D573}"/>
  </bookViews>
  <sheets>
    <sheet name="Voorblad" sheetId="1" r:id="rId1"/>
    <sheet name="Prijzenblad" sheetId="2" r:id="rId2"/>
    <sheet name="Blad1" sheetId="3"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2" i="2" l="1"/>
  <c r="H32" i="2" s="1"/>
  <c r="G33" i="2"/>
  <c r="H33" i="2" s="1"/>
  <c r="G31" i="2"/>
  <c r="H31" i="2" s="1"/>
  <c r="G30" i="2"/>
  <c r="H30" i="2" s="1"/>
  <c r="G29" i="2"/>
  <c r="H29" i="2" s="1"/>
  <c r="H7" i="2"/>
  <c r="H8" i="2"/>
  <c r="H9" i="2"/>
  <c r="H10" i="2"/>
  <c r="H11" i="2"/>
  <c r="H12" i="2"/>
  <c r="H13" i="2"/>
  <c r="H23" i="2"/>
  <c r="H22" i="2"/>
  <c r="H21" i="2"/>
  <c r="H20" i="2"/>
  <c r="H19" i="2"/>
  <c r="H18" i="2"/>
  <c r="H17" i="2"/>
  <c r="H16" i="2"/>
  <c r="H15" i="2"/>
  <c r="H14" i="2"/>
  <c r="H24" i="2"/>
  <c r="H25" i="2"/>
  <c r="H26" i="2"/>
  <c r="H34" i="2" l="1"/>
  <c r="C13" i="1" s="1"/>
</calcChain>
</file>

<file path=xl/sharedStrings.xml><?xml version="1.0" encoding="utf-8"?>
<sst xmlns="http://schemas.openxmlformats.org/spreadsheetml/2006/main" count="121" uniqueCount="85">
  <si>
    <t>Ondertekening</t>
  </si>
  <si>
    <t>Totale inschrijfprijs:</t>
  </si>
  <si>
    <t>Organisatie</t>
  </si>
  <si>
    <t>Naam</t>
  </si>
  <si>
    <t>Functie</t>
  </si>
  <si>
    <t>Datum</t>
  </si>
  <si>
    <t>Invulinstructie</t>
  </si>
  <si>
    <r>
      <t xml:space="preserve">Inschrijver vult enkel de gele cellen in;
- De ingevulde prijzen zijn in euro's exclusief BTW;
- Alle kosten die nodig zijn om te voldoen aan de eisen uit deze aanbesteding moeten zijn opgenomen in de aangeboden prijzen. Inschrijver kan hiervoor geen aanvullende kosten in rekening brengen, tenzij deze expliciet zijn opgenomen in het prijzenblad. </t>
    </r>
    <r>
      <rPr>
        <b/>
        <sz val="10"/>
        <rFont val="Martel"/>
      </rPr>
      <t>Let op: de prijzen zijn inclusief statiegeld;</t>
    </r>
    <r>
      <rPr>
        <sz val="10"/>
        <rFont val="Martel"/>
      </rPr>
      <t xml:space="preserve">
- De genoemde aantallen zijn indicatief. Inschrijver kan hieraan geen rechten ontlenen; 
- Waar vrij invulbaar wordt uitgevraagd dient een huismerk te worden aangeboden. Inschrijver dient ook in te vullen welk huismerk er wordt aangeboden. 
</t>
    </r>
  </si>
  <si>
    <t>Merk</t>
  </si>
  <si>
    <t>Omschrijving</t>
  </si>
  <si>
    <t>Inhoud per product</t>
  </si>
  <si>
    <t>Verpakkingseinheid</t>
  </si>
  <si>
    <t>Aantal per verpakkingseenheid</t>
  </si>
  <si>
    <t>Prijs per verpakkingseenheid excl BTW</t>
  </si>
  <si>
    <t>Totaal</t>
  </si>
  <si>
    <t>Doos</t>
  </si>
  <si>
    <t>Coca-Cola</t>
  </si>
  <si>
    <t>Cola Pet</t>
  </si>
  <si>
    <t>50CL</t>
  </si>
  <si>
    <t>Tray</t>
  </si>
  <si>
    <t>Hertog Jan</t>
  </si>
  <si>
    <t>Pils Hertog Jan fles 5,1%</t>
  </si>
  <si>
    <t>30CL</t>
  </si>
  <si>
    <t>Krat</t>
  </si>
  <si>
    <t>Pils Hertog Jan fust 5,1%</t>
  </si>
  <si>
    <t>20 Liter</t>
  </si>
  <si>
    <t>Fust</t>
  </si>
  <si>
    <t>Cola Zero Pet</t>
  </si>
  <si>
    <t xml:space="preserve">Chaudfontaine </t>
  </si>
  <si>
    <t>Mineraalw. Still PET</t>
  </si>
  <si>
    <t>Powerade</t>
  </si>
  <si>
    <t>Mountain blast Pet</t>
  </si>
  <si>
    <t>Fuze Tea</t>
  </si>
  <si>
    <t>Green Tea Pet</t>
  </si>
  <si>
    <t>40CL</t>
  </si>
  <si>
    <t>Zwarte thee perzik</t>
  </si>
  <si>
    <t>AA-Drinks</t>
  </si>
  <si>
    <t>High Energy PET</t>
  </si>
  <si>
    <t>33CL</t>
  </si>
  <si>
    <t>Snicker</t>
  </si>
  <si>
    <t>Snickers</t>
  </si>
  <si>
    <t>50GR</t>
  </si>
  <si>
    <t>Chocomel</t>
  </si>
  <si>
    <t>Chocomel 0% suiker</t>
  </si>
  <si>
    <t>300ML</t>
  </si>
  <si>
    <t>Fanta</t>
  </si>
  <si>
    <t>Orange zero sugar</t>
  </si>
  <si>
    <t>50 CL</t>
  </si>
  <si>
    <t>Lay's</t>
  </si>
  <si>
    <t>Oven roasted paprika</t>
  </si>
  <si>
    <t>35GR</t>
  </si>
  <si>
    <t>Appelsientje</t>
  </si>
  <si>
    <t>Appelsap</t>
  </si>
  <si>
    <t>M&amp;M's</t>
  </si>
  <si>
    <t>M&amp;M crispy</t>
  </si>
  <si>
    <t>36GR</t>
  </si>
  <si>
    <t>Chips naturel</t>
  </si>
  <si>
    <t>40GR</t>
  </si>
  <si>
    <t>Cassis PET</t>
  </si>
  <si>
    <t>Capri-sun</t>
  </si>
  <si>
    <t>Multivitamine</t>
  </si>
  <si>
    <t>20CL</t>
  </si>
  <si>
    <t>Maltesers</t>
  </si>
  <si>
    <t>Maltesers singles</t>
  </si>
  <si>
    <t>37GR</t>
  </si>
  <si>
    <t>Ola</t>
  </si>
  <si>
    <t>Magnum white</t>
  </si>
  <si>
    <t>110ML</t>
  </si>
  <si>
    <t>Vrij invulbaar</t>
  </si>
  <si>
    <t>Frituurolie</t>
  </si>
  <si>
    <t>1 liter pak melk vol houdbaar</t>
  </si>
  <si>
    <t>Mayonaise 80%</t>
  </si>
  <si>
    <t>Kosten</t>
  </si>
  <si>
    <t>Bezorgkosten bij een order van &lt; € 500,-</t>
  </si>
  <si>
    <t>Handtekening</t>
  </si>
  <si>
    <t>Aantal verpakkingseenheden</t>
  </si>
  <si>
    <t>Inhoud per verpakkingseenheid in liter/KG/stuks</t>
  </si>
  <si>
    <t>Aantal Liters/KG/stuks</t>
  </si>
  <si>
    <t>Prijs per liter/KG/stuk</t>
  </si>
  <si>
    <t>Liter</t>
  </si>
  <si>
    <t>KG</t>
  </si>
  <si>
    <t>Stuks</t>
  </si>
  <si>
    <t>Bourgondiër kroket 100GR (Ad van Geloven of vergelijkbaar met minimaal 20% rundvlees)</t>
  </si>
  <si>
    <t>Friet 10 mm (Farm Frites Freeze of vergelijkbaar)</t>
  </si>
  <si>
    <t>Verpakkingseinheid (selecteer de juiste optie)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</si>
</sst>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413]\ * #,##0.00_ ;_ [$€-413]\ * \-#,##0.00_ ;_ [$€-413]\ * &quot;-&quot;??_ ;_ @_ "/>
  </numFmts>
  <fonts count="11">
    <font>
      <sz val="11"/>
      <color theme="1"/>
      <name val="Calibri"/>
      <family val="2"/>
      <scheme val="minor"/>
    </font>
    <font>
      <sz val="10"/>
      <name val="Arial"/>
      <family val="2"/>
    </font>
    <font>
      <sz val="10"/>
      <color theme="1"/>
      <name val="Century Gothic"/>
      <family val="2"/>
    </font>
    <font>
      <b/>
      <sz val="10"/>
      <color theme="0"/>
      <name val="Martel"/>
    </font>
    <font>
      <b/>
      <sz val="10"/>
      <color theme="1" tint="0.14999847407452621"/>
      <name val="Martel"/>
    </font>
    <font>
      <b/>
      <sz val="10"/>
      <name val="Martel"/>
    </font>
    <font>
      <sz val="10"/>
      <name val="Martel"/>
    </font>
    <font>
      <sz val="10"/>
      <color theme="1"/>
      <name val="Martel"/>
    </font>
    <font>
      <b/>
      <sz val="10"/>
      <color theme="1"/>
      <name val="Martel"/>
    </font>
    <font>
      <b/>
      <sz val="10"/>
      <color theme="1"/>
      <name val="Century Gothic"/>
      <family val="2"/>
    </font>
    <font>
      <sz val="11"/>
      <color theme="1"/>
      <name val="Calibri"/>
      <family val="2"/>
      <scheme val="minor"/>
    </font>
  </fonts>
  <fills count="7">
    <fill>
      <patternFill patternType="none"/>
    </fill>
    <fill>
      <patternFill patternType="gray125"/>
    </fill>
    <fill>
      <patternFill patternType="solid">
        <fgColor theme="4" tint="-0.49998474074526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
      <patternFill patternType="solid">
        <fgColor rgb="FF002060"/>
        <bgColor indexed="64"/>
      </patternFill>
    </fill>
  </fills>
  <borders count="18">
    <border>
      <left/>
      <right/>
      <top/>
      <bottom/>
      <diagonal/>
    </border>
    <border>
      <left style="thin">
        <color rgb="FF002060"/>
      </left>
      <right/>
      <top style="thin">
        <color rgb="FF002060"/>
      </top>
      <bottom style="thin">
        <color theme="0"/>
      </bottom>
      <diagonal/>
    </border>
    <border>
      <left/>
      <right style="thick">
        <color theme="0"/>
      </right>
      <top style="thin">
        <color rgb="FF002060"/>
      </top>
      <bottom style="thin">
        <color theme="0"/>
      </bottom>
      <diagonal/>
    </border>
    <border>
      <left style="thin">
        <color theme="0"/>
      </left>
      <right/>
      <top style="thin">
        <color rgb="FF002060"/>
      </top>
      <bottom style="thin">
        <color theme="0"/>
      </bottom>
      <diagonal/>
    </border>
    <border>
      <left/>
      <right style="thin">
        <color rgb="FF002060"/>
      </right>
      <top style="thin">
        <color rgb="FF002060"/>
      </top>
      <bottom style="thin">
        <color theme="0"/>
      </bottom>
      <diagonal/>
    </border>
    <border>
      <left style="thin">
        <color rgb="FF002060"/>
      </left>
      <right/>
      <top style="thin">
        <color theme="0"/>
      </top>
      <bottom style="thin">
        <color rgb="FF002060"/>
      </bottom>
      <diagonal/>
    </border>
    <border>
      <left/>
      <right style="thick">
        <color theme="0"/>
      </right>
      <top style="thin">
        <color theme="0"/>
      </top>
      <bottom style="thin">
        <color rgb="FF002060"/>
      </bottom>
      <diagonal/>
    </border>
    <border>
      <left style="thin">
        <color rgb="FF002060"/>
      </left>
      <right/>
      <top style="thin">
        <color rgb="FF002060"/>
      </top>
      <bottom style="thin">
        <color rgb="FF002060"/>
      </bottom>
      <diagonal/>
    </border>
    <border>
      <left/>
      <right style="thick">
        <color theme="0"/>
      </right>
      <top style="thin">
        <color rgb="FF002060"/>
      </top>
      <bottom style="thin">
        <color rgb="FF002060"/>
      </bottom>
      <diagonal/>
    </border>
    <border>
      <left style="thin">
        <color theme="0"/>
      </left>
      <right/>
      <top style="thin">
        <color rgb="FF002060"/>
      </top>
      <bottom style="thin">
        <color rgb="FF002060"/>
      </bottom>
      <diagonal/>
    </border>
    <border>
      <left/>
      <right style="thin">
        <color rgb="FF002060"/>
      </right>
      <top style="thin">
        <color rgb="FF002060"/>
      </top>
      <bottom style="thin">
        <color rgb="FF002060"/>
      </bottom>
      <diagonal/>
    </border>
    <border>
      <left/>
      <right/>
      <top style="thin">
        <color rgb="FF002060"/>
      </top>
      <bottom style="thin">
        <color rgb="FF002060"/>
      </bottom>
      <diagonal/>
    </border>
    <border>
      <left style="thin">
        <color theme="0"/>
      </left>
      <right/>
      <top/>
      <bottom style="thin">
        <color rgb="FF002060"/>
      </bottom>
      <diagonal/>
    </border>
    <border>
      <left/>
      <right style="thin">
        <color rgb="FF002060"/>
      </right>
      <top/>
      <bottom style="thin">
        <color rgb="FF002060"/>
      </bottom>
      <diagonal/>
    </border>
    <border>
      <left style="thick">
        <color theme="0"/>
      </left>
      <right/>
      <top style="thin">
        <color theme="0"/>
      </top>
      <bottom style="thin">
        <color indexed="64"/>
      </bottom>
      <diagonal/>
    </border>
    <border>
      <left/>
      <right style="thin">
        <color rgb="FF002060"/>
      </right>
      <top style="thin">
        <color theme="0"/>
      </top>
      <bottom style="thin">
        <color indexed="64"/>
      </bottom>
      <diagonal/>
    </border>
    <border>
      <left style="thin">
        <color theme="0"/>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2" fillId="0" borderId="0"/>
    <xf numFmtId="0" fontId="1" fillId="0" borderId="0"/>
    <xf numFmtId="44" fontId="10" fillId="0" borderId="0" applyFont="0" applyFill="0" applyBorder="0" applyAlignment="0" applyProtection="0"/>
  </cellStyleXfs>
  <cellXfs count="48">
    <xf numFmtId="0" fontId="0" fillId="0" borderId="0" xfId="0"/>
    <xf numFmtId="0" fontId="2" fillId="0" borderId="0" xfId="2" applyAlignment="1">
      <alignment wrapText="1"/>
    </xf>
    <xf numFmtId="0" fontId="2" fillId="0" borderId="0" xfId="2"/>
    <xf numFmtId="0" fontId="7" fillId="0" borderId="0" xfId="2" applyFont="1"/>
    <xf numFmtId="0" fontId="7" fillId="5" borderId="0" xfId="2" applyFont="1" applyFill="1"/>
    <xf numFmtId="0" fontId="8" fillId="0" borderId="0" xfId="2" applyFont="1"/>
    <xf numFmtId="0" fontId="9" fillId="0" borderId="0" xfId="2" applyFont="1"/>
    <xf numFmtId="0" fontId="9" fillId="0" borderId="0" xfId="2" applyFont="1" applyAlignment="1">
      <alignment wrapText="1"/>
    </xf>
    <xf numFmtId="0" fontId="7" fillId="0" borderId="17" xfId="2" applyFont="1" applyBorder="1"/>
    <xf numFmtId="0" fontId="7" fillId="0" borderId="17" xfId="2" applyFont="1" applyBorder="1" applyAlignment="1">
      <alignment wrapText="1"/>
    </xf>
    <xf numFmtId="0" fontId="8" fillId="0" borderId="17" xfId="2" applyFont="1" applyBorder="1"/>
    <xf numFmtId="164" fontId="7" fillId="0" borderId="17" xfId="2" applyNumberFormat="1" applyFont="1" applyBorder="1"/>
    <xf numFmtId="164" fontId="8" fillId="0" borderId="17" xfId="2" applyNumberFormat="1" applyFont="1" applyBorder="1"/>
    <xf numFmtId="0" fontId="3" fillId="6" borderId="17" xfId="0" applyFont="1" applyFill="1" applyBorder="1" applyAlignment="1">
      <alignment vertical="top" wrapText="1"/>
    </xf>
    <xf numFmtId="1" fontId="3" fillId="6" borderId="17" xfId="0" applyNumberFormat="1" applyFont="1" applyFill="1" applyBorder="1" applyAlignment="1">
      <alignment vertical="top" wrapText="1"/>
    </xf>
    <xf numFmtId="164" fontId="7" fillId="5" borderId="17" xfId="4" applyNumberFormat="1" applyFont="1" applyFill="1" applyBorder="1"/>
    <xf numFmtId="164" fontId="7" fillId="3" borderId="17" xfId="2" applyNumberFormat="1" applyFont="1" applyFill="1" applyBorder="1" applyProtection="1">
      <protection locked="0"/>
    </xf>
    <xf numFmtId="0" fontId="7" fillId="3" borderId="17" xfId="2" applyFont="1" applyFill="1" applyBorder="1" applyProtection="1">
      <protection locked="0"/>
    </xf>
    <xf numFmtId="14" fontId="4" fillId="3" borderId="10" xfId="0" applyNumberFormat="1" applyFont="1" applyFill="1" applyBorder="1" applyAlignment="1" applyProtection="1">
      <alignment horizontal="left" vertical="top"/>
      <protection locked="0"/>
    </xf>
    <xf numFmtId="14" fontId="4" fillId="3" borderId="11" xfId="0" applyNumberFormat="1" applyFont="1" applyFill="1" applyBorder="1" applyAlignment="1" applyProtection="1">
      <alignment horizontal="left" vertical="top"/>
      <protection locked="0"/>
    </xf>
    <xf numFmtId="0" fontId="7" fillId="3" borderId="17" xfId="2" applyFont="1" applyFill="1" applyBorder="1" applyAlignment="1" applyProtection="1">
      <alignment vertical="top"/>
      <protection locked="0"/>
    </xf>
    <xf numFmtId="0" fontId="7" fillId="0" borderId="17" xfId="2" applyFont="1" applyBorder="1" applyAlignment="1">
      <alignment vertical="top" wrapText="1"/>
    </xf>
    <xf numFmtId="164" fontId="7" fillId="3" borderId="17" xfId="2" applyNumberFormat="1" applyFont="1" applyFill="1" applyBorder="1" applyAlignment="1" applyProtection="1">
      <alignment vertical="top"/>
      <protection locked="0"/>
    </xf>
    <xf numFmtId="0" fontId="7" fillId="0" borderId="17" xfId="2" applyFont="1" applyBorder="1" applyAlignment="1">
      <alignment vertical="top"/>
    </xf>
    <xf numFmtId="164" fontId="7" fillId="0" borderId="17" xfId="2" applyNumberFormat="1" applyFont="1" applyBorder="1" applyAlignment="1">
      <alignment vertical="top"/>
    </xf>
    <xf numFmtId="0" fontId="2" fillId="0" borderId="0" xfId="2" applyAlignment="1">
      <alignment vertical="top"/>
    </xf>
    <xf numFmtId="164" fontId="7" fillId="5" borderId="17" xfId="4" applyNumberFormat="1" applyFont="1" applyFill="1" applyBorder="1" applyAlignment="1">
      <alignment vertical="top"/>
    </xf>
    <xf numFmtId="44" fontId="7" fillId="3" borderId="17" xfId="4" applyFont="1" applyFill="1" applyBorder="1" applyProtection="1">
      <protection locked="0"/>
    </xf>
    <xf numFmtId="14" fontId="6" fillId="4" borderId="16" xfId="0" applyNumberFormat="1" applyFont="1" applyFill="1" applyBorder="1" applyAlignment="1">
      <alignment horizontal="left" vertical="top" wrapText="1"/>
    </xf>
    <xf numFmtId="14" fontId="6" fillId="4" borderId="0" xfId="0" applyNumberFormat="1" applyFont="1" applyFill="1" applyAlignment="1">
      <alignment horizontal="left" vertical="top" wrapText="1"/>
    </xf>
    <xf numFmtId="0" fontId="3" fillId="2" borderId="16" xfId="0" applyFont="1" applyFill="1" applyBorder="1" applyAlignment="1">
      <alignment horizontal="center" vertical="center"/>
    </xf>
    <xf numFmtId="0" fontId="3" fillId="2" borderId="0" xfId="0" applyFont="1" applyFill="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14" fontId="4" fillId="0" borderId="5" xfId="0" applyNumberFormat="1" applyFont="1" applyBorder="1" applyAlignment="1">
      <alignment horizontal="center" vertical="center"/>
    </xf>
    <xf numFmtId="14" fontId="4" fillId="0" borderId="6" xfId="0" applyNumberFormat="1" applyFont="1" applyBorder="1" applyAlignment="1">
      <alignment horizontal="center" vertical="center"/>
    </xf>
    <xf numFmtId="44" fontId="5" fillId="0" borderId="14" xfId="0" applyNumberFormat="1" applyFont="1" applyBorder="1" applyAlignment="1">
      <alignment horizontal="center" vertical="center"/>
    </xf>
    <xf numFmtId="44" fontId="5" fillId="0" borderId="15" xfId="0" applyNumberFormat="1" applyFont="1" applyBorder="1" applyAlignment="1">
      <alignment horizontal="center" vertical="center"/>
    </xf>
    <xf numFmtId="14" fontId="4" fillId="3" borderId="12" xfId="0" applyNumberFormat="1" applyFont="1" applyFill="1" applyBorder="1" applyAlignment="1" applyProtection="1">
      <alignment horizontal="left" vertical="top"/>
      <protection locked="0"/>
    </xf>
    <xf numFmtId="14" fontId="4" fillId="3" borderId="13" xfId="0" applyNumberFormat="1" applyFont="1" applyFill="1" applyBorder="1" applyAlignment="1" applyProtection="1">
      <alignment horizontal="left" vertical="top"/>
      <protection locked="0"/>
    </xf>
    <xf numFmtId="14" fontId="4" fillId="0" borderId="7" xfId="0" applyNumberFormat="1" applyFont="1" applyBorder="1" applyAlignment="1">
      <alignment horizontal="center" vertical="center"/>
    </xf>
    <xf numFmtId="14" fontId="4" fillId="0" borderId="8" xfId="0" applyNumberFormat="1" applyFont="1" applyBorder="1" applyAlignment="1">
      <alignment horizontal="center" vertical="center"/>
    </xf>
    <xf numFmtId="14" fontId="4" fillId="3" borderId="9" xfId="0" applyNumberFormat="1" applyFont="1" applyFill="1" applyBorder="1" applyAlignment="1" applyProtection="1">
      <alignment horizontal="left" vertical="top"/>
      <protection locked="0"/>
    </xf>
    <xf numFmtId="14" fontId="4" fillId="3" borderId="10" xfId="0" applyNumberFormat="1" applyFont="1" applyFill="1" applyBorder="1" applyAlignment="1" applyProtection="1">
      <alignment horizontal="left" vertical="top"/>
      <protection locked="0"/>
    </xf>
    <xf numFmtId="14" fontId="4" fillId="0" borderId="11" xfId="0" applyNumberFormat="1" applyFont="1" applyBorder="1" applyAlignment="1">
      <alignment horizontal="center" vertical="center"/>
    </xf>
    <xf numFmtId="14" fontId="4" fillId="3" borderId="7" xfId="0" applyNumberFormat="1" applyFont="1" applyFill="1" applyBorder="1" applyAlignment="1" applyProtection="1">
      <alignment horizontal="left" vertical="top"/>
      <protection locked="0"/>
    </xf>
  </cellXfs>
  <cellStyles count="5">
    <cellStyle name="Standaard" xfId="0" builtinId="0"/>
    <cellStyle name="Standaard 10" xfId="3" xr:uid="{66C033FA-DEB6-4DEA-99F7-ACA9E401B6F0}"/>
    <cellStyle name="Standaard 11" xfId="1" xr:uid="{2C6BF2F3-B3F6-420F-876A-36DC0BE83FB8}"/>
    <cellStyle name="Standaard 3" xfId="2" xr:uid="{3F91C2B4-3646-4963-B1A9-BE4C11FB7AA7}"/>
    <cellStyle name="Valuta" xfId="4"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381000</xdr:colOff>
      <xdr:row>2</xdr:row>
      <xdr:rowOff>9525</xdr:rowOff>
    </xdr:from>
    <xdr:ext cx="1497437" cy="1364188"/>
    <xdr:pic>
      <xdr:nvPicPr>
        <xdr:cNvPr id="2" name="Afbeelding 4">
          <a:extLst>
            <a:ext uri="{FF2B5EF4-FFF2-40B4-BE49-F238E27FC236}">
              <a16:creationId xmlns:a16="http://schemas.microsoft.com/office/drawing/2014/main" id="{4522BE17-C09E-4400-9F77-018CBD7D10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0" y="390525"/>
          <a:ext cx="1497437" cy="1364188"/>
        </a:xfrm>
        <a:prstGeom prst="rect">
          <a:avLst/>
        </a:prstGeom>
      </xdr:spPr>
    </xdr:pic>
    <xdr:clientData/>
  </xdr:oneCellAnchor>
  <xdr:twoCellAnchor>
    <xdr:from>
      <xdr:col>3</xdr:col>
      <xdr:colOff>428625</xdr:colOff>
      <xdr:row>4</xdr:row>
      <xdr:rowOff>95250</xdr:rowOff>
    </xdr:from>
    <xdr:to>
      <xdr:col>18</xdr:col>
      <xdr:colOff>604064</xdr:colOff>
      <xdr:row>8</xdr:row>
      <xdr:rowOff>141411</xdr:rowOff>
    </xdr:to>
    <xdr:sp macro="" textlink="">
      <xdr:nvSpPr>
        <xdr:cNvPr id="3" name="Tekstvak 1" descr="Wekelijkse taakplanning" title="Title 1">
          <a:extLst>
            <a:ext uri="{FF2B5EF4-FFF2-40B4-BE49-F238E27FC236}">
              <a16:creationId xmlns:a16="http://schemas.microsoft.com/office/drawing/2014/main" id="{CDD488D5-6A3C-4834-8DB1-56CC1181DD11}"/>
            </a:ext>
          </a:extLst>
        </xdr:cNvPr>
        <xdr:cNvSpPr txBox="1"/>
      </xdr:nvSpPr>
      <xdr:spPr>
        <a:xfrm>
          <a:off x="2257425" y="857250"/>
          <a:ext cx="9319439" cy="808161"/>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l" rtl="0"/>
          <a:r>
            <a:rPr lang="en-US" sz="1800" b="1">
              <a:solidFill>
                <a:schemeClr val="accent1">
                  <a:lumMod val="50000"/>
                </a:schemeClr>
              </a:solidFill>
              <a:latin typeface="Martel"/>
            </a:rPr>
            <a:t>Openbare Europese aanbesteding levering horeca middelen</a:t>
          </a:r>
          <a:br>
            <a:rPr lang="en-US" sz="1800" b="1">
              <a:solidFill>
                <a:schemeClr val="accent1">
                  <a:lumMod val="50000"/>
                </a:schemeClr>
              </a:solidFill>
              <a:latin typeface="Martel"/>
            </a:rPr>
          </a:br>
          <a:r>
            <a:rPr lang="en-US" sz="1800" b="1">
              <a:solidFill>
                <a:schemeClr val="accent1">
                  <a:lumMod val="50000"/>
                </a:schemeClr>
              </a:solidFill>
              <a:latin typeface="Martel"/>
            </a:rPr>
            <a:t>Bijlage</a:t>
          </a:r>
          <a:r>
            <a:rPr lang="en-US" sz="1800" b="1" baseline="0">
              <a:solidFill>
                <a:schemeClr val="accent1">
                  <a:lumMod val="50000"/>
                </a:schemeClr>
              </a:solidFill>
              <a:latin typeface="Martel"/>
            </a:rPr>
            <a:t> 7 - Prijzenblad</a:t>
          </a:r>
          <a:endParaRPr lang="en-US" sz="1800" b="1">
            <a:solidFill>
              <a:schemeClr val="accent1">
                <a:lumMod val="50000"/>
              </a:schemeClr>
            </a:solidFill>
            <a:latin typeface="Martel"/>
          </a:endParaRPr>
        </a:p>
      </xdr:txBody>
    </xdr:sp>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1CD69-87D6-4242-812A-D41E87B9D33A}">
  <dimension ref="A12:D18"/>
  <sheetViews>
    <sheetView showGridLines="0" tabSelected="1" workbookViewId="0">
      <selection activeCell="C26" sqref="C26"/>
    </sheetView>
  </sheetViews>
  <sheetFormatPr defaultRowHeight="14.4"/>
  <cols>
    <col min="2" max="2" width="13.33203125" customWidth="1"/>
    <col min="4" max="4" width="51.6640625" customWidth="1"/>
  </cols>
  <sheetData>
    <row r="12" spans="1:4">
      <c r="A12" s="32" t="s">
        <v>0</v>
      </c>
      <c r="B12" s="33"/>
      <c r="C12" s="34"/>
      <c r="D12" s="35"/>
    </row>
    <row r="13" spans="1:4">
      <c r="A13" s="36" t="s">
        <v>1</v>
      </c>
      <c r="B13" s="37"/>
      <c r="C13" s="38">
        <f>Prijzenblad!H34</f>
        <v>0</v>
      </c>
      <c r="D13" s="39"/>
    </row>
    <row r="14" spans="1:4">
      <c r="A14" s="36" t="s">
        <v>2</v>
      </c>
      <c r="B14" s="37"/>
      <c r="C14" s="40"/>
      <c r="D14" s="41"/>
    </row>
    <row r="15" spans="1:4">
      <c r="A15" s="42" t="s">
        <v>3</v>
      </c>
      <c r="B15" s="43"/>
      <c r="C15" s="44"/>
      <c r="D15" s="45"/>
    </row>
    <row r="16" spans="1:4">
      <c r="A16" s="42" t="s">
        <v>4</v>
      </c>
      <c r="B16" s="46"/>
      <c r="C16" s="47"/>
      <c r="D16" s="45"/>
    </row>
    <row r="17" spans="1:4" ht="75" customHeight="1">
      <c r="A17" s="42" t="s">
        <v>74</v>
      </c>
      <c r="B17" s="46"/>
      <c r="C17" s="19"/>
      <c r="D17" s="18"/>
    </row>
    <row r="18" spans="1:4">
      <c r="A18" s="42" t="s">
        <v>5</v>
      </c>
      <c r="B18" s="43"/>
      <c r="C18" s="44"/>
      <c r="D18" s="45"/>
    </row>
  </sheetData>
  <sheetProtection algorithmName="SHA-512" hashValue="ook8YGcdeU6/ub2sgG8/XeoIk4ibcbiLQGMMWKuAQGqUux1i3ec/UTjJGZvtq/1sPdj8QNAwVkzF2AAG7HJVrA==" saltValue="iWL/muu40ykCoxBOX2oHqQ==" spinCount="100000" sheet="1" objects="1" scenarios="1"/>
  <protectedRanges>
    <protectedRange algorithmName="SHA-512" hashValue="jpSzKH/g1ZgQTihLwtx5l0CwHfVI+IPFCPwz5M5bsGWhXcPE6wx6yW6e25yNV85s3lBHMMrjvCN7pD7nlFmNNg==" saltValue="+GWFUoSTPTaWQIYGdBCSMw==" spinCount="100000" sqref="C13" name="Bereik2"/>
    <protectedRange algorithmName="SHA-512" hashValue="xvEBb1hTiWr5DSwKIrJNtToEB1uOZK5tmKZD3JmOzTfjGaXczoU5PrRWIG+VC4qS34M0n3QqIzN6HTMwRJ2HbQ==" saltValue="L4KT2Ur8ww2FIGW3/ZXDIg==" spinCount="100000" sqref="A13:B18" name="Bereik1"/>
    <protectedRange algorithmName="SHA-512" hashValue="Oz73pfAX2Xcclk0QdN5+e+hX7H8XTfG5XBX5EjEdBhycPFgPlRQT9f6Mvdw3E9DE7I2Z/suzFbyodjudZSSs0g==" saltValue="X4nz9qd7Xl7sNpzbMexlSA==" spinCount="100000" sqref="A12:B18" name="Bereik3"/>
  </protectedRanges>
  <mergeCells count="13">
    <mergeCell ref="A15:B15"/>
    <mergeCell ref="C15:D15"/>
    <mergeCell ref="A16:B16"/>
    <mergeCell ref="C16:D16"/>
    <mergeCell ref="A18:B18"/>
    <mergeCell ref="C18:D18"/>
    <mergeCell ref="A17:B17"/>
    <mergeCell ref="A12:B12"/>
    <mergeCell ref="C12:D12"/>
    <mergeCell ref="A13:B13"/>
    <mergeCell ref="C13:D13"/>
    <mergeCell ref="A14:B14"/>
    <mergeCell ref="C14:D14"/>
  </mergeCells>
  <dataValidations count="1">
    <dataValidation allowBlank="1" showInputMessage="1" showErrorMessage="1" prompt="Voer de eerste dag van de week in voor taakplanning." sqref="A13:A18 C14:C18" xr:uid="{039CDB3F-1C6D-4D56-AEA6-55D5CA31C8C7}"/>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7114F-F190-4136-B914-0A46663E845A}">
  <dimension ref="A1:J39"/>
  <sheetViews>
    <sheetView showGridLines="0" topLeftCell="A2" workbookViewId="0">
      <selection activeCell="G9" sqref="G9"/>
    </sheetView>
  </sheetViews>
  <sheetFormatPr defaultColWidth="9.33203125" defaultRowHeight="13.2"/>
  <cols>
    <col min="1" max="1" width="30.44140625" style="2" customWidth="1"/>
    <col min="2" max="2" width="41.44140625" style="2" customWidth="1"/>
    <col min="3" max="3" width="20" style="2" customWidth="1"/>
    <col min="4" max="4" width="19.33203125" style="1" customWidth="1"/>
    <col min="5" max="5" width="19.44140625" style="2" customWidth="1"/>
    <col min="6" max="6" width="21.109375" style="2" customWidth="1"/>
    <col min="7" max="7" width="19.44140625" style="2" customWidth="1"/>
    <col min="8" max="8" width="18.109375" style="2" customWidth="1"/>
    <col min="9" max="16384" width="9.33203125" style="2"/>
  </cols>
  <sheetData>
    <row r="1" spans="1:8">
      <c r="A1" s="30" t="s">
        <v>6</v>
      </c>
      <c r="B1" s="31"/>
      <c r="C1" s="31"/>
    </row>
    <row r="2" spans="1:8" ht="138.44999999999999" customHeight="1">
      <c r="A2" s="28" t="s">
        <v>7</v>
      </c>
      <c r="B2" s="29"/>
      <c r="C2" s="29"/>
    </row>
    <row r="6" spans="1:8" ht="39.6">
      <c r="A6" s="13" t="s">
        <v>8</v>
      </c>
      <c r="B6" s="13" t="s">
        <v>9</v>
      </c>
      <c r="C6" s="13" t="s">
        <v>10</v>
      </c>
      <c r="D6" s="13" t="s">
        <v>11</v>
      </c>
      <c r="E6" s="13" t="s">
        <v>12</v>
      </c>
      <c r="F6" s="14" t="s">
        <v>75</v>
      </c>
      <c r="G6" s="14" t="s">
        <v>13</v>
      </c>
      <c r="H6" s="14" t="s">
        <v>14</v>
      </c>
    </row>
    <row r="7" spans="1:8">
      <c r="A7" s="8" t="s">
        <v>16</v>
      </c>
      <c r="B7" s="8" t="s">
        <v>17</v>
      </c>
      <c r="C7" s="8" t="s">
        <v>18</v>
      </c>
      <c r="D7" s="9" t="s">
        <v>19</v>
      </c>
      <c r="E7" s="8">
        <v>12</v>
      </c>
      <c r="F7" s="8">
        <v>900</v>
      </c>
      <c r="G7" s="16"/>
      <c r="H7" s="11">
        <f t="shared" ref="H7:H26" si="0">F7*G7</f>
        <v>0</v>
      </c>
    </row>
    <row r="8" spans="1:8">
      <c r="A8" s="8" t="s">
        <v>20</v>
      </c>
      <c r="B8" s="8" t="s">
        <v>21</v>
      </c>
      <c r="C8" s="8" t="s">
        <v>22</v>
      </c>
      <c r="D8" s="9" t="s">
        <v>23</v>
      </c>
      <c r="E8" s="8">
        <v>24</v>
      </c>
      <c r="F8" s="8">
        <v>600</v>
      </c>
      <c r="G8" s="16"/>
      <c r="H8" s="11">
        <f t="shared" si="0"/>
        <v>0</v>
      </c>
    </row>
    <row r="9" spans="1:8">
      <c r="A9" s="8" t="s">
        <v>20</v>
      </c>
      <c r="B9" s="8" t="s">
        <v>24</v>
      </c>
      <c r="C9" s="8" t="s">
        <v>25</v>
      </c>
      <c r="D9" s="8" t="s">
        <v>26</v>
      </c>
      <c r="E9" s="8">
        <v>20</v>
      </c>
      <c r="F9" s="8">
        <v>60</v>
      </c>
      <c r="G9" s="16"/>
      <c r="H9" s="11">
        <f>F9*G9</f>
        <v>0</v>
      </c>
    </row>
    <row r="10" spans="1:8">
      <c r="A10" s="8" t="s">
        <v>16</v>
      </c>
      <c r="B10" s="8" t="s">
        <v>27</v>
      </c>
      <c r="C10" s="8" t="s">
        <v>18</v>
      </c>
      <c r="D10" s="8" t="s">
        <v>19</v>
      </c>
      <c r="E10" s="8">
        <v>12</v>
      </c>
      <c r="F10" s="8">
        <v>650</v>
      </c>
      <c r="G10" s="16"/>
      <c r="H10" s="11">
        <f t="shared" si="0"/>
        <v>0</v>
      </c>
    </row>
    <row r="11" spans="1:8">
      <c r="A11" s="8" t="s">
        <v>28</v>
      </c>
      <c r="B11" s="8" t="s">
        <v>29</v>
      </c>
      <c r="C11" s="8" t="s">
        <v>18</v>
      </c>
      <c r="D11" s="8" t="s">
        <v>19</v>
      </c>
      <c r="E11" s="8">
        <v>24</v>
      </c>
      <c r="F11" s="8">
        <v>475</v>
      </c>
      <c r="G11" s="16"/>
      <c r="H11" s="11">
        <f t="shared" si="0"/>
        <v>0</v>
      </c>
    </row>
    <row r="12" spans="1:8">
      <c r="A12" s="8" t="s">
        <v>30</v>
      </c>
      <c r="B12" s="8" t="s">
        <v>31</v>
      </c>
      <c r="C12" s="8" t="s">
        <v>18</v>
      </c>
      <c r="D12" s="8" t="s">
        <v>19</v>
      </c>
      <c r="E12" s="8">
        <v>12</v>
      </c>
      <c r="F12" s="8">
        <v>330</v>
      </c>
      <c r="G12" s="16"/>
      <c r="H12" s="11">
        <f t="shared" si="0"/>
        <v>0</v>
      </c>
    </row>
    <row r="13" spans="1:8">
      <c r="A13" s="8" t="s">
        <v>32</v>
      </c>
      <c r="B13" s="8" t="s">
        <v>33</v>
      </c>
      <c r="C13" s="8" t="s">
        <v>34</v>
      </c>
      <c r="D13" s="8" t="s">
        <v>19</v>
      </c>
      <c r="E13" s="8">
        <v>12</v>
      </c>
      <c r="F13" s="8">
        <v>420</v>
      </c>
      <c r="G13" s="16"/>
      <c r="H13" s="11">
        <f t="shared" si="0"/>
        <v>0</v>
      </c>
    </row>
    <row r="14" spans="1:8">
      <c r="A14" s="8" t="s">
        <v>32</v>
      </c>
      <c r="B14" s="8" t="s">
        <v>35</v>
      </c>
      <c r="C14" s="8" t="s">
        <v>34</v>
      </c>
      <c r="D14" s="8" t="s">
        <v>19</v>
      </c>
      <c r="E14" s="8">
        <v>12</v>
      </c>
      <c r="F14" s="8">
        <v>350</v>
      </c>
      <c r="G14" s="16"/>
      <c r="H14" s="11">
        <f t="shared" si="0"/>
        <v>0</v>
      </c>
    </row>
    <row r="15" spans="1:8">
      <c r="A15" s="8" t="s">
        <v>36</v>
      </c>
      <c r="B15" s="8" t="s">
        <v>37</v>
      </c>
      <c r="C15" s="8" t="s">
        <v>38</v>
      </c>
      <c r="D15" s="8" t="s">
        <v>15</v>
      </c>
      <c r="E15" s="8">
        <v>24</v>
      </c>
      <c r="F15" s="8">
        <v>240</v>
      </c>
      <c r="G15" s="16"/>
      <c r="H15" s="11">
        <f t="shared" si="0"/>
        <v>0</v>
      </c>
    </row>
    <row r="16" spans="1:8">
      <c r="A16" s="8" t="s">
        <v>39</v>
      </c>
      <c r="B16" s="8" t="s">
        <v>40</v>
      </c>
      <c r="C16" s="8" t="s">
        <v>41</v>
      </c>
      <c r="D16" s="8" t="s">
        <v>15</v>
      </c>
      <c r="E16" s="8">
        <v>32</v>
      </c>
      <c r="F16" s="8">
        <v>180</v>
      </c>
      <c r="G16" s="16"/>
      <c r="H16" s="11">
        <f t="shared" si="0"/>
        <v>0</v>
      </c>
    </row>
    <row r="17" spans="1:10">
      <c r="A17" s="8" t="s">
        <v>42</v>
      </c>
      <c r="B17" s="8" t="s">
        <v>43</v>
      </c>
      <c r="C17" s="8" t="s">
        <v>44</v>
      </c>
      <c r="D17" s="8" t="s">
        <v>19</v>
      </c>
      <c r="E17" s="8">
        <v>6</v>
      </c>
      <c r="F17" s="8">
        <v>400</v>
      </c>
      <c r="G17" s="16"/>
      <c r="H17" s="11">
        <f t="shared" si="0"/>
        <v>0</v>
      </c>
    </row>
    <row r="18" spans="1:10">
      <c r="A18" s="8" t="s">
        <v>45</v>
      </c>
      <c r="B18" s="8" t="s">
        <v>46</v>
      </c>
      <c r="C18" s="8" t="s">
        <v>47</v>
      </c>
      <c r="D18" s="8" t="s">
        <v>19</v>
      </c>
      <c r="E18" s="8">
        <v>12</v>
      </c>
      <c r="F18" s="8">
        <v>240</v>
      </c>
      <c r="G18" s="16"/>
      <c r="H18" s="11">
        <f t="shared" si="0"/>
        <v>0</v>
      </c>
    </row>
    <row r="19" spans="1:10">
      <c r="A19" s="8" t="s">
        <v>48</v>
      </c>
      <c r="B19" s="8" t="s">
        <v>49</v>
      </c>
      <c r="C19" s="8" t="s">
        <v>50</v>
      </c>
      <c r="D19" s="8" t="s">
        <v>15</v>
      </c>
      <c r="E19" s="8">
        <v>20</v>
      </c>
      <c r="F19" s="8">
        <v>310</v>
      </c>
      <c r="G19" s="16"/>
      <c r="H19" s="11">
        <f t="shared" si="0"/>
        <v>0</v>
      </c>
    </row>
    <row r="20" spans="1:10">
      <c r="A20" s="8" t="s">
        <v>51</v>
      </c>
      <c r="B20" s="8" t="s">
        <v>52</v>
      </c>
      <c r="C20" s="8" t="s">
        <v>38</v>
      </c>
      <c r="D20" s="8" t="s">
        <v>19</v>
      </c>
      <c r="E20" s="8">
        <v>24</v>
      </c>
      <c r="F20" s="8">
        <v>225</v>
      </c>
      <c r="G20" s="16"/>
      <c r="H20" s="11">
        <f t="shared" si="0"/>
        <v>0</v>
      </c>
    </row>
    <row r="21" spans="1:10">
      <c r="A21" s="8" t="s">
        <v>53</v>
      </c>
      <c r="B21" s="8" t="s">
        <v>54</v>
      </c>
      <c r="C21" s="8" t="s">
        <v>55</v>
      </c>
      <c r="D21" s="8" t="s">
        <v>15</v>
      </c>
      <c r="E21" s="8">
        <v>24</v>
      </c>
      <c r="F21" s="8">
        <v>90</v>
      </c>
      <c r="G21" s="16"/>
      <c r="H21" s="11">
        <f t="shared" si="0"/>
        <v>0</v>
      </c>
    </row>
    <row r="22" spans="1:10">
      <c r="A22" s="8" t="s">
        <v>48</v>
      </c>
      <c r="B22" s="8" t="s">
        <v>56</v>
      </c>
      <c r="C22" s="8" t="s">
        <v>57</v>
      </c>
      <c r="D22" s="8" t="s">
        <v>15</v>
      </c>
      <c r="E22" s="8">
        <v>20</v>
      </c>
      <c r="F22" s="8">
        <v>330</v>
      </c>
      <c r="G22" s="16"/>
      <c r="H22" s="11">
        <f t="shared" si="0"/>
        <v>0</v>
      </c>
    </row>
    <row r="23" spans="1:10">
      <c r="A23" s="8" t="s">
        <v>45</v>
      </c>
      <c r="B23" s="8" t="s">
        <v>58</v>
      </c>
      <c r="C23" s="8" t="s">
        <v>18</v>
      </c>
      <c r="D23" s="8" t="s">
        <v>19</v>
      </c>
      <c r="E23" s="8">
        <v>12</v>
      </c>
      <c r="F23" s="8">
        <v>225</v>
      </c>
      <c r="G23" s="16"/>
      <c r="H23" s="11">
        <f t="shared" si="0"/>
        <v>0</v>
      </c>
    </row>
    <row r="24" spans="1:10">
      <c r="A24" s="8" t="s">
        <v>59</v>
      </c>
      <c r="B24" s="8" t="s">
        <v>60</v>
      </c>
      <c r="C24" s="8" t="s">
        <v>61</v>
      </c>
      <c r="D24" s="8" t="s">
        <v>15</v>
      </c>
      <c r="E24" s="8">
        <v>40</v>
      </c>
      <c r="F24" s="8">
        <v>330</v>
      </c>
      <c r="G24" s="16"/>
      <c r="H24" s="11">
        <f t="shared" si="0"/>
        <v>0</v>
      </c>
      <c r="J24" s="3"/>
    </row>
    <row r="25" spans="1:10">
      <c r="A25" s="8" t="s">
        <v>62</v>
      </c>
      <c r="B25" s="8" t="s">
        <v>63</v>
      </c>
      <c r="C25" s="8" t="s">
        <v>64</v>
      </c>
      <c r="D25" s="8" t="s">
        <v>15</v>
      </c>
      <c r="E25" s="8">
        <v>25</v>
      </c>
      <c r="F25" s="8">
        <v>150</v>
      </c>
      <c r="G25" s="16"/>
      <c r="H25" s="11">
        <f t="shared" si="0"/>
        <v>0</v>
      </c>
    </row>
    <row r="26" spans="1:10">
      <c r="A26" s="8" t="s">
        <v>65</v>
      </c>
      <c r="B26" s="8" t="s">
        <v>66</v>
      </c>
      <c r="C26" s="8" t="s">
        <v>67</v>
      </c>
      <c r="D26" s="8" t="s">
        <v>15</v>
      </c>
      <c r="E26" s="8">
        <v>20</v>
      </c>
      <c r="F26" s="8">
        <v>90</v>
      </c>
      <c r="G26" s="16"/>
      <c r="H26" s="11">
        <f t="shared" si="0"/>
        <v>0</v>
      </c>
    </row>
    <row r="27" spans="1:10">
      <c r="A27" s="8"/>
      <c r="B27" s="8"/>
      <c r="C27" s="8"/>
      <c r="D27" s="8"/>
      <c r="E27" s="8"/>
      <c r="F27" s="8"/>
      <c r="G27" s="11"/>
      <c r="H27" s="11"/>
    </row>
    <row r="28" spans="1:10" ht="46.5" customHeight="1">
      <c r="A28" s="13" t="s">
        <v>8</v>
      </c>
      <c r="B28" s="13" t="s">
        <v>9</v>
      </c>
      <c r="C28" s="13" t="s">
        <v>76</v>
      </c>
      <c r="D28" s="13" t="s">
        <v>84</v>
      </c>
      <c r="E28" s="14" t="s">
        <v>13</v>
      </c>
      <c r="F28" s="14" t="s">
        <v>77</v>
      </c>
      <c r="G28" s="14" t="s">
        <v>78</v>
      </c>
      <c r="H28" s="14" t="s">
        <v>14</v>
      </c>
    </row>
    <row r="29" spans="1:10">
      <c r="A29" s="17" t="s">
        <v>68</v>
      </c>
      <c r="B29" s="8" t="s">
        <v>69</v>
      </c>
      <c r="C29" s="17"/>
      <c r="D29" s="17"/>
      <c r="E29" s="16"/>
      <c r="F29" s="8">
        <v>4500</v>
      </c>
      <c r="G29" s="15" t="str">
        <f>IF(OR(C29="",C29=0),"",E29/C29)</f>
        <v/>
      </c>
      <c r="H29" s="11" t="str">
        <f>IF(OR(F29="",G29=""),"",F29*G29)</f>
        <v/>
      </c>
    </row>
    <row r="30" spans="1:10">
      <c r="A30" s="17" t="s">
        <v>68</v>
      </c>
      <c r="B30" s="8" t="s">
        <v>70</v>
      </c>
      <c r="C30" s="17"/>
      <c r="D30" s="17"/>
      <c r="E30" s="16"/>
      <c r="F30" s="8">
        <v>4800</v>
      </c>
      <c r="G30" s="15" t="str">
        <f>IF(OR(C30="",C30=0),"",E30/C30)</f>
        <v/>
      </c>
      <c r="H30" s="11" t="str">
        <f>IF(OR(F30="",G30=""),"",F30*G30)</f>
        <v/>
      </c>
    </row>
    <row r="31" spans="1:10">
      <c r="A31" s="17" t="s">
        <v>68</v>
      </c>
      <c r="B31" s="8" t="s">
        <v>71</v>
      </c>
      <c r="C31" s="17"/>
      <c r="D31" s="17"/>
      <c r="E31" s="16"/>
      <c r="F31" s="8">
        <v>1500</v>
      </c>
      <c r="G31" s="15" t="str">
        <f>IF(OR(C31="",C31=0),"",E31/C31)</f>
        <v/>
      </c>
      <c r="H31" s="11" t="str">
        <f>IF(OR(F31="",G31=""),"",F31*G31)</f>
        <v/>
      </c>
    </row>
    <row r="32" spans="1:10">
      <c r="A32" s="17" t="s">
        <v>68</v>
      </c>
      <c r="B32" s="8" t="s">
        <v>83</v>
      </c>
      <c r="C32" s="17"/>
      <c r="D32" s="17"/>
      <c r="E32" s="16"/>
      <c r="F32" s="8">
        <v>11250</v>
      </c>
      <c r="G32" s="15" t="str">
        <f>IF(OR(C32="",C32=0),"",E32/C32)</f>
        <v/>
      </c>
      <c r="H32" s="11" t="str">
        <f>IF(OR(F32="",G32=""),"",F32*G32)</f>
        <v/>
      </c>
    </row>
    <row r="33" spans="1:8" s="25" customFormat="1" ht="26.4">
      <c r="A33" s="20" t="s">
        <v>68</v>
      </c>
      <c r="B33" s="21" t="s">
        <v>82</v>
      </c>
      <c r="C33" s="20"/>
      <c r="D33" s="20"/>
      <c r="E33" s="22"/>
      <c r="F33" s="23">
        <v>4800</v>
      </c>
      <c r="G33" s="26" t="str">
        <f>IF(OR(C33="",C33=0),"",E33/C33)</f>
        <v/>
      </c>
      <c r="H33" s="24" t="str">
        <f>IF(OR(F33="",G33=""),"",F33*G33)</f>
        <v/>
      </c>
    </row>
    <row r="34" spans="1:8">
      <c r="A34" s="8"/>
      <c r="B34" s="8"/>
      <c r="C34" s="8"/>
      <c r="D34" s="9"/>
      <c r="E34" s="8"/>
      <c r="F34" s="8"/>
      <c r="G34" s="10" t="s">
        <v>14</v>
      </c>
      <c r="H34" s="12">
        <f>SUM(H7:H33)</f>
        <v>0</v>
      </c>
    </row>
    <row r="35" spans="1:8">
      <c r="A35" s="6"/>
      <c r="B35" s="6"/>
      <c r="C35" s="6"/>
      <c r="D35" s="7"/>
      <c r="E35" s="6"/>
      <c r="F35" s="6"/>
      <c r="G35" s="6"/>
      <c r="H35" s="5"/>
    </row>
    <row r="36" spans="1:8">
      <c r="A36" s="10" t="s">
        <v>72</v>
      </c>
      <c r="B36" s="8" t="s">
        <v>73</v>
      </c>
      <c r="C36" s="27"/>
      <c r="F36" s="3"/>
      <c r="G36" s="4"/>
    </row>
    <row r="37" spans="1:8">
      <c r="H37" s="5"/>
    </row>
    <row r="39" spans="1:8">
      <c r="H39" s="6"/>
    </row>
  </sheetData>
  <sheetProtection algorithmName="SHA-512" hashValue="HLy1SdQdfwrWirhGglAdt/Am0JO6URAuYrWWcH0372WFN7MkUk+s8qRQ5RxUxdXu8ZoZDymE7M1Gj3b7zar/Ig==" saltValue="1/vCU2/zFqfnSclgoBkWBg==" spinCount="100000" sheet="1" objects="1" scenarios="1"/>
  <protectedRanges>
    <protectedRange algorithmName="SHA-512" hashValue="7MwMSE5hocqB8jk4aFafqN/yZTdx5SeEkXKtu8mIZW70n1GHDynWtOgQ5fBEAwBjq4+wQ+HPNsE6PDA/wEmilg==" saltValue="Bw8mb3UitoW3gle++KVGIw==" spinCount="100000" sqref="A6:F26" name="Bereik1"/>
    <protectedRange algorithmName="SHA-512" hashValue="TclotaWBTjxBjdl3zE8qRb+ZbfMoNbcCUwY1HHWKYqRtfqYZ6yQp/u+hdXWcHrMafhv4UJoWvZxz93j3G/dEJw==" saltValue="eH6y5cobYdGCmgq5VWGpEQ==" spinCount="100000" sqref="H6:H34" name="Bereik2"/>
    <protectedRange algorithmName="SHA-512" hashValue="iA981YOcO+dlgfxtU7wuE+cB0A3yrObrLTxT/bzCRD4ufCyktZOnp/fyKmXtqv1UJp7kcfKcz+QDE2vN4ND6zQ==" saltValue="Uju5hnsNQ6os8sURG9xpnw==" spinCount="100000" sqref="B29:B36" name="Bereik3"/>
    <protectedRange algorithmName="SHA-512" hashValue="iv4buXXY2RQOLVY9g+mDPAATVxJtpdzQh81d31yaeykk7pIpn/9P74xSxmsQ2SizqhcZROJsqshVIbNNrOflug==" saltValue="y3osHtY0qxSEm1bwjX99Fw==" spinCount="100000" sqref="F28:H34" name="Bereik4"/>
    <protectedRange algorithmName="SHA-512" hashValue="UATI3IwvQPSRZaCHSur5MbYq4bUgY/uBelveUybgKohYam4yqx3ZpZzumBChD0L6pEGzbJ/fk2a5OyJzBi6fxQ==" saltValue="u13CkZxVJHUvDK+5Zw0pGw==" spinCount="100000" sqref="C36" name="Bereik5"/>
  </protectedRanges>
  <mergeCells count="2">
    <mergeCell ref="A2:C2"/>
    <mergeCell ref="A1:C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F1CB60E-285C-44FA-AC5C-F9AFED2ACC90}">
          <x14:formula1>
            <xm:f>Blad1!$A$1:$A$3</xm:f>
          </x14:formula1>
          <xm:sqref>D29:D33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89BD0-8BBC-43BD-A231-355FFAFECDDF}">
  <dimension ref="A1:A3"/>
  <sheetViews>
    <sheetView workbookViewId="0">
      <selection activeCell="A4" sqref="A4"/>
    </sheetView>
  </sheetViews>
  <sheetFormatPr defaultRowHeight="14.4"/>
  <sheetData>
    <row r="1" spans="1:1">
      <c r="A1" t="s">
        <v>79</v>
      </c>
    </row>
    <row r="2" spans="1:1">
      <c r="A2" t="s">
        <v>80</v>
      </c>
    </row>
    <row r="3" spans="1:1">
      <c r="A3" t="s">
        <v>81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F6E653199EE784B8D2541A7878C5283" ma:contentTypeVersion="3" ma:contentTypeDescription="Create a new document." ma:contentTypeScope="" ma:versionID="2945c5949d2a54dd6faf262efc570231">
  <xsd:schema xmlns:xsd="http://www.w3.org/2001/XMLSchema" xmlns:xs="http://www.w3.org/2001/XMLSchema" xmlns:p="http://schemas.microsoft.com/office/2006/metadata/properties" xmlns:ns2="220dc573-8014-4fa3-93d9-033080cd9b1d" targetNamespace="http://schemas.microsoft.com/office/2006/metadata/properties" ma:root="true" ma:fieldsID="0b3bbc75cd265ea4c5097209acb50501" ns2:_="">
    <xsd:import namespace="220dc573-8014-4fa3-93d9-033080cd9b1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0dc573-8014-4fa3-93d9-033080cd9b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40C4F7-EBC5-4577-831F-567181D11060}">
  <ds:schemaRefs>
    <ds:schemaRef ds:uri="http://purl.org/dc/dcmitype/"/>
    <ds:schemaRef ds:uri="http://schemas.openxmlformats.org/package/2006/metadata/core-properties"/>
    <ds:schemaRef ds:uri="http://purl.org/dc/terms/"/>
    <ds:schemaRef ds:uri="http://purl.org/dc/elements/1.1/"/>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220dc573-8014-4fa3-93d9-033080cd9b1d"/>
  </ds:schemaRefs>
</ds:datastoreItem>
</file>

<file path=customXml/itemProps2.xml><?xml version="1.0" encoding="utf-8"?>
<ds:datastoreItem xmlns:ds="http://schemas.openxmlformats.org/officeDocument/2006/customXml" ds:itemID="{C83B4612-64B9-44DD-9393-133094EF69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0dc573-8014-4fa3-93d9-033080cd9b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B08D346-9B0E-4183-9B3D-0248AC8F9DF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Voorblad</vt:lpstr>
      <vt:lpstr>Prijzenblad</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Zoë Sie</dc:creator>
  <cp:keywords/>
  <dc:description/>
  <cp:lastModifiedBy>Jorrieke Buis</cp:lastModifiedBy>
  <cp:revision/>
  <dcterms:created xsi:type="dcterms:W3CDTF">2022-12-01T11:26:01Z</dcterms:created>
  <dcterms:modified xsi:type="dcterms:W3CDTF">2026-09-18T11:09:29Z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0x010100BF6E653199EE784B8D2541A7878C5283</vt:lpwstr>
  </property>
  <property fmtid="{D5CDD505-2E9C-101B-9397-08002B2CF9AE}" pid="3" name="Order">
    <vt:r8>228800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ies>
</file>