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sbrotterdam.sharepoint.com/sites/AFD-Inkoop2-EAFood-NonFood/Shared Documents/02 Beschrijvend Document en bijlagen/"/>
    </mc:Choice>
  </mc:AlternateContent>
  <xr:revisionPtr revIDLastSave="224" documentId="8_{B61C9222-A7EB-4277-BA83-3C625063C511}" xr6:coauthVersionLast="47" xr6:coauthVersionMax="47" xr10:uidLastSave="{262499CB-E2F5-4F46-A650-AA22405D4B62}"/>
  <workbookProtection workbookAlgorithmName="SHA-512" workbookHashValue="qmL7cd1qRET+4/leOqZE3eVyFDj1k5lcpFElUeAxDCGD7YXhzZ8zcY2uuCr3+xJC50KdadvK3cEDCSz1LSc7Aw==" workbookSaltValue="fj+UKU5fODeyzZ1hehd1YQ==" workbookSpinCount="100000" lockStructure="1"/>
  <bookViews>
    <workbookView xWindow="-28920" yWindow="-120" windowWidth="29040" windowHeight="15720" firstSheet="1" activeTab="1" xr2:uid="{931CA957-EECB-49C0-A05F-2A093A29D573}"/>
  </bookViews>
  <sheets>
    <sheet name="Voor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2" l="1"/>
  <c r="H32" i="2"/>
  <c r="H31" i="2"/>
  <c r="G33" i="2"/>
  <c r="G32" i="2"/>
  <c r="G31" i="2"/>
  <c r="H7" i="2"/>
  <c r="H8" i="2"/>
  <c r="H9" i="2"/>
  <c r="H10" i="2"/>
  <c r="H11" i="2"/>
  <c r="H12" i="2"/>
  <c r="H13" i="2"/>
  <c r="H14" i="2"/>
  <c r="H28" i="2"/>
  <c r="H24" i="2"/>
  <c r="H23" i="2"/>
  <c r="H22" i="2"/>
  <c r="H21" i="2"/>
  <c r="H20" i="2"/>
  <c r="H19" i="2"/>
  <c r="H18" i="2"/>
  <c r="H17" i="2"/>
  <c r="H16" i="2"/>
  <c r="H15" i="2"/>
  <c r="H25" i="2"/>
  <c r="H26" i="2"/>
  <c r="H27" i="2"/>
  <c r="H34" i="2" l="1"/>
  <c r="C13" i="1" s="1"/>
</calcChain>
</file>

<file path=xl/sharedStrings.xml><?xml version="1.0" encoding="utf-8"?>
<sst xmlns="http://schemas.openxmlformats.org/spreadsheetml/2006/main" count="118" uniqueCount="84">
  <si>
    <t>Ondertekening</t>
  </si>
  <si>
    <t>Totale inschrijfprijs:</t>
  </si>
  <si>
    <t>Organisatie</t>
  </si>
  <si>
    <t>Naam</t>
  </si>
  <si>
    <t>Functie</t>
  </si>
  <si>
    <t>Datum</t>
  </si>
  <si>
    <t>Invulinstructie</t>
  </si>
  <si>
    <r>
      <t xml:space="preserve">Inschrijver vult enkel de gele cellen in;
- De ingevulde prijzen zijn in euro's exclusief BTW;
- Alle kosten die nodig zijn om te voldoen aan de eisen uit deze aanbesteding moeten zijn opgenomen in de aangeboden prijzen. Inschrijver kan hiervoor geen aanvullende kosten in rekening brengen, tenzij deze expliciet zijn opgenomen in het prijzenblad. </t>
    </r>
    <r>
      <rPr>
        <b/>
        <sz val="10"/>
        <rFont val="Martel"/>
      </rPr>
      <t>Let op: de prijzen zijn inclusief statiegeld;</t>
    </r>
    <r>
      <rPr>
        <sz val="10"/>
        <rFont val="Martel"/>
      </rPr>
      <t xml:space="preserve">
- De genoemde aantallen zijn indicatief. Inschrijver kan hieraan geen rechten ontlenen; 
- Waar vrij invulbaar wordt uitgevraagd dient een huismerk te worden aangeboden. Inschrijver dient ook in te vullen welk huismerk er wordt aangeboden. 
</t>
    </r>
  </si>
  <si>
    <t>Merk</t>
  </si>
  <si>
    <t>Omschrijving</t>
  </si>
  <si>
    <t>Inhoud per product</t>
  </si>
  <si>
    <t>Verpakkingseinheid</t>
  </si>
  <si>
    <t>Aantal per verpakkingseenheid</t>
  </si>
  <si>
    <t>Aantal verpakkingseeinheden</t>
  </si>
  <si>
    <t>Prijs per verpakkingseenheid excl BTW</t>
  </si>
  <si>
    <t>Totaal</t>
  </si>
  <si>
    <t>Farm Frites</t>
  </si>
  <si>
    <t>Frites Freeze 10mm</t>
  </si>
  <si>
    <t>2.5KG</t>
  </si>
  <si>
    <t>Doos</t>
  </si>
  <si>
    <t>Coca-Cola</t>
  </si>
  <si>
    <t>Cola Pet</t>
  </si>
  <si>
    <t>50CL</t>
  </si>
  <si>
    <t>Tray</t>
  </si>
  <si>
    <t>Hertog Jan</t>
  </si>
  <si>
    <t>Pils Hertog Jan fles 5,1%</t>
  </si>
  <si>
    <t>30CL</t>
  </si>
  <si>
    <t>Krat</t>
  </si>
  <si>
    <t>Pils Hertog Jan fust 5,1%</t>
  </si>
  <si>
    <t>20 Liter</t>
  </si>
  <si>
    <t>Fust</t>
  </si>
  <si>
    <t>Cola Zero Pet</t>
  </si>
  <si>
    <t xml:space="preserve">Chaudfontaine </t>
  </si>
  <si>
    <t>Mineraalw. Still PET</t>
  </si>
  <si>
    <t>Powerade</t>
  </si>
  <si>
    <t>Mountain blast Pet</t>
  </si>
  <si>
    <t>Fuze Tea</t>
  </si>
  <si>
    <t>Green Tea Pet</t>
  </si>
  <si>
    <t>40CL</t>
  </si>
  <si>
    <t>Zwarte thee perzik</t>
  </si>
  <si>
    <t>AA-Drinks</t>
  </si>
  <si>
    <t>High Energy PET</t>
  </si>
  <si>
    <t>33CL</t>
  </si>
  <si>
    <t>Snicker</t>
  </si>
  <si>
    <t>Snickers</t>
  </si>
  <si>
    <t>50GR</t>
  </si>
  <si>
    <t>Chocomel</t>
  </si>
  <si>
    <t>Chocomel 0% suiker</t>
  </si>
  <si>
    <t>300ML</t>
  </si>
  <si>
    <t>Fanta</t>
  </si>
  <si>
    <t>Orange zero sugar</t>
  </si>
  <si>
    <t>50 CL</t>
  </si>
  <si>
    <t>Lay's</t>
  </si>
  <si>
    <t>Oven roasted paprika</t>
  </si>
  <si>
    <t>35GR</t>
  </si>
  <si>
    <t>Appelsientje</t>
  </si>
  <si>
    <t>Appelsap</t>
  </si>
  <si>
    <t>M&amp;M's</t>
  </si>
  <si>
    <t>M&amp;M crispy</t>
  </si>
  <si>
    <t>36GR</t>
  </si>
  <si>
    <t>Chips naturel</t>
  </si>
  <si>
    <t>40GR</t>
  </si>
  <si>
    <t>Cassis PET</t>
  </si>
  <si>
    <t>Capri-sun</t>
  </si>
  <si>
    <t>Multivitamine</t>
  </si>
  <si>
    <t>20CL</t>
  </si>
  <si>
    <t>Maltesers</t>
  </si>
  <si>
    <t>Maltesers singles</t>
  </si>
  <si>
    <t>37GR</t>
  </si>
  <si>
    <t>Ola</t>
  </si>
  <si>
    <t>Magnum white</t>
  </si>
  <si>
    <t>110ML</t>
  </si>
  <si>
    <t>Ad van der Geloven</t>
  </si>
  <si>
    <t>Bourgondier kroket</t>
  </si>
  <si>
    <t>20X100GR</t>
  </si>
  <si>
    <t>Inhoud per verpakkingseenheid in liter</t>
  </si>
  <si>
    <t>Aantal Liters</t>
  </si>
  <si>
    <t>Prijs per liter</t>
  </si>
  <si>
    <t>Vrij invulbaar</t>
  </si>
  <si>
    <t>Frituurolie</t>
  </si>
  <si>
    <t>1 liter pak melk vol houdbaar</t>
  </si>
  <si>
    <t>Mayonaise 80%</t>
  </si>
  <si>
    <t>Kosten</t>
  </si>
  <si>
    <t>Bezorgkosten bij een order van &lt; € 500,-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</si>
</sst>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413]\ * #,##0.00_ ;_ [$€-413]\ * \-#,##0.00_ ;_ [$€-413]\ * &quot;-&quot;??_ ;_ @_ "/>
  </numFmts>
  <fonts count="12">
    <font>
      <sz val="11"/>
      <color theme="1"/>
      <name val="Calibri"/>
      <family val="2"/>
      <scheme val="minor"/>
    </font>
    <font>
      <sz val="10"/>
      <name val="Arial"/>
      <family val="2"/>
    </font>
    <font>
      <sz val="10"/>
      <color theme="1"/>
      <name val="Century Gothic"/>
      <family val="2"/>
    </font>
    <font>
      <b/>
      <sz val="10"/>
      <color theme="0"/>
      <name val="Martel"/>
    </font>
    <font>
      <b/>
      <sz val="10"/>
      <color theme="1" tint="0.14999847407452621"/>
      <name val="Martel"/>
    </font>
    <font>
      <b/>
      <sz val="10"/>
      <name val="Martel"/>
    </font>
    <font>
      <sz val="10"/>
      <name val="Martel"/>
    </font>
    <font>
      <sz val="10"/>
      <color theme="1"/>
      <name val="Martel"/>
    </font>
    <font>
      <b/>
      <sz val="10"/>
      <color theme="1"/>
      <name val="Martel"/>
    </font>
    <font>
      <b/>
      <sz val="10"/>
      <color theme="1"/>
      <name val="Century Gothic"/>
      <family val="2"/>
    </font>
    <font>
      <sz val="11"/>
      <color theme="1"/>
      <name val="Calibri"/>
      <family val="2"/>
      <scheme val="minor"/>
    </font>
    <font>
      <sz val="10"/>
      <color theme="1"/>
      <name val="Arial Unicode MS"/>
    </font>
  </fonts>
  <fills count="7">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002060"/>
        <bgColor indexed="64"/>
      </patternFill>
    </fill>
  </fills>
  <borders count="18">
    <border>
      <left/>
      <right/>
      <top/>
      <bottom/>
      <diagonal/>
    </border>
    <border>
      <left style="thin">
        <color rgb="FF002060"/>
      </left>
      <right/>
      <top style="thin">
        <color rgb="FF002060"/>
      </top>
      <bottom style="thin">
        <color theme="0"/>
      </bottom>
      <diagonal/>
    </border>
    <border>
      <left/>
      <right style="thick">
        <color theme="0"/>
      </right>
      <top style="thin">
        <color rgb="FF002060"/>
      </top>
      <bottom style="thin">
        <color theme="0"/>
      </bottom>
      <diagonal/>
    </border>
    <border>
      <left style="thin">
        <color theme="0"/>
      </left>
      <right/>
      <top style="thin">
        <color rgb="FF002060"/>
      </top>
      <bottom style="thin">
        <color theme="0"/>
      </bottom>
      <diagonal/>
    </border>
    <border>
      <left/>
      <right style="thin">
        <color rgb="FF002060"/>
      </right>
      <top style="thin">
        <color rgb="FF002060"/>
      </top>
      <bottom style="thin">
        <color theme="0"/>
      </bottom>
      <diagonal/>
    </border>
    <border>
      <left style="thin">
        <color rgb="FF002060"/>
      </left>
      <right/>
      <top style="thin">
        <color theme="0"/>
      </top>
      <bottom style="thin">
        <color rgb="FF002060"/>
      </bottom>
      <diagonal/>
    </border>
    <border>
      <left/>
      <right style="thick">
        <color theme="0"/>
      </right>
      <top style="thin">
        <color theme="0"/>
      </top>
      <bottom style="thin">
        <color rgb="FF002060"/>
      </bottom>
      <diagonal/>
    </border>
    <border>
      <left style="thin">
        <color rgb="FF002060"/>
      </left>
      <right/>
      <top style="thin">
        <color rgb="FF002060"/>
      </top>
      <bottom style="thin">
        <color rgb="FF002060"/>
      </bottom>
      <diagonal/>
    </border>
    <border>
      <left/>
      <right style="thick">
        <color theme="0"/>
      </right>
      <top style="thin">
        <color rgb="FF002060"/>
      </top>
      <bottom style="thin">
        <color rgb="FF002060"/>
      </bottom>
      <diagonal/>
    </border>
    <border>
      <left style="thin">
        <color theme="0"/>
      </left>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2060"/>
      </top>
      <bottom style="thin">
        <color rgb="FF002060"/>
      </bottom>
      <diagonal/>
    </border>
    <border>
      <left style="thin">
        <color theme="0"/>
      </left>
      <right/>
      <top/>
      <bottom style="thin">
        <color rgb="FF002060"/>
      </bottom>
      <diagonal/>
    </border>
    <border>
      <left/>
      <right style="thin">
        <color rgb="FF002060"/>
      </right>
      <top/>
      <bottom style="thin">
        <color rgb="FF002060"/>
      </bottom>
      <diagonal/>
    </border>
    <border>
      <left style="thick">
        <color theme="0"/>
      </left>
      <right/>
      <top style="thin">
        <color theme="0"/>
      </top>
      <bottom style="thin">
        <color indexed="64"/>
      </bottom>
      <diagonal/>
    </border>
    <border>
      <left/>
      <right style="thin">
        <color rgb="FF002060"/>
      </right>
      <top style="thin">
        <color theme="0"/>
      </top>
      <bottom style="thin">
        <color indexed="64"/>
      </bottom>
      <diagonal/>
    </border>
    <border>
      <left style="thin">
        <color theme="0"/>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164" fontId="10" fillId="0" borderId="0" applyFont="0" applyFill="0" applyBorder="0" applyAlignment="0" applyProtection="0"/>
  </cellStyleXfs>
  <cellXfs count="41">
    <xf numFmtId="0" fontId="0" fillId="0" borderId="0" xfId="0"/>
    <xf numFmtId="0" fontId="2" fillId="0" borderId="0" xfId="2" applyAlignment="1">
      <alignment wrapText="1"/>
    </xf>
    <xf numFmtId="0" fontId="2" fillId="0" borderId="0" xfId="2"/>
    <xf numFmtId="0" fontId="7" fillId="0" borderId="0" xfId="2" applyFont="1"/>
    <xf numFmtId="0" fontId="7" fillId="5" borderId="0" xfId="2" applyFont="1" applyFill="1"/>
    <xf numFmtId="0" fontId="8" fillId="0" borderId="0" xfId="2" applyFont="1"/>
    <xf numFmtId="0" fontId="9" fillId="0" borderId="0" xfId="2" applyFont="1"/>
    <xf numFmtId="0" fontId="9" fillId="0" borderId="0" xfId="2" applyFont="1" applyAlignment="1">
      <alignment wrapText="1"/>
    </xf>
    <xf numFmtId="0" fontId="7" fillId="0" borderId="17" xfId="2" applyFont="1" applyBorder="1"/>
    <xf numFmtId="0" fontId="7" fillId="0" borderId="17" xfId="2" applyFont="1" applyBorder="1" applyAlignment="1">
      <alignment wrapText="1"/>
    </xf>
    <xf numFmtId="0" fontId="8" fillId="0" borderId="17" xfId="2" applyFont="1" applyBorder="1"/>
    <xf numFmtId="165" fontId="7" fillId="0" borderId="17" xfId="2" applyNumberFormat="1" applyFont="1" applyBorder="1"/>
    <xf numFmtId="165" fontId="8" fillId="0" borderId="17" xfId="2" applyNumberFormat="1" applyFont="1" applyBorder="1"/>
    <xf numFmtId="164" fontId="7" fillId="0" borderId="17" xfId="4" applyFont="1" applyBorder="1"/>
    <xf numFmtId="0" fontId="3" fillId="6" borderId="17" xfId="0" applyFont="1" applyFill="1" applyBorder="1" applyAlignment="1">
      <alignment vertical="top" wrapText="1"/>
    </xf>
    <xf numFmtId="1" fontId="3" fillId="6" borderId="17" xfId="0" applyNumberFormat="1" applyFont="1" applyFill="1" applyBorder="1" applyAlignment="1">
      <alignment vertical="top" wrapText="1"/>
    </xf>
    <xf numFmtId="165" fontId="7" fillId="5" borderId="17" xfId="4" applyNumberFormat="1" applyFont="1" applyFill="1" applyBorder="1"/>
    <xf numFmtId="165" fontId="7" fillId="3" borderId="17" xfId="2" applyNumberFormat="1" applyFont="1" applyFill="1" applyBorder="1" applyProtection="1">
      <protection locked="0"/>
    </xf>
    <xf numFmtId="0" fontId="7" fillId="3" borderId="17" xfId="2" applyFont="1" applyFill="1" applyBorder="1" applyProtection="1">
      <protection locked="0"/>
    </xf>
    <xf numFmtId="0" fontId="11" fillId="0" borderId="0" xfId="0" applyFont="1" applyAlignment="1">
      <alignment vertical="center"/>
    </xf>
    <xf numFmtId="0" fontId="0" fillId="0" borderId="17" xfId="0" applyBorder="1"/>
    <xf numFmtId="14" fontId="6" fillId="4" borderId="16" xfId="0" applyNumberFormat="1" applyFont="1" applyFill="1" applyBorder="1" applyAlignment="1">
      <alignment horizontal="left" vertical="top" wrapText="1"/>
    </xf>
    <xf numFmtId="14" fontId="6" fillId="4" borderId="0" xfId="0" applyNumberFormat="1" applyFont="1" applyFill="1" applyAlignment="1">
      <alignment horizontal="left" vertical="top" wrapText="1"/>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14" fontId="4" fillId="0" borderId="7" xfId="0" applyNumberFormat="1" applyFont="1" applyBorder="1" applyAlignment="1">
      <alignment horizontal="center" vertical="center"/>
    </xf>
    <xf numFmtId="14" fontId="4" fillId="0" borderId="8" xfId="0" applyNumberFormat="1" applyFont="1" applyBorder="1" applyAlignment="1">
      <alignment horizontal="center" vertical="center"/>
    </xf>
    <xf numFmtId="14" fontId="4" fillId="3" borderId="9" xfId="0" applyNumberFormat="1" applyFont="1" applyFill="1" applyBorder="1" applyAlignment="1" applyProtection="1">
      <alignment horizontal="left" vertical="top"/>
      <protection locked="0"/>
    </xf>
    <xf numFmtId="14" fontId="4" fillId="3" borderId="10" xfId="0" applyNumberFormat="1" applyFont="1" applyFill="1" applyBorder="1" applyAlignment="1" applyProtection="1">
      <alignment horizontal="left" vertical="top"/>
      <protection locked="0"/>
    </xf>
    <xf numFmtId="14" fontId="4" fillId="0" borderId="11" xfId="0" applyNumberFormat="1" applyFont="1" applyBorder="1" applyAlignment="1">
      <alignment horizontal="center" vertical="center"/>
    </xf>
    <xf numFmtId="14" fontId="4" fillId="3" borderId="7" xfId="0" applyNumberFormat="1" applyFont="1" applyFill="1" applyBorder="1" applyAlignment="1" applyProtection="1">
      <alignment horizontal="left" vertical="top"/>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4" fontId="4" fillId="0" borderId="5" xfId="0" applyNumberFormat="1" applyFont="1" applyBorder="1" applyAlignment="1">
      <alignment horizontal="center" vertical="center"/>
    </xf>
    <xf numFmtId="14" fontId="4" fillId="0" borderId="6" xfId="0" applyNumberFormat="1" applyFont="1" applyBorder="1" applyAlignment="1">
      <alignment horizontal="center" vertical="center"/>
    </xf>
    <xf numFmtId="164" fontId="5" fillId="0" borderId="14" xfId="0" applyNumberFormat="1" applyFont="1" applyBorder="1" applyAlignment="1">
      <alignment horizontal="center" vertical="center"/>
    </xf>
    <xf numFmtId="164" fontId="5" fillId="0" borderId="15" xfId="0" applyNumberFormat="1" applyFont="1" applyBorder="1" applyAlignment="1">
      <alignment horizontal="center" vertical="center"/>
    </xf>
    <xf numFmtId="14" fontId="4" fillId="3" borderId="12" xfId="0" applyNumberFormat="1" applyFont="1" applyFill="1" applyBorder="1" applyAlignment="1" applyProtection="1">
      <alignment horizontal="left" vertical="top"/>
      <protection locked="0"/>
    </xf>
    <xf numFmtId="14" fontId="4" fillId="3" borderId="13" xfId="0" applyNumberFormat="1" applyFont="1" applyFill="1" applyBorder="1" applyAlignment="1" applyProtection="1">
      <alignment horizontal="left" vertical="top"/>
      <protection locked="0"/>
    </xf>
  </cellXfs>
  <cellStyles count="5">
    <cellStyle name="Standaard" xfId="0" builtinId="0"/>
    <cellStyle name="Standaard 10" xfId="3" xr:uid="{66C033FA-DEB6-4DEA-99F7-ACA9E401B6F0}"/>
    <cellStyle name="Standaard 11" xfId="1" xr:uid="{2C6BF2F3-B3F6-420F-876A-36DC0BE83FB8}"/>
    <cellStyle name="Standaard 3" xfId="2" xr:uid="{3F91C2B4-3646-4963-B1A9-BE4C11FB7AA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381000</xdr:colOff>
      <xdr:row>2</xdr:row>
      <xdr:rowOff>9525</xdr:rowOff>
    </xdr:from>
    <xdr:ext cx="1497437" cy="1364188"/>
    <xdr:pic>
      <xdr:nvPicPr>
        <xdr:cNvPr id="2" name="Afbeelding 4">
          <a:extLst>
            <a:ext uri="{FF2B5EF4-FFF2-40B4-BE49-F238E27FC236}">
              <a16:creationId xmlns:a16="http://schemas.microsoft.com/office/drawing/2014/main" id="{4522BE17-C09E-4400-9F77-018CBD7D1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390525"/>
          <a:ext cx="1497437" cy="1364188"/>
        </a:xfrm>
        <a:prstGeom prst="rect">
          <a:avLst/>
        </a:prstGeom>
      </xdr:spPr>
    </xdr:pic>
    <xdr:clientData/>
  </xdr:oneCellAnchor>
  <xdr:twoCellAnchor>
    <xdr:from>
      <xdr:col>3</xdr:col>
      <xdr:colOff>428625</xdr:colOff>
      <xdr:row>4</xdr:row>
      <xdr:rowOff>95250</xdr:rowOff>
    </xdr:from>
    <xdr:to>
      <xdr:col>18</xdr:col>
      <xdr:colOff>604064</xdr:colOff>
      <xdr:row>8</xdr:row>
      <xdr:rowOff>141411</xdr:rowOff>
    </xdr:to>
    <xdr:sp macro="" textlink="">
      <xdr:nvSpPr>
        <xdr:cNvPr id="3" name="Tekstvak 1" descr="Wekelijkse taakplanning" title="Title 1">
          <a:extLst>
            <a:ext uri="{FF2B5EF4-FFF2-40B4-BE49-F238E27FC236}">
              <a16:creationId xmlns:a16="http://schemas.microsoft.com/office/drawing/2014/main" id="{CDD488D5-6A3C-4834-8DB1-56CC1181DD11}"/>
            </a:ext>
          </a:extLst>
        </xdr:cNvPr>
        <xdr:cNvSpPr txBox="1"/>
      </xdr:nvSpPr>
      <xdr:spPr>
        <a:xfrm>
          <a:off x="2257425" y="857250"/>
          <a:ext cx="9319439" cy="80816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rtl="0"/>
          <a:r>
            <a:rPr lang="en-US" sz="1800" b="1">
              <a:solidFill>
                <a:schemeClr val="accent1">
                  <a:lumMod val="50000"/>
                </a:schemeClr>
              </a:solidFill>
              <a:latin typeface="Martel"/>
            </a:rPr>
            <a:t>Openbare Europese aanbesteding levering horeca middelen</a:t>
          </a:r>
          <a:br>
            <a:rPr lang="en-US" sz="1800" b="1">
              <a:solidFill>
                <a:schemeClr val="accent1">
                  <a:lumMod val="50000"/>
                </a:schemeClr>
              </a:solidFill>
              <a:latin typeface="Martel"/>
            </a:rPr>
          </a:br>
          <a:r>
            <a:rPr lang="en-US" sz="1800" b="1">
              <a:solidFill>
                <a:schemeClr val="accent1">
                  <a:lumMod val="50000"/>
                </a:schemeClr>
              </a:solidFill>
              <a:latin typeface="Martel"/>
            </a:rPr>
            <a:t>Bijlage</a:t>
          </a:r>
          <a:r>
            <a:rPr lang="en-US" sz="1800" b="1" baseline="0">
              <a:solidFill>
                <a:schemeClr val="accent1">
                  <a:lumMod val="50000"/>
                </a:schemeClr>
              </a:solidFill>
              <a:latin typeface="Martel"/>
            </a:rPr>
            <a:t> 7 - Prijzenblad</a:t>
          </a:r>
          <a:endParaRPr lang="en-US" sz="1800" b="1">
            <a:solidFill>
              <a:schemeClr val="accent1">
                <a:lumMod val="50000"/>
              </a:schemeClr>
            </a:solidFill>
            <a:latin typeface="Marte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CD69-87D6-4242-812A-D41E87B9D33A}">
  <dimension ref="A12:D17"/>
  <sheetViews>
    <sheetView showGridLines="0" topLeftCell="A8" workbookViewId="0">
      <selection activeCell="C13" sqref="C13:D13"/>
    </sheetView>
  </sheetViews>
  <sheetFormatPr defaultRowHeight="14.45"/>
  <cols>
    <col min="2" max="2" width="13.28515625" customWidth="1"/>
    <col min="4" max="4" width="51.7109375" customWidth="1"/>
  </cols>
  <sheetData>
    <row r="12" spans="1:4">
      <c r="A12" s="31" t="s">
        <v>0</v>
      </c>
      <c r="B12" s="32"/>
      <c r="C12" s="33"/>
      <c r="D12" s="34"/>
    </row>
    <row r="13" spans="1:4">
      <c r="A13" s="35" t="s">
        <v>1</v>
      </c>
      <c r="B13" s="36"/>
      <c r="C13" s="37">
        <f>Prijzenblad!H34</f>
        <v>240</v>
      </c>
      <c r="D13" s="38"/>
    </row>
    <row r="14" spans="1:4">
      <c r="A14" s="35" t="s">
        <v>2</v>
      </c>
      <c r="B14" s="36"/>
      <c r="C14" s="39"/>
      <c r="D14" s="40"/>
    </row>
    <row r="15" spans="1:4">
      <c r="A15" s="25" t="s">
        <v>3</v>
      </c>
      <c r="B15" s="26"/>
      <c r="C15" s="27"/>
      <c r="D15" s="28"/>
    </row>
    <row r="16" spans="1:4">
      <c r="A16" s="25" t="s">
        <v>4</v>
      </c>
      <c r="B16" s="29"/>
      <c r="C16" s="30"/>
      <c r="D16" s="28"/>
    </row>
    <row r="17" spans="1:4">
      <c r="A17" s="25" t="s">
        <v>5</v>
      </c>
      <c r="B17" s="26"/>
      <c r="C17" s="27"/>
      <c r="D17" s="28"/>
    </row>
  </sheetData>
  <sheetProtection algorithmName="SHA-512" hashValue="N4zh2Xlpyz0dSkDKlWINaHuo73Jz0K4tDh4quMXq4zW+dvLpJxHSU2xK2qdPxCAyOsOZgmXNgdWDY9QYO9xnOw==" saltValue="I6bvRQAiTBVBLvWDFzz3ow==" spinCount="100000" sheet="1" objects="1" scenarios="1"/>
  <protectedRanges>
    <protectedRange algorithmName="SHA-512" hashValue="Oz73pfAX2Xcclk0QdN5+e+hX7H8XTfG5XBX5EjEdBhycPFgPlRQT9f6Mvdw3E9DE7I2Z/suzFbyodjudZSSs0g==" saltValue="X4nz9qd7Xl7sNpzbMexlSA==" spinCount="100000" sqref="A12:B17" name="Bereik3"/>
    <protectedRange algorithmName="SHA-512" hashValue="xvEBb1hTiWr5DSwKIrJNtToEB1uOZK5tmKZD3JmOzTfjGaXczoU5PrRWIG+VC4qS34M0n3QqIzN6HTMwRJ2HbQ==" saltValue="L4KT2Ur8ww2FIGW3/ZXDIg==" spinCount="100000" sqref="A13:B17" name="Bereik1"/>
    <protectedRange algorithmName="SHA-512" hashValue="jpSzKH/g1ZgQTihLwtx5l0CwHfVI+IPFCPwz5M5bsGWhXcPE6wx6yW6e25yNV85s3lBHMMrjvCN7pD7nlFmNNg==" saltValue="+GWFUoSTPTaWQIYGdBCSMw==" spinCount="100000" sqref="C13" name="Bereik2"/>
  </protectedRanges>
  <mergeCells count="12">
    <mergeCell ref="A12:B12"/>
    <mergeCell ref="C12:D12"/>
    <mergeCell ref="A13:B13"/>
    <mergeCell ref="C13:D13"/>
    <mergeCell ref="A14:B14"/>
    <mergeCell ref="C14:D14"/>
    <mergeCell ref="A15:B15"/>
    <mergeCell ref="C15:D15"/>
    <mergeCell ref="A16:B16"/>
    <mergeCell ref="C16:D16"/>
    <mergeCell ref="A17:B17"/>
    <mergeCell ref="C17:D17"/>
  </mergeCells>
  <dataValidations count="1">
    <dataValidation allowBlank="1" showInputMessage="1" showErrorMessage="1" prompt="Voer de eerste dag van de week in voor taakplanning." sqref="A13:A17 C14:C17" xr:uid="{039CDB3F-1C6D-4D56-AEA6-55D5CA31C8C7}"/>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114F-F190-4136-B914-0A46663E845A}">
  <dimension ref="A1:J39"/>
  <sheetViews>
    <sheetView showGridLines="0" tabSelected="1" topLeftCell="A23" workbookViewId="0">
      <selection activeCell="G28" sqref="G28"/>
    </sheetView>
  </sheetViews>
  <sheetFormatPr defaultColWidth="9.28515625" defaultRowHeight="13.15"/>
  <cols>
    <col min="1" max="1" width="30.42578125" style="2" customWidth="1"/>
    <col min="2" max="2" width="34" style="2" bestFit="1" customWidth="1"/>
    <col min="3" max="3" width="20" style="2" customWidth="1"/>
    <col min="4" max="4" width="19.28515625" style="1" customWidth="1"/>
    <col min="5" max="5" width="19.42578125" style="2" customWidth="1"/>
    <col min="6" max="6" width="21.140625" style="2" customWidth="1"/>
    <col min="7" max="7" width="19.42578125" style="2" customWidth="1"/>
    <col min="8" max="8" width="18.140625" style="2" customWidth="1"/>
    <col min="9" max="16384" width="9.28515625" style="2"/>
  </cols>
  <sheetData>
    <row r="1" spans="1:8">
      <c r="A1" s="23" t="s">
        <v>6</v>
      </c>
      <c r="B1" s="24"/>
      <c r="C1" s="24"/>
    </row>
    <row r="2" spans="1:8" ht="138.4" customHeight="1">
      <c r="A2" s="21" t="s">
        <v>7</v>
      </c>
      <c r="B2" s="22"/>
      <c r="C2" s="22"/>
    </row>
    <row r="6" spans="1:8" ht="39.6">
      <c r="A6" s="14" t="s">
        <v>8</v>
      </c>
      <c r="B6" s="14" t="s">
        <v>9</v>
      </c>
      <c r="C6" s="14" t="s">
        <v>10</v>
      </c>
      <c r="D6" s="14" t="s">
        <v>11</v>
      </c>
      <c r="E6" s="14" t="s">
        <v>12</v>
      </c>
      <c r="F6" s="15" t="s">
        <v>13</v>
      </c>
      <c r="G6" s="15" t="s">
        <v>14</v>
      </c>
      <c r="H6" s="15" t="s">
        <v>15</v>
      </c>
    </row>
    <row r="7" spans="1:8">
      <c r="A7" s="8" t="s">
        <v>16</v>
      </c>
      <c r="B7" s="8" t="s">
        <v>17</v>
      </c>
      <c r="C7" s="8" t="s">
        <v>18</v>
      </c>
      <c r="D7" s="9" t="s">
        <v>19</v>
      </c>
      <c r="E7" s="8">
        <v>5</v>
      </c>
      <c r="F7" s="8">
        <v>900</v>
      </c>
      <c r="G7" s="17"/>
      <c r="H7" s="11">
        <f>F7*G7</f>
        <v>0</v>
      </c>
    </row>
    <row r="8" spans="1:8">
      <c r="A8" s="8" t="s">
        <v>20</v>
      </c>
      <c r="B8" s="8" t="s">
        <v>21</v>
      </c>
      <c r="C8" s="8" t="s">
        <v>22</v>
      </c>
      <c r="D8" s="9" t="s">
        <v>23</v>
      </c>
      <c r="E8" s="8">
        <v>12</v>
      </c>
      <c r="F8" s="8">
        <v>900</v>
      </c>
      <c r="G8" s="17"/>
      <c r="H8" s="11">
        <f t="shared" ref="H8:H33" si="0">F8*G8</f>
        <v>0</v>
      </c>
    </row>
    <row r="9" spans="1:8">
      <c r="A9" s="8" t="s">
        <v>24</v>
      </c>
      <c r="B9" s="8" t="s">
        <v>25</v>
      </c>
      <c r="C9" s="8" t="s">
        <v>26</v>
      </c>
      <c r="D9" s="9" t="s">
        <v>27</v>
      </c>
      <c r="E9" s="8">
        <v>24</v>
      </c>
      <c r="F9" s="8">
        <v>600</v>
      </c>
      <c r="G9" s="17"/>
      <c r="H9" s="11">
        <f t="shared" si="0"/>
        <v>0</v>
      </c>
    </row>
    <row r="10" spans="1:8">
      <c r="A10" s="8" t="s">
        <v>24</v>
      </c>
      <c r="B10" s="8" t="s">
        <v>28</v>
      </c>
      <c r="C10" s="8" t="s">
        <v>29</v>
      </c>
      <c r="D10" s="8" t="s">
        <v>30</v>
      </c>
      <c r="E10" s="8">
        <v>20</v>
      </c>
      <c r="F10" s="8">
        <v>60</v>
      </c>
      <c r="G10" s="17"/>
      <c r="H10" s="11">
        <f>F10*G10</f>
        <v>0</v>
      </c>
    </row>
    <row r="11" spans="1:8">
      <c r="A11" s="8" t="s">
        <v>20</v>
      </c>
      <c r="B11" s="8" t="s">
        <v>31</v>
      </c>
      <c r="C11" s="8" t="s">
        <v>22</v>
      </c>
      <c r="D11" s="8" t="s">
        <v>23</v>
      </c>
      <c r="E11" s="8">
        <v>12</v>
      </c>
      <c r="F11" s="8">
        <v>650</v>
      </c>
      <c r="G11" s="17"/>
      <c r="H11" s="11">
        <f t="shared" si="0"/>
        <v>0</v>
      </c>
    </row>
    <row r="12" spans="1:8">
      <c r="A12" s="8" t="s">
        <v>32</v>
      </c>
      <c r="B12" s="8" t="s">
        <v>33</v>
      </c>
      <c r="C12" s="8" t="s">
        <v>22</v>
      </c>
      <c r="D12" s="8" t="s">
        <v>23</v>
      </c>
      <c r="E12" s="8">
        <v>24</v>
      </c>
      <c r="F12" s="8">
        <v>475</v>
      </c>
      <c r="G12" s="17"/>
      <c r="H12" s="11">
        <f t="shared" si="0"/>
        <v>0</v>
      </c>
    </row>
    <row r="13" spans="1:8">
      <c r="A13" s="8" t="s">
        <v>34</v>
      </c>
      <c r="B13" s="8" t="s">
        <v>35</v>
      </c>
      <c r="C13" s="8" t="s">
        <v>22</v>
      </c>
      <c r="D13" s="8" t="s">
        <v>23</v>
      </c>
      <c r="E13" s="8">
        <v>12</v>
      </c>
      <c r="F13" s="8">
        <v>330</v>
      </c>
      <c r="G13" s="17"/>
      <c r="H13" s="11">
        <f t="shared" si="0"/>
        <v>0</v>
      </c>
    </row>
    <row r="14" spans="1:8">
      <c r="A14" s="8" t="s">
        <v>36</v>
      </c>
      <c r="B14" s="8" t="s">
        <v>37</v>
      </c>
      <c r="C14" s="8" t="s">
        <v>38</v>
      </c>
      <c r="D14" s="8" t="s">
        <v>23</v>
      </c>
      <c r="E14" s="8">
        <v>12</v>
      </c>
      <c r="F14" s="8">
        <v>420</v>
      </c>
      <c r="G14" s="17"/>
      <c r="H14" s="11">
        <f t="shared" si="0"/>
        <v>0</v>
      </c>
    </row>
    <row r="15" spans="1:8">
      <c r="A15" s="8" t="s">
        <v>36</v>
      </c>
      <c r="B15" s="8" t="s">
        <v>39</v>
      </c>
      <c r="C15" s="8" t="s">
        <v>38</v>
      </c>
      <c r="D15" s="8" t="s">
        <v>23</v>
      </c>
      <c r="E15" s="8">
        <v>12</v>
      </c>
      <c r="F15" s="8">
        <v>350</v>
      </c>
      <c r="G15" s="17"/>
      <c r="H15" s="11">
        <f t="shared" si="0"/>
        <v>0</v>
      </c>
    </row>
    <row r="16" spans="1:8">
      <c r="A16" s="8" t="s">
        <v>40</v>
      </c>
      <c r="B16" s="8" t="s">
        <v>41</v>
      </c>
      <c r="C16" s="8" t="s">
        <v>42</v>
      </c>
      <c r="D16" s="8" t="s">
        <v>19</v>
      </c>
      <c r="E16" s="8">
        <v>24</v>
      </c>
      <c r="F16" s="8">
        <v>240</v>
      </c>
      <c r="G16" s="17"/>
      <c r="H16" s="11">
        <f t="shared" si="0"/>
        <v>0</v>
      </c>
    </row>
    <row r="17" spans="1:10">
      <c r="A17" s="8" t="s">
        <v>43</v>
      </c>
      <c r="B17" s="8" t="s">
        <v>44</v>
      </c>
      <c r="C17" s="8" t="s">
        <v>45</v>
      </c>
      <c r="D17" s="8" t="s">
        <v>19</v>
      </c>
      <c r="E17" s="8">
        <v>32</v>
      </c>
      <c r="F17" s="8">
        <v>180</v>
      </c>
      <c r="G17" s="17"/>
      <c r="H17" s="11">
        <f t="shared" si="0"/>
        <v>0</v>
      </c>
    </row>
    <row r="18" spans="1:10">
      <c r="A18" s="8" t="s">
        <v>46</v>
      </c>
      <c r="B18" s="8" t="s">
        <v>47</v>
      </c>
      <c r="C18" s="8" t="s">
        <v>48</v>
      </c>
      <c r="D18" s="8" t="s">
        <v>23</v>
      </c>
      <c r="E18" s="8">
        <v>6</v>
      </c>
      <c r="F18" s="8">
        <v>400</v>
      </c>
      <c r="G18" s="17"/>
      <c r="H18" s="11">
        <f t="shared" si="0"/>
        <v>0</v>
      </c>
    </row>
    <row r="19" spans="1:10">
      <c r="A19" s="8" t="s">
        <v>49</v>
      </c>
      <c r="B19" s="8" t="s">
        <v>50</v>
      </c>
      <c r="C19" s="8" t="s">
        <v>51</v>
      </c>
      <c r="D19" s="8" t="s">
        <v>23</v>
      </c>
      <c r="E19" s="8">
        <v>12</v>
      </c>
      <c r="F19" s="8">
        <v>240</v>
      </c>
      <c r="G19" s="17"/>
      <c r="H19" s="11">
        <f t="shared" si="0"/>
        <v>0</v>
      </c>
    </row>
    <row r="20" spans="1:10">
      <c r="A20" s="8" t="s">
        <v>52</v>
      </c>
      <c r="B20" s="8" t="s">
        <v>53</v>
      </c>
      <c r="C20" s="8" t="s">
        <v>54</v>
      </c>
      <c r="D20" s="8" t="s">
        <v>19</v>
      </c>
      <c r="E20" s="8">
        <v>20</v>
      </c>
      <c r="F20" s="8">
        <v>310</v>
      </c>
      <c r="G20" s="17"/>
      <c r="H20" s="11">
        <f t="shared" si="0"/>
        <v>0</v>
      </c>
    </row>
    <row r="21" spans="1:10">
      <c r="A21" s="8" t="s">
        <v>55</v>
      </c>
      <c r="B21" s="8" t="s">
        <v>56</v>
      </c>
      <c r="C21" s="8" t="s">
        <v>42</v>
      </c>
      <c r="D21" s="8" t="s">
        <v>23</v>
      </c>
      <c r="E21" s="8">
        <v>12</v>
      </c>
      <c r="F21" s="8">
        <v>225</v>
      </c>
      <c r="G21" s="17"/>
      <c r="H21" s="11">
        <f t="shared" si="0"/>
        <v>0</v>
      </c>
    </row>
    <row r="22" spans="1:10">
      <c r="A22" s="8" t="s">
        <v>57</v>
      </c>
      <c r="B22" s="8" t="s">
        <v>58</v>
      </c>
      <c r="C22" s="8" t="s">
        <v>59</v>
      </c>
      <c r="D22" s="8" t="s">
        <v>19</v>
      </c>
      <c r="E22" s="8">
        <v>24</v>
      </c>
      <c r="F22" s="8">
        <v>90</v>
      </c>
      <c r="G22" s="17"/>
      <c r="H22" s="11">
        <f t="shared" si="0"/>
        <v>0</v>
      </c>
    </row>
    <row r="23" spans="1:10">
      <c r="A23" s="8" t="s">
        <v>52</v>
      </c>
      <c r="B23" s="8" t="s">
        <v>60</v>
      </c>
      <c r="C23" s="8" t="s">
        <v>61</v>
      </c>
      <c r="D23" s="8" t="s">
        <v>19</v>
      </c>
      <c r="E23" s="8">
        <v>20</v>
      </c>
      <c r="F23" s="8">
        <v>330</v>
      </c>
      <c r="G23" s="17"/>
      <c r="H23" s="11">
        <f t="shared" si="0"/>
        <v>0</v>
      </c>
    </row>
    <row r="24" spans="1:10">
      <c r="A24" s="8" t="s">
        <v>49</v>
      </c>
      <c r="B24" s="8" t="s">
        <v>62</v>
      </c>
      <c r="C24" s="8" t="s">
        <v>22</v>
      </c>
      <c r="D24" s="8" t="s">
        <v>23</v>
      </c>
      <c r="E24" s="8">
        <v>12</v>
      </c>
      <c r="F24" s="8">
        <v>225</v>
      </c>
      <c r="G24" s="17"/>
      <c r="H24" s="11">
        <f t="shared" si="0"/>
        <v>0</v>
      </c>
    </row>
    <row r="25" spans="1:10">
      <c r="A25" s="8" t="s">
        <v>63</v>
      </c>
      <c r="B25" s="8" t="s">
        <v>64</v>
      </c>
      <c r="C25" s="8" t="s">
        <v>65</v>
      </c>
      <c r="D25" s="8" t="s">
        <v>19</v>
      </c>
      <c r="E25" s="8">
        <v>40</v>
      </c>
      <c r="F25" s="8">
        <v>330</v>
      </c>
      <c r="G25" s="17"/>
      <c r="H25" s="11">
        <f t="shared" si="0"/>
        <v>0</v>
      </c>
      <c r="J25" s="3"/>
    </row>
    <row r="26" spans="1:10">
      <c r="A26" s="8" t="s">
        <v>66</v>
      </c>
      <c r="B26" s="8" t="s">
        <v>67</v>
      </c>
      <c r="C26" s="8" t="s">
        <v>68</v>
      </c>
      <c r="D26" s="8" t="s">
        <v>19</v>
      </c>
      <c r="E26" s="8">
        <v>25</v>
      </c>
      <c r="F26" s="8">
        <v>150</v>
      </c>
      <c r="G26" s="17"/>
      <c r="H26" s="11">
        <f t="shared" si="0"/>
        <v>0</v>
      </c>
    </row>
    <row r="27" spans="1:10">
      <c r="A27" s="8" t="s">
        <v>69</v>
      </c>
      <c r="B27" s="8" t="s">
        <v>70</v>
      </c>
      <c r="C27" s="8" t="s">
        <v>71</v>
      </c>
      <c r="D27" s="8" t="s">
        <v>19</v>
      </c>
      <c r="E27" s="8">
        <v>20</v>
      </c>
      <c r="F27" s="8">
        <v>90</v>
      </c>
      <c r="G27" s="17"/>
      <c r="H27" s="11">
        <f t="shared" si="0"/>
        <v>0</v>
      </c>
    </row>
    <row r="28" spans="1:10">
      <c r="A28" s="8" t="s">
        <v>72</v>
      </c>
      <c r="B28" s="8" t="s">
        <v>73</v>
      </c>
      <c r="C28" s="8" t="s">
        <v>74</v>
      </c>
      <c r="D28" s="8" t="s">
        <v>19</v>
      </c>
      <c r="E28" s="8">
        <v>20</v>
      </c>
      <c r="F28" s="8">
        <v>240</v>
      </c>
      <c r="G28" s="17">
        <v>1</v>
      </c>
      <c r="H28" s="11">
        <f t="shared" si="0"/>
        <v>240</v>
      </c>
    </row>
    <row r="29" spans="1:10">
      <c r="A29" s="8"/>
      <c r="B29" s="8"/>
      <c r="C29" s="8"/>
      <c r="D29" s="8"/>
      <c r="E29" s="8"/>
      <c r="F29" s="8"/>
      <c r="G29" s="11"/>
      <c r="H29" s="11"/>
    </row>
    <row r="30" spans="1:10" ht="46.5" customHeight="1">
      <c r="A30" s="14"/>
      <c r="B30" s="14"/>
      <c r="C30" s="14" t="s">
        <v>75</v>
      </c>
      <c r="D30" s="14" t="s">
        <v>11</v>
      </c>
      <c r="E30" s="15" t="s">
        <v>14</v>
      </c>
      <c r="F30" s="15" t="s">
        <v>76</v>
      </c>
      <c r="G30" s="15" t="s">
        <v>77</v>
      </c>
      <c r="H30" s="15"/>
    </row>
    <row r="31" spans="1:10">
      <c r="A31" s="18" t="s">
        <v>78</v>
      </c>
      <c r="B31" s="8" t="s">
        <v>79</v>
      </c>
      <c r="C31" s="18">
        <v>0</v>
      </c>
      <c r="D31" s="18">
        <v>0</v>
      </c>
      <c r="E31" s="17">
        <v>0</v>
      </c>
      <c r="F31" s="8">
        <v>4500</v>
      </c>
      <c r="G31" s="16" t="str">
        <f>IF(OR(C31="",C31=0),"",E31/C31)</f>
        <v/>
      </c>
      <c r="H31" s="11" t="str">
        <f>IF(OR(F31="",G31=""),"",F31*G31)</f>
        <v/>
      </c>
    </row>
    <row r="32" spans="1:10" ht="14.45">
      <c r="A32" s="18" t="s">
        <v>78</v>
      </c>
      <c r="B32" s="8" t="s">
        <v>80</v>
      </c>
      <c r="C32" s="18">
        <v>0</v>
      </c>
      <c r="D32" s="18">
        <v>0</v>
      </c>
      <c r="E32" s="17">
        <v>0</v>
      </c>
      <c r="F32" s="8">
        <v>4800</v>
      </c>
      <c r="G32" s="16" t="str">
        <f>IF(OR(C32="",C32=0),"",E32/C32)</f>
        <v/>
      </c>
      <c r="H32" s="20" t="str">
        <f>IF(OR(F32="",G32=""),"",F32*G32)</f>
        <v/>
      </c>
    </row>
    <row r="33" spans="1:8">
      <c r="A33" s="18" t="s">
        <v>78</v>
      </c>
      <c r="B33" s="8" t="s">
        <v>81</v>
      </c>
      <c r="C33" s="18">
        <v>0</v>
      </c>
      <c r="D33" s="18">
        <v>0</v>
      </c>
      <c r="E33" s="17">
        <v>0</v>
      </c>
      <c r="F33" s="8">
        <v>1500</v>
      </c>
      <c r="G33" s="19" t="str">
        <f>IF(OR(C33="",C33=0),"",E33/C33)</f>
        <v/>
      </c>
      <c r="H33" s="11" t="str">
        <f>IF(OR(F33="",G33=""),"",F33*G33)</f>
        <v/>
      </c>
    </row>
    <row r="34" spans="1:8">
      <c r="A34" s="8"/>
      <c r="B34" s="8"/>
      <c r="C34" s="8"/>
      <c r="D34" s="9"/>
      <c r="E34" s="8"/>
      <c r="F34" s="8"/>
      <c r="G34" s="10" t="s">
        <v>15</v>
      </c>
      <c r="H34" s="12">
        <f>SUM(H7:H33)</f>
        <v>240</v>
      </c>
    </row>
    <row r="35" spans="1:8">
      <c r="A35" s="6"/>
      <c r="B35" s="6"/>
      <c r="C35" s="6"/>
      <c r="D35" s="7"/>
      <c r="E35" s="6"/>
      <c r="F35" s="6"/>
      <c r="G35" s="6"/>
      <c r="H35" s="5"/>
    </row>
    <row r="36" spans="1:8">
      <c r="A36" s="10" t="s">
        <v>82</v>
      </c>
      <c r="B36" s="8" t="s">
        <v>83</v>
      </c>
      <c r="C36" s="13">
        <v>0</v>
      </c>
      <c r="F36" s="3"/>
      <c r="G36" s="4"/>
    </row>
    <row r="37" spans="1:8">
      <c r="H37" s="5"/>
    </row>
    <row r="39" spans="1:8">
      <c r="H39" s="6"/>
    </row>
  </sheetData>
  <sheetProtection algorithmName="SHA-512" hashValue="gpFdaspYS3gIbEW4/ptue60BsWbhYk/ZoU57qGgmfL16vMSTw+K/ldGlt/CKkmrzoEqtFL41PlZ77YuIz8tXvQ==" saltValue="gt0iazbvwNUyHYTFfcvapQ==" spinCount="100000" sheet="1" objects="1" scenarios="1"/>
  <protectedRanges>
    <protectedRange algorithmName="SHA-512" hashValue="UATI3IwvQPSRZaCHSur5MbYq4bUgY/uBelveUybgKohYam4yqx3ZpZzumBChD0L6pEGzbJ/fk2a5OyJzBi6fxQ==" saltValue="u13CkZxVJHUvDK+5Zw0pGw==" spinCount="100000" sqref="C36" name="Bereik5"/>
    <protectedRange algorithmName="SHA-512" hashValue="iv4buXXY2RQOLVY9g+mDPAATVxJtpdzQh81d31yaeykk7pIpn/9P74xSxmsQ2SizqhcZROJsqshVIbNNrOflug==" saltValue="y3osHtY0qxSEm1bwjX99Fw==" spinCount="100000" sqref="F30:H34" name="Bereik4"/>
    <protectedRange algorithmName="SHA-512" hashValue="iA981YOcO+dlgfxtU7wuE+cB0A3yrObrLTxT/bzCRD4ufCyktZOnp/fyKmXtqv1UJp7kcfKcz+QDE2vN4ND6zQ==" saltValue="Uju5hnsNQ6os8sURG9xpnw==" spinCount="100000" sqref="B31:B36" name="Bereik3"/>
    <protectedRange algorithmName="SHA-512" hashValue="TclotaWBTjxBjdl3zE8qRb+ZbfMoNbcCUwY1HHWKYqRtfqYZ6yQp/u+hdXWcHrMafhv4UJoWvZxz93j3G/dEJw==" saltValue="eH6y5cobYdGCmgq5VWGpEQ==" spinCount="100000" sqref="H6:H34" name="Bereik2"/>
    <protectedRange algorithmName="SHA-512" hashValue="7MwMSE5hocqB8jk4aFafqN/yZTdx5SeEkXKtu8mIZW70n1GHDynWtOgQ5fBEAwBjq4+wQ+HPNsE6PDA/wEmilg==" saltValue="Bw8mb3UitoW3gle++KVGIw==" spinCount="100000" sqref="A6:F28" name="Bereik1"/>
  </protectedRanges>
  <mergeCells count="2">
    <mergeCell ref="A2:C2"/>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653199EE784B8D2541A7878C5283" ma:contentTypeVersion="3" ma:contentTypeDescription="Create a new document." ma:contentTypeScope="" ma:versionID="2945c5949d2a54dd6faf262efc570231">
  <xsd:schema xmlns:xsd="http://www.w3.org/2001/XMLSchema" xmlns:xs="http://www.w3.org/2001/XMLSchema" xmlns:p="http://schemas.microsoft.com/office/2006/metadata/properties" xmlns:ns2="220dc573-8014-4fa3-93d9-033080cd9b1d" targetNamespace="http://schemas.microsoft.com/office/2006/metadata/properties" ma:root="true" ma:fieldsID="0b3bbc75cd265ea4c5097209acb50501" ns2:_="">
    <xsd:import namespace="220dc573-8014-4fa3-93d9-033080cd9b1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0dc573-8014-4fa3-93d9-033080cd9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08D346-9B0E-4183-9B3D-0248AC8F9DF6}"/>
</file>

<file path=customXml/itemProps2.xml><?xml version="1.0" encoding="utf-8"?>
<ds:datastoreItem xmlns:ds="http://schemas.openxmlformats.org/officeDocument/2006/customXml" ds:itemID="{F80959C4-E2D1-476C-9BBF-C03062A221DC}"/>
</file>

<file path=customXml/itemProps3.xml><?xml version="1.0" encoding="utf-8"?>
<ds:datastoreItem xmlns:ds="http://schemas.openxmlformats.org/officeDocument/2006/customXml" ds:itemID="{4340C4F7-EBC5-4577-831F-567181D110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Zoë Sie</dc:creator>
  <cp:keywords/>
  <dc:description/>
  <cp:lastModifiedBy>Amanda van Dalen</cp:lastModifiedBy>
  <cp:revision/>
  <dcterms:created xsi:type="dcterms:W3CDTF">2022-12-01T11:26:01Z</dcterms:created>
  <dcterms:modified xsi:type="dcterms:W3CDTF">2026-08-05T06:35:26Z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0x010100BF6E653199EE784B8D2541A7878C5283</vt:lpwstr>
  </property>
  <property fmtid="{D5CDD505-2E9C-101B-9397-08002B2CF9AE}" pid="3" name="Order">
    <vt:r8>228800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