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llaDrentje\EPSA Netherlands\Projectmatig aanbesteden - Documenten\General\0. ADVIES\01. Projecten\GBLT\CCO\"/>
    </mc:Choice>
  </mc:AlternateContent>
  <xr:revisionPtr revIDLastSave="0" documentId="8_{9D49B752-718F-424B-9577-0A28505DDD77}" xr6:coauthVersionLast="47" xr6:coauthVersionMax="47" xr10:uidLastSave="{00000000-0000-0000-0000-000000000000}"/>
  <bookViews>
    <workbookView xWindow="5760" yWindow="3720" windowWidth="17280" windowHeight="9960" xr2:uid="{00000000-000D-0000-FFFF-FFFF00000000}"/>
  </bookViews>
  <sheets>
    <sheet name="Prijzenblad" sheetId="4" r:id="rId1"/>
  </sheets>
  <definedNames>
    <definedName name="_xlnm.Print_Area" localSheetId="0">Prijzenblad!$A$3:$G$69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4" l="1"/>
  <c r="F14" i="4"/>
  <c r="G14" i="4" s="1"/>
  <c r="F33" i="4"/>
  <c r="G33" i="4" s="1"/>
  <c r="D47" i="4"/>
  <c r="D46" i="4"/>
  <c r="B68" i="4"/>
  <c r="B67" i="4"/>
  <c r="B66" i="4"/>
  <c r="B65" i="4"/>
  <c r="B64" i="4"/>
  <c r="B63" i="4"/>
  <c r="B62" i="4"/>
  <c r="B61" i="4"/>
  <c r="F54" i="4"/>
  <c r="F53" i="4"/>
  <c r="F52" i="4"/>
  <c r="F47" i="4"/>
  <c r="F46" i="4"/>
  <c r="F45" i="4"/>
  <c r="F40" i="4"/>
  <c r="F35" i="4"/>
  <c r="F32" i="4"/>
  <c r="F31" i="4"/>
  <c r="F30" i="4"/>
  <c r="F28" i="4"/>
  <c r="G28" i="4" s="1"/>
  <c r="F21" i="4"/>
  <c r="F9" i="4"/>
  <c r="F11" i="4"/>
  <c r="F12" i="4"/>
  <c r="F13" i="4"/>
  <c r="F16" i="4"/>
  <c r="G54" i="4" l="1"/>
  <c r="G53" i="4"/>
  <c r="G52" i="4"/>
  <c r="G47" i="4"/>
  <c r="G46" i="4"/>
  <c r="G45" i="4"/>
  <c r="G40" i="4"/>
  <c r="G41" i="4" s="1"/>
  <c r="C66" i="4" s="1"/>
  <c r="G35" i="4"/>
  <c r="G32" i="4"/>
  <c r="G31" i="4"/>
  <c r="G30" i="4"/>
  <c r="G21" i="4"/>
  <c r="G22" i="4" s="1"/>
  <c r="C63" i="4" s="1"/>
  <c r="G9" i="4"/>
  <c r="G11" i="4"/>
  <c r="G12" i="4"/>
  <c r="G13" i="4"/>
  <c r="G16" i="4"/>
  <c r="G55" i="4" l="1"/>
  <c r="C68" i="4" s="1"/>
  <c r="G36" i="4"/>
  <c r="C65" i="4" s="1"/>
  <c r="G17" i="4"/>
  <c r="G48" i="4"/>
  <c r="C67" i="4" s="1"/>
  <c r="C62" i="4" l="1"/>
  <c r="C69" i="4" s="1"/>
</calcChain>
</file>

<file path=xl/sharedStrings.xml><?xml version="1.0" encoding="utf-8"?>
<sst xmlns="http://schemas.openxmlformats.org/spreadsheetml/2006/main" count="101" uniqueCount="45">
  <si>
    <r>
      <t>Let op:</t>
    </r>
    <r>
      <rPr>
        <sz val="8"/>
        <color rgb="FF000000"/>
        <rFont val="Lucida Sans Unicode"/>
        <family val="2"/>
      </rPr>
      <t xml:space="preserve">
* Inschrijver dient zich te houden aan de voorwaarden zoals opgenomen in de Aanbestedingsstukken. 
* Het Prijzenblad mag geen rode cellen meer bevatten. De kleur verandert automatisch indien de cel wordt ingevuld.			</t>
    </r>
    <r>
      <rPr>
        <b/>
        <sz val="8"/>
        <color indexed="8"/>
        <rFont val="Lucida Sans Unicode"/>
        <family val="2"/>
      </rPr>
      <t xml:space="preserve">				</t>
    </r>
  </si>
  <si>
    <t>Implementatie CCaaS-dienstverlening</t>
  </si>
  <si>
    <t xml:space="preserve">I CCaaS-oplossing
</t>
  </si>
  <si>
    <t>Omschrijving</t>
  </si>
  <si>
    <t>Eenheid</t>
  </si>
  <si>
    <t xml:space="preserve">Aantal  </t>
  </si>
  <si>
    <t>Prijs per eenheid 
excl. btw</t>
  </si>
  <si>
    <t>Prijs per eenheid afgerond naar boven op 2 decimalen</t>
  </si>
  <si>
    <t>CCaaS-applicatie</t>
  </si>
  <si>
    <t>Stuk</t>
  </si>
  <si>
    <t>Datakoppelingen CCaaS-applicatie met:</t>
  </si>
  <si>
    <t>CRM-applicatie</t>
  </si>
  <si>
    <t>WFM-applicatie</t>
  </si>
  <si>
    <t>Active Directory</t>
  </si>
  <si>
    <t>Kennisbank-applicatie</t>
  </si>
  <si>
    <t>I Totale kosten CCaaS-oplossing</t>
  </si>
  <si>
    <t xml:space="preserve">II  Selfservice
</t>
  </si>
  <si>
    <t>Inrichting aanvragen formulier via Selfservice</t>
  </si>
  <si>
    <t>II Totaal kosten Selfservice</t>
  </si>
  <si>
    <t>Instandhouding CCaaS-dienstverlening</t>
  </si>
  <si>
    <t xml:space="preserve">III  CCaaS-oplossing
</t>
  </si>
  <si>
    <t>III Totale kosten CCaaS-oplossing</t>
  </si>
  <si>
    <t xml:space="preserve">IV Selfservice
</t>
  </si>
  <si>
    <t>IV Totale kosten Selfservice</t>
  </si>
  <si>
    <t xml:space="preserve">V CCaaS-licenties
</t>
  </si>
  <si>
    <t>CCaaS-licentie (Concurrent use) Agent</t>
  </si>
  <si>
    <t>Maand</t>
  </si>
  <si>
    <t>CCaaS-licentie (Concurrent use) Supervisor</t>
  </si>
  <si>
    <t>CCaaS-licentie (Concurrent use) Beheerder</t>
  </si>
  <si>
    <t>V Totale kosten CCaaS-licenties</t>
  </si>
  <si>
    <t>VII Opleiding</t>
  </si>
  <si>
    <t>Opleiding Gebruiksprofiel Supervisor</t>
  </si>
  <si>
    <t>Opleidingsgroep</t>
  </si>
  <si>
    <t>Opleiding Gebruiksprofiel Beheerder</t>
  </si>
  <si>
    <t>Opleiding Gebruiksprofiel Key-user</t>
  </si>
  <si>
    <t>Inschrijfprijs</t>
  </si>
  <si>
    <t xml:space="preserve">Inschrijfprijs </t>
  </si>
  <si>
    <t>Totale kosten exclusief btw</t>
  </si>
  <si>
    <t>Totale Inschrijfprijs exclusief btw</t>
  </si>
  <si>
    <t>Telefonie</t>
  </si>
  <si>
    <t>Nummer portering</t>
  </si>
  <si>
    <t>Onbeperkt bellen  ( in- en uitgaande Gesprekken m.u.v. kosten voor Uitgaande gesprekken naar Betaalde informatienummers)</t>
  </si>
  <si>
    <t>Totaal exclusief btw</t>
  </si>
  <si>
    <t>VII Totale kosten opleiding</t>
  </si>
  <si>
    <t>Bijlage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</si>
</sst>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2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sz val="8"/>
      <color rgb="FFFF0000"/>
      <name val="Arial"/>
      <family val="2"/>
    </font>
    <font>
      <b/>
      <sz val="8"/>
      <color indexed="8"/>
      <name val="Lucida Sans Unicode"/>
      <family val="2"/>
    </font>
    <font>
      <b/>
      <sz val="8"/>
      <color theme="0"/>
      <name val="Lucida Sans Unicode"/>
      <family val="2"/>
    </font>
    <font>
      <sz val="8"/>
      <name val="Lucida Sans Unicode"/>
      <family val="2"/>
    </font>
    <font>
      <sz val="8"/>
      <color theme="1"/>
      <name val="Lucida Sans Unicode"/>
      <family val="2"/>
    </font>
    <font>
      <b/>
      <sz val="8"/>
      <name val="Lucida Sans Unicode"/>
      <family val="2"/>
    </font>
    <font>
      <b/>
      <sz val="8"/>
      <color theme="1"/>
      <name val="Lucida Sans Unicode"/>
      <family val="2"/>
    </font>
    <font>
      <sz val="11"/>
      <color theme="1"/>
      <name val="Lucida Sans Unicode"/>
      <family val="2"/>
    </font>
    <font>
      <sz val="9"/>
      <color indexed="8"/>
      <name val="Lucida Sans Unicode"/>
      <family val="2"/>
    </font>
    <font>
      <b/>
      <sz val="14"/>
      <name val="Lucida Sans Unicode"/>
      <family val="2"/>
    </font>
    <font>
      <sz val="8"/>
      <color rgb="FF000000"/>
      <name val="Lucida Sans Unicode"/>
      <family val="2"/>
    </font>
    <font>
      <b/>
      <sz val="8"/>
      <color rgb="FFFF0000"/>
      <name val="Lucida Sans Unicode"/>
      <family val="2"/>
    </font>
    <font>
      <sz val="8"/>
      <color indexed="8"/>
      <name val="Lucida Sans Unicode"/>
      <family val="2"/>
    </font>
    <font>
      <sz val="8"/>
      <color theme="0"/>
      <name val="Lucida Sans Unicode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B575F"/>
        <bgColor indexed="64"/>
      </patternFill>
    </fill>
    <fill>
      <patternFill patternType="solid">
        <fgColor rgb="FFE6F4F7"/>
        <bgColor indexed="64"/>
      </patternFill>
    </fill>
    <fill>
      <patternFill patternType="solid">
        <fgColor rgb="FF3A9FB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/>
    <xf numFmtId="0" fontId="5" fillId="2" borderId="0" xfId="0" applyFont="1" applyFill="1"/>
    <xf numFmtId="0" fontId="4" fillId="4" borderId="0" xfId="0" applyFont="1" applyFill="1"/>
    <xf numFmtId="164" fontId="4" fillId="2" borderId="0" xfId="0" applyNumberFormat="1" applyFont="1" applyFill="1"/>
    <xf numFmtId="0" fontId="7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10" fillId="7" borderId="7" xfId="0" applyFont="1" applyFill="1" applyBorder="1" applyAlignment="1">
      <alignment horizontal="left" vertical="top" wrapText="1"/>
    </xf>
    <xf numFmtId="0" fontId="10" fillId="7" borderId="8" xfId="0" applyFont="1" applyFill="1" applyBorder="1" applyAlignment="1">
      <alignment horizontal="left" vertical="top" wrapText="1"/>
    </xf>
    <xf numFmtId="0" fontId="10" fillId="7" borderId="9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10" fillId="7" borderId="10" xfId="0" applyFont="1" applyFill="1" applyBorder="1" applyAlignment="1">
      <alignment horizontal="left" vertical="top" wrapText="1"/>
    </xf>
    <xf numFmtId="0" fontId="10" fillId="7" borderId="6" xfId="0" applyFont="1" applyFill="1" applyBorder="1" applyAlignment="1">
      <alignment horizontal="center" vertical="top" wrapText="1"/>
    </xf>
    <xf numFmtId="0" fontId="10" fillId="7" borderId="10" xfId="0" applyFont="1" applyFill="1" applyBorder="1" applyAlignment="1">
      <alignment vertical="top" wrapText="1"/>
    </xf>
    <xf numFmtId="0" fontId="10" fillId="7" borderId="12" xfId="0" applyFont="1" applyFill="1" applyBorder="1" applyAlignment="1">
      <alignment vertical="top" wrapText="1"/>
    </xf>
    <xf numFmtId="0" fontId="10" fillId="7" borderId="11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44" fontId="11" fillId="3" borderId="2" xfId="1" applyFont="1" applyFill="1" applyBorder="1" applyAlignment="1" applyProtection="1">
      <alignment horizontal="right" vertical="center" wrapText="1"/>
      <protection locked="0"/>
    </xf>
    <xf numFmtId="44" fontId="11" fillId="0" borderId="6" xfId="1" applyFont="1" applyFill="1" applyBorder="1" applyAlignment="1" applyProtection="1">
      <alignment horizontal="right" vertical="center" wrapText="1"/>
    </xf>
    <xf numFmtId="44" fontId="12" fillId="0" borderId="3" xfId="1" applyFont="1" applyBorder="1" applyAlignment="1" applyProtection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3" fontId="11" fillId="6" borderId="17" xfId="0" applyNumberFormat="1" applyFont="1" applyFill="1" applyBorder="1" applyAlignment="1">
      <alignment horizontal="right" vertical="center" wrapText="1"/>
    </xf>
    <xf numFmtId="44" fontId="11" fillId="6" borderId="17" xfId="1" applyFont="1" applyFill="1" applyBorder="1" applyAlignment="1" applyProtection="1">
      <alignment horizontal="right" vertical="center" wrapText="1"/>
      <protection locked="0"/>
    </xf>
    <xf numFmtId="44" fontId="11" fillId="6" borderId="17" xfId="1" applyFont="1" applyFill="1" applyBorder="1" applyAlignment="1" applyProtection="1">
      <alignment horizontal="right" vertical="center" wrapText="1"/>
    </xf>
    <xf numFmtId="44" fontId="11" fillId="6" borderId="18" xfId="1" applyFont="1" applyFill="1" applyBorder="1" applyAlignment="1" applyProtection="1">
      <alignment horizontal="left" vertical="center" wrapText="1"/>
    </xf>
    <xf numFmtId="0" fontId="13" fillId="4" borderId="15" xfId="0" applyFont="1" applyFill="1" applyBorder="1" applyAlignment="1">
      <alignment horizontal="left" vertical="center" wrapText="1"/>
    </xf>
    <xf numFmtId="0" fontId="13" fillId="4" borderId="26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44" fontId="14" fillId="0" borderId="4" xfId="1" applyFont="1" applyBorder="1" applyAlignment="1" applyProtection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4" fontId="14" fillId="4" borderId="0" xfId="1" applyFont="1" applyFill="1" applyBorder="1" applyAlignment="1" applyProtection="1">
      <alignment horizontal="left" vertical="center" wrapText="1"/>
    </xf>
    <xf numFmtId="0" fontId="10" fillId="7" borderId="19" xfId="0" applyFont="1" applyFill="1" applyBorder="1" applyAlignment="1">
      <alignment horizontal="left" vertical="top" wrapText="1"/>
    </xf>
    <xf numFmtId="0" fontId="10" fillId="7" borderId="20" xfId="0" applyFont="1" applyFill="1" applyBorder="1" applyAlignment="1">
      <alignment horizontal="left" vertical="top" wrapText="1"/>
    </xf>
    <xf numFmtId="0" fontId="10" fillId="7" borderId="2" xfId="0" applyFont="1" applyFill="1" applyBorder="1" applyAlignment="1">
      <alignment horizontal="left" vertical="top" wrapText="1"/>
    </xf>
    <xf numFmtId="0" fontId="11" fillId="0" borderId="28" xfId="0" applyFont="1" applyBorder="1" applyAlignment="1">
      <alignment horizontal="left" vertical="center" wrapText="1"/>
    </xf>
    <xf numFmtId="3" fontId="11" fillId="0" borderId="22" xfId="0" applyNumberFormat="1" applyFont="1" applyBorder="1" applyAlignment="1">
      <alignment horizontal="right" vertical="center" wrapText="1"/>
    </xf>
    <xf numFmtId="44" fontId="11" fillId="3" borderId="22" xfId="1" applyFont="1" applyFill="1" applyBorder="1" applyAlignment="1" applyProtection="1">
      <alignment horizontal="right" vertical="center" wrapText="1"/>
      <protection locked="0"/>
    </xf>
    <xf numFmtId="44" fontId="11" fillId="0" borderId="23" xfId="1" applyFont="1" applyFill="1" applyBorder="1" applyAlignment="1" applyProtection="1">
      <alignment horizontal="right" vertical="center" wrapText="1"/>
    </xf>
    <xf numFmtId="44" fontId="12" fillId="0" borderId="24" xfId="1" applyFont="1" applyBorder="1" applyAlignment="1" applyProtection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3" fontId="11" fillId="4" borderId="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top" wrapText="1"/>
    </xf>
    <xf numFmtId="44" fontId="11" fillId="3" borderId="2" xfId="1" applyFont="1" applyFill="1" applyBorder="1" applyAlignment="1" applyProtection="1">
      <alignment horizontal="right" vertical="top" wrapText="1"/>
      <protection locked="0"/>
    </xf>
    <xf numFmtId="44" fontId="11" fillId="0" borderId="6" xfId="1" applyFont="1" applyFill="1" applyBorder="1" applyAlignment="1" applyProtection="1">
      <alignment horizontal="right" vertical="top" wrapText="1"/>
    </xf>
    <xf numFmtId="44" fontId="12" fillId="0" borderId="3" xfId="1" applyFont="1" applyBorder="1" applyAlignment="1" applyProtection="1">
      <alignment horizontal="left" vertical="top" wrapText="1"/>
    </xf>
    <xf numFmtId="0" fontId="10" fillId="4" borderId="0" xfId="0" applyFont="1" applyFill="1" applyAlignment="1">
      <alignment horizontal="left" vertical="center" wrapText="1"/>
    </xf>
    <xf numFmtId="0" fontId="12" fillId="4" borderId="0" xfId="0" applyFont="1" applyFill="1"/>
    <xf numFmtId="0" fontId="12" fillId="0" borderId="25" xfId="0" applyFont="1" applyBorder="1" applyAlignment="1">
      <alignment horizontal="left" vertical="center" wrapText="1"/>
    </xf>
    <xf numFmtId="44" fontId="12" fillId="0" borderId="27" xfId="0" applyNumberFormat="1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44" fontId="14" fillId="0" borderId="4" xfId="0" applyNumberFormat="1" applyFont="1" applyBorder="1" applyAlignment="1">
      <alignment horizontal="left" vertical="center" wrapText="1"/>
    </xf>
    <xf numFmtId="0" fontId="16" fillId="2" borderId="0" xfId="0" applyFont="1" applyFill="1"/>
    <xf numFmtId="0" fontId="17" fillId="2" borderId="0" xfId="0" applyFont="1" applyFill="1"/>
    <xf numFmtId="0" fontId="3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10" fillId="5" borderId="0" xfId="0" applyFont="1" applyFill="1"/>
    <xf numFmtId="0" fontId="19" fillId="5" borderId="0" xfId="0" applyFont="1" applyFill="1"/>
    <xf numFmtId="0" fontId="9" fillId="5" borderId="0" xfId="0" applyFont="1" applyFill="1"/>
    <xf numFmtId="0" fontId="20" fillId="5" borderId="0" xfId="0" applyFont="1" applyFill="1"/>
    <xf numFmtId="0" fontId="20" fillId="4" borderId="7" xfId="0" applyFont="1" applyFill="1" applyBorder="1" applyAlignment="1">
      <alignment vertical="justify" wrapText="1"/>
    </xf>
    <xf numFmtId="0" fontId="11" fillId="6" borderId="16" xfId="0" applyFont="1" applyFill="1" applyBorder="1" applyAlignment="1">
      <alignment vertical="justify" wrapText="1"/>
    </xf>
    <xf numFmtId="0" fontId="20" fillId="4" borderId="16" xfId="0" applyFont="1" applyFill="1" applyBorder="1" applyAlignment="1">
      <alignment vertical="justify" wrapText="1"/>
    </xf>
    <xf numFmtId="0" fontId="20" fillId="4" borderId="21" xfId="0" applyFont="1" applyFill="1" applyBorder="1" applyAlignment="1">
      <alignment vertical="justify" wrapText="1"/>
    </xf>
    <xf numFmtId="0" fontId="20" fillId="2" borderId="0" xfId="0" applyFont="1" applyFill="1"/>
    <xf numFmtId="0" fontId="21" fillId="5" borderId="25" xfId="0" applyFont="1" applyFill="1" applyBorder="1"/>
    <xf numFmtId="0" fontId="21" fillId="5" borderId="14" xfId="0" applyFont="1" applyFill="1" applyBorder="1"/>
    <xf numFmtId="0" fontId="20" fillId="4" borderId="16" xfId="0" applyFont="1" applyFill="1" applyBorder="1" applyAlignment="1">
      <alignment vertical="top" wrapText="1"/>
    </xf>
    <xf numFmtId="3" fontId="11" fillId="4" borderId="2" xfId="0" applyNumberFormat="1" applyFont="1" applyFill="1" applyBorder="1" applyAlignment="1">
      <alignment horizontal="right" vertical="top" wrapText="1"/>
    </xf>
    <xf numFmtId="0" fontId="11" fillId="0" borderId="29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164" fontId="8" fillId="2" borderId="0" xfId="0" applyNumberFormat="1" applyFont="1" applyFill="1"/>
    <xf numFmtId="0" fontId="22" fillId="0" borderId="0" xfId="0" applyFont="1"/>
  </cellXfs>
  <cellStyles count="3">
    <cellStyle name="Standaard" xfId="0" builtinId="0"/>
    <cellStyle name="Valuta" xfId="1" builtinId="4"/>
    <cellStyle name="Valuta 2" xfId="2" xr:uid="{00000000-0005-0000-0000-000002000000}"/>
  </cellStyles>
  <dxfs count="15"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E6F4F7"/>
      <color rgb="FF3A9FB5"/>
      <color rgb="FF4B575F"/>
      <color rgb="FF8CBE97"/>
      <color rgb="FFB1D3B8"/>
      <color rgb="FFFF6600"/>
      <color rgb="FFFF7757"/>
      <color rgb="FF2C4D33"/>
      <color rgb="FF0000FF"/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tabSelected="1" topLeftCell="A34" zoomScale="90" zoomScaleNormal="90" workbookViewId="0">
      <selection activeCell="E14" sqref="E14"/>
    </sheetView>
  </sheetViews>
  <sheetFormatPr defaultColWidth="9.109375" defaultRowHeight="13.2" x14ac:dyDescent="0.25"/>
  <cols>
    <col min="1" max="1" width="4.33203125" style="1" customWidth="1"/>
    <col min="2" max="2" width="46.21875" style="1" customWidth="1"/>
    <col min="3" max="3" width="17.6640625" style="1" customWidth="1"/>
    <col min="4" max="4" width="7.33203125" style="1" bestFit="1" customWidth="1"/>
    <col min="5" max="5" width="18.109375" style="1" customWidth="1"/>
    <col min="6" max="6" width="20.33203125" style="1" hidden="1" customWidth="1"/>
    <col min="7" max="7" width="20.6640625" style="1" customWidth="1"/>
    <col min="8" max="16384" width="9.109375" style="1"/>
  </cols>
  <sheetData>
    <row r="1" spans="1:10" ht="17.399999999999999" x14ac:dyDescent="0.3">
      <c r="B1" s="58" t="s">
        <v>44</v>
      </c>
    </row>
    <row r="3" spans="1:10" s="3" customFormat="1" ht="34.950000000000003" customHeight="1" x14ac:dyDescent="0.2">
      <c r="B3" s="76" t="s">
        <v>0</v>
      </c>
      <c r="C3" s="77"/>
      <c r="D3" s="77"/>
      <c r="E3" s="77"/>
      <c r="F3" s="77"/>
      <c r="G3" s="77"/>
    </row>
    <row r="4" spans="1:10" s="5" customFormat="1" ht="9" customHeight="1" x14ac:dyDescent="0.2">
      <c r="B4" s="59"/>
      <c r="C4" s="60"/>
      <c r="D4" s="60"/>
      <c r="E4" s="60"/>
      <c r="F4" s="60"/>
      <c r="G4" s="60"/>
    </row>
    <row r="5" spans="1:10" s="8" customFormat="1" ht="13.5" customHeight="1" x14ac:dyDescent="0.25">
      <c r="A5" s="7"/>
      <c r="B5" s="61" t="s">
        <v>1</v>
      </c>
      <c r="C5" s="62"/>
      <c r="D5" s="63"/>
      <c r="E5" s="63"/>
      <c r="F5" s="63"/>
      <c r="G5" s="64"/>
    </row>
    <row r="6" spans="1:10" s="3" customFormat="1" ht="12.6" customHeight="1" thickBot="1" x14ac:dyDescent="0.25">
      <c r="A6" s="2"/>
      <c r="B6" s="10"/>
      <c r="C6" s="10"/>
      <c r="D6" s="10"/>
      <c r="E6" s="10"/>
      <c r="F6" s="10"/>
      <c r="G6" s="10"/>
    </row>
    <row r="7" spans="1:10" s="4" customFormat="1" ht="12" customHeight="1" x14ac:dyDescent="0.2">
      <c r="B7" s="11" t="s">
        <v>2</v>
      </c>
      <c r="C7" s="12"/>
      <c r="D7" s="12"/>
      <c r="E7" s="12"/>
      <c r="F7" s="12"/>
      <c r="G7" s="13"/>
    </row>
    <row r="8" spans="1:10" s="4" customFormat="1" ht="22.2" customHeight="1" x14ac:dyDescent="0.2">
      <c r="B8" s="14" t="s">
        <v>3</v>
      </c>
      <c r="C8" s="38" t="s">
        <v>4</v>
      </c>
      <c r="D8" s="16" t="s">
        <v>5</v>
      </c>
      <c r="E8" s="75" t="s">
        <v>6</v>
      </c>
      <c r="F8" s="18" t="s">
        <v>7</v>
      </c>
      <c r="G8" s="19" t="s">
        <v>42</v>
      </c>
    </row>
    <row r="9" spans="1:10" s="3" customFormat="1" ht="10.199999999999999" x14ac:dyDescent="0.2">
      <c r="B9" s="68" t="s">
        <v>8</v>
      </c>
      <c r="C9" s="74" t="s">
        <v>9</v>
      </c>
      <c r="D9" s="40">
        <v>1</v>
      </c>
      <c r="E9" s="41"/>
      <c r="F9" s="23">
        <f>ROUNDUP(E9,2)</f>
        <v>0</v>
      </c>
      <c r="G9" s="24">
        <f>D9*F9</f>
        <v>0</v>
      </c>
      <c r="J9" s="6"/>
    </row>
    <row r="10" spans="1:10" s="3" customFormat="1" ht="10.199999999999999" x14ac:dyDescent="0.2">
      <c r="B10" s="66" t="s">
        <v>10</v>
      </c>
      <c r="C10" s="25"/>
      <c r="D10" s="26"/>
      <c r="E10" s="27"/>
      <c r="F10" s="28"/>
      <c r="G10" s="29"/>
      <c r="J10" s="6"/>
    </row>
    <row r="11" spans="1:10" s="3" customFormat="1" ht="10.199999999999999" x14ac:dyDescent="0.2">
      <c r="B11" s="67" t="s">
        <v>11</v>
      </c>
      <c r="C11" s="20" t="s">
        <v>9</v>
      </c>
      <c r="D11" s="21">
        <v>1</v>
      </c>
      <c r="E11" s="22"/>
      <c r="F11" s="23">
        <f t="shared" ref="F11:F16" si="0">ROUNDUP(E11,2)</f>
        <v>0</v>
      </c>
      <c r="G11" s="24">
        <f t="shared" ref="G11:G16" si="1">D11*F11</f>
        <v>0</v>
      </c>
      <c r="J11" s="6"/>
    </row>
    <row r="12" spans="1:10" s="3" customFormat="1" ht="10.199999999999999" x14ac:dyDescent="0.2">
      <c r="B12" s="67" t="s">
        <v>12</v>
      </c>
      <c r="C12" s="20" t="s">
        <v>9</v>
      </c>
      <c r="D12" s="21">
        <v>1</v>
      </c>
      <c r="E12" s="22"/>
      <c r="F12" s="23">
        <f t="shared" si="0"/>
        <v>0</v>
      </c>
      <c r="G12" s="24">
        <f t="shared" si="1"/>
        <v>0</v>
      </c>
      <c r="J12" s="6"/>
    </row>
    <row r="13" spans="1:10" s="3" customFormat="1" ht="10.199999999999999" x14ac:dyDescent="0.2">
      <c r="B13" s="67" t="s">
        <v>13</v>
      </c>
      <c r="C13" s="20" t="s">
        <v>9</v>
      </c>
      <c r="D13" s="21">
        <v>1</v>
      </c>
      <c r="E13" s="22"/>
      <c r="F13" s="23">
        <f t="shared" si="0"/>
        <v>0</v>
      </c>
      <c r="G13" s="24">
        <f t="shared" si="1"/>
        <v>0</v>
      </c>
      <c r="J13" s="6"/>
    </row>
    <row r="14" spans="1:10" s="3" customFormat="1" ht="10.199999999999999" x14ac:dyDescent="0.2">
      <c r="B14" s="67" t="s">
        <v>14</v>
      </c>
      <c r="C14" s="20" t="s">
        <v>9</v>
      </c>
      <c r="D14" s="21">
        <v>1</v>
      </c>
      <c r="E14" s="22"/>
      <c r="F14" s="23">
        <f t="shared" ref="F14" si="2">ROUNDUP(E14,2)</f>
        <v>0</v>
      </c>
      <c r="G14" s="24">
        <f t="shared" ref="G14" si="3">D14*F14</f>
        <v>0</v>
      </c>
      <c r="J14" s="6"/>
    </row>
    <row r="15" spans="1:10" s="3" customFormat="1" ht="10.199999999999999" x14ac:dyDescent="0.2">
      <c r="B15" s="66" t="s">
        <v>39</v>
      </c>
      <c r="C15" s="25"/>
      <c r="D15" s="26"/>
      <c r="E15" s="27"/>
      <c r="F15" s="28"/>
      <c r="G15" s="29"/>
      <c r="J15" s="6"/>
    </row>
    <row r="16" spans="1:10" s="3" customFormat="1" ht="10.8" thickBot="1" x14ac:dyDescent="0.25">
      <c r="B16" s="67" t="s">
        <v>40</v>
      </c>
      <c r="C16" s="20" t="s">
        <v>9</v>
      </c>
      <c r="D16" s="21">
        <v>1</v>
      </c>
      <c r="E16" s="22"/>
      <c r="F16" s="23">
        <f t="shared" si="0"/>
        <v>0</v>
      </c>
      <c r="G16" s="24">
        <f t="shared" si="1"/>
        <v>0</v>
      </c>
      <c r="H16" s="9"/>
      <c r="J16" s="6"/>
    </row>
    <row r="17" spans="1:10" s="3" customFormat="1" ht="12.75" customHeight="1" thickTop="1" thickBot="1" x14ac:dyDescent="0.25">
      <c r="B17" s="30" t="s">
        <v>15</v>
      </c>
      <c r="C17" s="31"/>
      <c r="D17" s="31"/>
      <c r="E17" s="31"/>
      <c r="F17" s="32"/>
      <c r="G17" s="33">
        <f>SUM(G9:G16)</f>
        <v>0</v>
      </c>
    </row>
    <row r="18" spans="1:10" s="5" customFormat="1" ht="12.75" customHeight="1" thickBot="1" x14ac:dyDescent="0.25">
      <c r="B18" s="34"/>
      <c r="C18" s="34"/>
      <c r="D18" s="34"/>
      <c r="E18" s="34"/>
      <c r="F18" s="34"/>
      <c r="G18" s="35"/>
    </row>
    <row r="19" spans="1:10" s="4" customFormat="1" ht="12" customHeight="1" x14ac:dyDescent="0.2">
      <c r="B19" s="36" t="s">
        <v>16</v>
      </c>
      <c r="C19" s="37"/>
      <c r="D19" s="37"/>
      <c r="E19" s="37"/>
      <c r="F19" s="37"/>
      <c r="G19" s="13"/>
    </row>
    <row r="20" spans="1:10" s="4" customFormat="1" ht="22.2" customHeight="1" x14ac:dyDescent="0.2">
      <c r="B20" s="14" t="s">
        <v>3</v>
      </c>
      <c r="C20" s="38" t="s">
        <v>4</v>
      </c>
      <c r="D20" s="38" t="s">
        <v>5</v>
      </c>
      <c r="E20" s="38" t="s">
        <v>6</v>
      </c>
      <c r="F20" s="38" t="s">
        <v>7</v>
      </c>
      <c r="G20" s="19" t="s">
        <v>42</v>
      </c>
    </row>
    <row r="21" spans="1:10" s="3" customFormat="1" ht="11.4" customHeight="1" thickBot="1" x14ac:dyDescent="0.25">
      <c r="B21" s="68" t="s">
        <v>17</v>
      </c>
      <c r="C21" s="39" t="s">
        <v>9</v>
      </c>
      <c r="D21" s="40">
        <v>2</v>
      </c>
      <c r="E21" s="41"/>
      <c r="F21" s="42">
        <f>ROUNDUP(E21,2)</f>
        <v>0</v>
      </c>
      <c r="G21" s="43">
        <f>D21*F21</f>
        <v>0</v>
      </c>
      <c r="J21" s="6"/>
    </row>
    <row r="22" spans="1:10" s="3" customFormat="1" ht="12.75" customHeight="1" thickTop="1" thickBot="1" x14ac:dyDescent="0.25">
      <c r="B22" s="30" t="s">
        <v>18</v>
      </c>
      <c r="C22" s="31"/>
      <c r="D22" s="31"/>
      <c r="E22" s="31"/>
      <c r="F22" s="44"/>
      <c r="G22" s="33">
        <f>SUM(G21:G21)</f>
        <v>0</v>
      </c>
    </row>
    <row r="23" spans="1:10" x14ac:dyDescent="0.25">
      <c r="B23" s="69"/>
      <c r="C23" s="69"/>
      <c r="D23" s="69"/>
      <c r="E23" s="69"/>
      <c r="F23" s="69"/>
      <c r="G23" s="69"/>
    </row>
    <row r="24" spans="1:10" s="8" customFormat="1" ht="13.5" customHeight="1" x14ac:dyDescent="0.25">
      <c r="A24" s="7"/>
      <c r="B24" s="61" t="s">
        <v>19</v>
      </c>
      <c r="C24" s="62"/>
      <c r="D24" s="63"/>
      <c r="E24" s="63"/>
      <c r="F24" s="63"/>
      <c r="G24" s="64"/>
    </row>
    <row r="25" spans="1:10" s="3" customFormat="1" ht="12.6" customHeight="1" thickBot="1" x14ac:dyDescent="0.25">
      <c r="A25" s="2"/>
      <c r="B25" s="10"/>
      <c r="C25" s="10"/>
      <c r="D25" s="10"/>
      <c r="E25" s="10"/>
      <c r="F25" s="10"/>
      <c r="G25" s="10"/>
    </row>
    <row r="26" spans="1:10" s="4" customFormat="1" ht="12" customHeight="1" x14ac:dyDescent="0.2">
      <c r="B26" s="11" t="s">
        <v>20</v>
      </c>
      <c r="C26" s="12"/>
      <c r="D26" s="12"/>
      <c r="E26" s="12"/>
      <c r="F26" s="12"/>
      <c r="G26" s="13"/>
    </row>
    <row r="27" spans="1:10" s="4" customFormat="1" ht="22.2" customHeight="1" x14ac:dyDescent="0.2">
      <c r="B27" s="14" t="s">
        <v>3</v>
      </c>
      <c r="C27" s="15" t="s">
        <v>4</v>
      </c>
      <c r="D27" s="16" t="s">
        <v>5</v>
      </c>
      <c r="E27" s="17" t="s">
        <v>6</v>
      </c>
      <c r="F27" s="18" t="s">
        <v>7</v>
      </c>
      <c r="G27" s="19" t="s">
        <v>42</v>
      </c>
    </row>
    <row r="28" spans="1:10" s="3" customFormat="1" ht="10.199999999999999" x14ac:dyDescent="0.2">
      <c r="B28" s="68" t="s">
        <v>8</v>
      </c>
      <c r="C28" s="20" t="s">
        <v>26</v>
      </c>
      <c r="D28" s="45">
        <v>48</v>
      </c>
      <c r="E28" s="22"/>
      <c r="F28" s="23">
        <f>ROUNDUP(E28,2)</f>
        <v>0</v>
      </c>
      <c r="G28" s="24">
        <f>D28*F28</f>
        <v>0</v>
      </c>
      <c r="J28" s="6"/>
    </row>
    <row r="29" spans="1:10" s="3" customFormat="1" ht="10.199999999999999" x14ac:dyDescent="0.2">
      <c r="B29" s="66" t="s">
        <v>10</v>
      </c>
      <c r="C29" s="25"/>
      <c r="D29" s="26"/>
      <c r="E29" s="27"/>
      <c r="F29" s="28"/>
      <c r="G29" s="29"/>
      <c r="J29" s="6"/>
    </row>
    <row r="30" spans="1:10" s="3" customFormat="1" ht="10.199999999999999" x14ac:dyDescent="0.2">
      <c r="B30" s="67" t="s">
        <v>11</v>
      </c>
      <c r="C30" s="46" t="s">
        <v>26</v>
      </c>
      <c r="D30" s="45">
        <v>48</v>
      </c>
      <c r="E30" s="22"/>
      <c r="F30" s="23">
        <f t="shared" ref="F30:F35" si="4">ROUNDUP(E30,2)</f>
        <v>0</v>
      </c>
      <c r="G30" s="24">
        <f t="shared" ref="G30:G35" si="5">D30*F30</f>
        <v>0</v>
      </c>
      <c r="J30" s="6"/>
    </row>
    <row r="31" spans="1:10" s="3" customFormat="1" ht="10.199999999999999" x14ac:dyDescent="0.2">
      <c r="B31" s="67" t="s">
        <v>12</v>
      </c>
      <c r="C31" s="46" t="s">
        <v>26</v>
      </c>
      <c r="D31" s="45">
        <v>48</v>
      </c>
      <c r="E31" s="22"/>
      <c r="F31" s="23">
        <f t="shared" si="4"/>
        <v>0</v>
      </c>
      <c r="G31" s="24">
        <f t="shared" si="5"/>
        <v>0</v>
      </c>
      <c r="J31" s="6"/>
    </row>
    <row r="32" spans="1:10" s="3" customFormat="1" ht="10.199999999999999" x14ac:dyDescent="0.2">
      <c r="B32" s="67" t="s">
        <v>13</v>
      </c>
      <c r="C32" s="46" t="s">
        <v>26</v>
      </c>
      <c r="D32" s="45">
        <v>48</v>
      </c>
      <c r="E32" s="22"/>
      <c r="F32" s="23">
        <f t="shared" si="4"/>
        <v>0</v>
      </c>
      <c r="G32" s="24">
        <f t="shared" si="5"/>
        <v>0</v>
      </c>
      <c r="J32" s="6"/>
    </row>
    <row r="33" spans="2:12" s="3" customFormat="1" ht="10.199999999999999" x14ac:dyDescent="0.2">
      <c r="B33" s="67" t="s">
        <v>14</v>
      </c>
      <c r="C33" s="46" t="s">
        <v>26</v>
      </c>
      <c r="D33" s="45">
        <v>48</v>
      </c>
      <c r="E33" s="22"/>
      <c r="F33" s="23">
        <f t="shared" ref="F33" si="6">ROUNDUP(E33,2)</f>
        <v>0</v>
      </c>
      <c r="G33" s="24">
        <f t="shared" ref="G33" si="7">D33*F33</f>
        <v>0</v>
      </c>
      <c r="J33" s="6"/>
    </row>
    <row r="34" spans="2:12" s="3" customFormat="1" ht="10.199999999999999" x14ac:dyDescent="0.2">
      <c r="B34" s="66" t="s">
        <v>39</v>
      </c>
      <c r="C34" s="25"/>
      <c r="D34" s="26"/>
      <c r="E34" s="27"/>
      <c r="F34" s="28"/>
      <c r="G34" s="29"/>
      <c r="J34" s="6"/>
    </row>
    <row r="35" spans="2:12" s="3" customFormat="1" ht="21" thickBot="1" x14ac:dyDescent="0.25">
      <c r="B35" s="72" t="s">
        <v>41</v>
      </c>
      <c r="C35" s="47" t="s">
        <v>26</v>
      </c>
      <c r="D35" s="73">
        <v>48</v>
      </c>
      <c r="E35" s="48"/>
      <c r="F35" s="49">
        <f t="shared" si="4"/>
        <v>0</v>
      </c>
      <c r="G35" s="50">
        <f t="shared" si="5"/>
        <v>0</v>
      </c>
      <c r="H35" s="9"/>
      <c r="J35" s="6"/>
    </row>
    <row r="36" spans="2:12" s="3" customFormat="1" ht="12.75" customHeight="1" thickTop="1" thickBot="1" x14ac:dyDescent="0.25">
      <c r="B36" s="30" t="s">
        <v>21</v>
      </c>
      <c r="C36" s="31"/>
      <c r="D36" s="31"/>
      <c r="E36" s="31"/>
      <c r="F36" s="44"/>
      <c r="G36" s="33">
        <f>SUM(G28:G35)</f>
        <v>0</v>
      </c>
    </row>
    <row r="37" spans="2:12" s="5" customFormat="1" ht="12.75" customHeight="1" thickBot="1" x14ac:dyDescent="0.25">
      <c r="B37" s="34"/>
      <c r="C37" s="34"/>
      <c r="D37" s="34"/>
      <c r="E37" s="34"/>
      <c r="F37" s="34"/>
      <c r="G37" s="35"/>
    </row>
    <row r="38" spans="2:12" s="4" customFormat="1" ht="12" customHeight="1" x14ac:dyDescent="0.2">
      <c r="B38" s="11" t="s">
        <v>22</v>
      </c>
      <c r="C38" s="12"/>
      <c r="D38" s="12"/>
      <c r="E38" s="12"/>
      <c r="F38" s="12"/>
      <c r="G38" s="13"/>
    </row>
    <row r="39" spans="2:12" s="4" customFormat="1" ht="22.2" customHeight="1" x14ac:dyDescent="0.2">
      <c r="B39" s="14" t="s">
        <v>3</v>
      </c>
      <c r="C39" s="15" t="s">
        <v>4</v>
      </c>
      <c r="D39" s="16" t="s">
        <v>5</v>
      </c>
      <c r="E39" s="17" t="s">
        <v>6</v>
      </c>
      <c r="F39" s="18" t="s">
        <v>7</v>
      </c>
      <c r="G39" s="19" t="s">
        <v>42</v>
      </c>
    </row>
    <row r="40" spans="2:12" s="3" customFormat="1" ht="10.8" thickBot="1" x14ac:dyDescent="0.25">
      <c r="B40" s="68" t="s">
        <v>17</v>
      </c>
      <c r="C40" s="39" t="s">
        <v>9</v>
      </c>
      <c r="D40" s="21">
        <v>2</v>
      </c>
      <c r="E40" s="22"/>
      <c r="F40" s="23">
        <f>ROUNDUP(E40,2)</f>
        <v>0</v>
      </c>
      <c r="G40" s="24">
        <f>D40*F40</f>
        <v>0</v>
      </c>
      <c r="H40" s="9"/>
      <c r="J40" s="6"/>
      <c r="L40" s="9"/>
    </row>
    <row r="41" spans="2:12" s="3" customFormat="1" ht="12.75" customHeight="1" thickTop="1" thickBot="1" x14ac:dyDescent="0.25">
      <c r="B41" s="30" t="s">
        <v>23</v>
      </c>
      <c r="C41" s="31"/>
      <c r="D41" s="31"/>
      <c r="E41" s="31"/>
      <c r="F41" s="44"/>
      <c r="G41" s="33">
        <f>SUM(G40:G40)</f>
        <v>0</v>
      </c>
    </row>
    <row r="42" spans="2:12" ht="13.8" thickBot="1" x14ac:dyDescent="0.3">
      <c r="B42" s="69"/>
      <c r="C42" s="69"/>
      <c r="D42" s="69"/>
      <c r="E42" s="69"/>
      <c r="F42" s="69"/>
      <c r="G42" s="69"/>
    </row>
    <row r="43" spans="2:12" s="4" customFormat="1" ht="12" customHeight="1" x14ac:dyDescent="0.2">
      <c r="B43" s="11" t="s">
        <v>24</v>
      </c>
      <c r="C43" s="12"/>
      <c r="D43" s="12"/>
      <c r="E43" s="12"/>
      <c r="F43" s="12"/>
      <c r="G43" s="13"/>
    </row>
    <row r="44" spans="2:12" s="4" customFormat="1" ht="22.2" customHeight="1" x14ac:dyDescent="0.2">
      <c r="B44" s="14" t="s">
        <v>3</v>
      </c>
      <c r="C44" s="15" t="s">
        <v>4</v>
      </c>
      <c r="D44" s="16" t="s">
        <v>5</v>
      </c>
      <c r="E44" s="17" t="s">
        <v>6</v>
      </c>
      <c r="F44" s="18" t="s">
        <v>7</v>
      </c>
      <c r="G44" s="19" t="s">
        <v>42</v>
      </c>
    </row>
    <row r="45" spans="2:12" s="3" customFormat="1" ht="10.199999999999999" x14ac:dyDescent="0.2">
      <c r="B45" s="68" t="s">
        <v>25</v>
      </c>
      <c r="C45" s="46" t="s">
        <v>26</v>
      </c>
      <c r="D45" s="21">
        <f>4*12*50</f>
        <v>2400</v>
      </c>
      <c r="E45" s="22"/>
      <c r="F45" s="23">
        <f>ROUNDUP(E45,2)</f>
        <v>0</v>
      </c>
      <c r="G45" s="24">
        <f>D45*F45</f>
        <v>0</v>
      </c>
      <c r="H45" s="9"/>
      <c r="J45" s="6"/>
    </row>
    <row r="46" spans="2:12" s="3" customFormat="1" ht="10.199999999999999" x14ac:dyDescent="0.2">
      <c r="B46" s="67" t="s">
        <v>27</v>
      </c>
      <c r="C46" s="46" t="s">
        <v>26</v>
      </c>
      <c r="D46" s="21">
        <f>4*12*3</f>
        <v>144</v>
      </c>
      <c r="E46" s="22"/>
      <c r="F46" s="23">
        <f t="shared" ref="F46:F47" si="8">ROUNDUP(E46,2)</f>
        <v>0</v>
      </c>
      <c r="G46" s="24">
        <f t="shared" ref="G46:G47" si="9">D46*F46</f>
        <v>0</v>
      </c>
      <c r="H46" s="9"/>
      <c r="J46" s="6"/>
    </row>
    <row r="47" spans="2:12" s="3" customFormat="1" ht="10.8" thickBot="1" x14ac:dyDescent="0.25">
      <c r="B47" s="67" t="s">
        <v>28</v>
      </c>
      <c r="C47" s="39" t="s">
        <v>26</v>
      </c>
      <c r="D47" s="21">
        <f>4*12*2</f>
        <v>96</v>
      </c>
      <c r="E47" s="22"/>
      <c r="F47" s="23">
        <f t="shared" si="8"/>
        <v>0</v>
      </c>
      <c r="G47" s="24">
        <f t="shared" si="9"/>
        <v>0</v>
      </c>
      <c r="H47" s="9"/>
      <c r="J47" s="6"/>
    </row>
    <row r="48" spans="2:12" s="3" customFormat="1" ht="12.75" customHeight="1" thickTop="1" thickBot="1" x14ac:dyDescent="0.25">
      <c r="B48" s="30" t="s">
        <v>29</v>
      </c>
      <c r="C48" s="31"/>
      <c r="D48" s="31"/>
      <c r="E48" s="31"/>
      <c r="F48" s="44"/>
      <c r="G48" s="33">
        <f>SUM(G45:G47)</f>
        <v>0</v>
      </c>
    </row>
    <row r="49" spans="1:14" ht="13.8" thickBot="1" x14ac:dyDescent="0.3">
      <c r="B49" s="69"/>
      <c r="C49" s="69"/>
      <c r="D49" s="69"/>
      <c r="E49" s="69"/>
      <c r="F49" s="69"/>
      <c r="G49" s="69"/>
    </row>
    <row r="50" spans="1:14" s="4" customFormat="1" ht="12" customHeight="1" x14ac:dyDescent="0.3">
      <c r="B50" s="11" t="s">
        <v>30</v>
      </c>
      <c r="C50" s="12"/>
      <c r="D50" s="12"/>
      <c r="E50" s="12"/>
      <c r="F50" s="12"/>
      <c r="G50" s="13"/>
      <c r="H50" s="6"/>
      <c r="J50" s="78"/>
      <c r="K50" s="79"/>
      <c r="L50" s="79"/>
      <c r="M50" s="79"/>
      <c r="N50" s="79"/>
    </row>
    <row r="51" spans="1:14" s="4" customFormat="1" ht="22.2" customHeight="1" thickBot="1" x14ac:dyDescent="0.25">
      <c r="B51" s="14" t="s">
        <v>3</v>
      </c>
      <c r="C51" s="15" t="s">
        <v>4</v>
      </c>
      <c r="D51" s="16" t="s">
        <v>5</v>
      </c>
      <c r="E51" s="17" t="s">
        <v>6</v>
      </c>
      <c r="F51" s="18" t="s">
        <v>7</v>
      </c>
      <c r="G51" s="19" t="s">
        <v>42</v>
      </c>
    </row>
    <row r="52" spans="1:14" s="3" customFormat="1" ht="10.199999999999999" x14ac:dyDescent="0.2">
      <c r="B52" s="65" t="s">
        <v>31</v>
      </c>
      <c r="C52" s="46" t="s">
        <v>32</v>
      </c>
      <c r="D52" s="21">
        <v>1</v>
      </c>
      <c r="E52" s="22"/>
      <c r="F52" s="23">
        <f>ROUNDUP(E52,2)</f>
        <v>0</v>
      </c>
      <c r="G52" s="24">
        <f>D52*F52</f>
        <v>0</v>
      </c>
      <c r="H52" s="9"/>
      <c r="J52" s="6"/>
    </row>
    <row r="53" spans="1:14" s="3" customFormat="1" ht="10.199999999999999" x14ac:dyDescent="0.2">
      <c r="B53" s="67" t="s">
        <v>33</v>
      </c>
      <c r="C53" s="46" t="s">
        <v>32</v>
      </c>
      <c r="D53" s="21">
        <v>1</v>
      </c>
      <c r="E53" s="22"/>
      <c r="F53" s="23">
        <f t="shared" ref="F53:F54" si="10">ROUNDUP(E53,2)</f>
        <v>0</v>
      </c>
      <c r="G53" s="24">
        <f t="shared" ref="G53:G54" si="11">D53*F53</f>
        <v>0</v>
      </c>
      <c r="H53" s="9"/>
      <c r="J53" s="6"/>
    </row>
    <row r="54" spans="1:14" s="3" customFormat="1" ht="10.8" thickBot="1" x14ac:dyDescent="0.25">
      <c r="B54" s="67" t="s">
        <v>34</v>
      </c>
      <c r="C54" s="39" t="s">
        <v>32</v>
      </c>
      <c r="D54" s="21">
        <v>1</v>
      </c>
      <c r="E54" s="22"/>
      <c r="F54" s="23">
        <f t="shared" si="10"/>
        <v>0</v>
      </c>
      <c r="G54" s="24">
        <f t="shared" si="11"/>
        <v>0</v>
      </c>
      <c r="H54" s="9"/>
      <c r="J54" s="6"/>
    </row>
    <row r="55" spans="1:14" s="3" customFormat="1" ht="12.75" customHeight="1" thickTop="1" thickBot="1" x14ac:dyDescent="0.25">
      <c r="B55" s="30" t="s">
        <v>43</v>
      </c>
      <c r="C55" s="31"/>
      <c r="D55" s="31"/>
      <c r="E55" s="31"/>
      <c r="F55" s="44"/>
      <c r="G55" s="33">
        <f>SUM(G52:G54)</f>
        <v>0</v>
      </c>
    </row>
    <row r="56" spans="1:14" x14ac:dyDescent="0.25">
      <c r="B56" s="69"/>
      <c r="C56" s="69"/>
      <c r="D56" s="69"/>
      <c r="E56" s="69"/>
      <c r="F56" s="69"/>
      <c r="G56" s="69"/>
    </row>
    <row r="57" spans="1:14" s="8" customFormat="1" ht="13.5" customHeight="1" x14ac:dyDescent="0.25">
      <c r="A57" s="7"/>
      <c r="B57" s="61" t="s">
        <v>35</v>
      </c>
      <c r="C57" s="62"/>
      <c r="D57" s="63"/>
      <c r="E57" s="63"/>
      <c r="F57" s="63"/>
      <c r="G57" s="64"/>
    </row>
    <row r="58" spans="1:14" ht="13.8" thickBot="1" x14ac:dyDescent="0.3">
      <c r="B58" s="69"/>
      <c r="C58" s="69"/>
      <c r="D58" s="69"/>
      <c r="E58" s="69"/>
      <c r="F58" s="69"/>
      <c r="G58" s="69"/>
    </row>
    <row r="59" spans="1:14" s="3" customFormat="1" ht="15" customHeight="1" x14ac:dyDescent="0.2">
      <c r="B59" s="11" t="s">
        <v>36</v>
      </c>
      <c r="C59" s="13"/>
      <c r="D59" s="52"/>
      <c r="E59" s="52"/>
      <c r="F59" s="51"/>
      <c r="G59" s="52"/>
    </row>
    <row r="60" spans="1:14" s="3" customFormat="1" ht="22.95" customHeight="1" x14ac:dyDescent="0.2">
      <c r="B60" s="14" t="s">
        <v>3</v>
      </c>
      <c r="C60" s="15" t="s">
        <v>37</v>
      </c>
      <c r="D60" s="52"/>
      <c r="E60" s="52"/>
      <c r="F60" s="52"/>
      <c r="G60" s="52"/>
    </row>
    <row r="61" spans="1:14" s="3" customFormat="1" ht="12.6" customHeight="1" x14ac:dyDescent="0.2">
      <c r="B61" s="70" t="str">
        <f>B5</f>
        <v>Implementatie CCaaS-dienstverlening</v>
      </c>
      <c r="C61" s="71"/>
      <c r="D61" s="52"/>
      <c r="E61" s="52"/>
      <c r="F61" s="52"/>
      <c r="G61" s="52"/>
    </row>
    <row r="62" spans="1:14" s="3" customFormat="1" ht="12.6" customHeight="1" x14ac:dyDescent="0.2">
      <c r="B62" s="53" t="str">
        <f>B17</f>
        <v>I Totale kosten CCaaS-oplossing</v>
      </c>
      <c r="C62" s="54">
        <f>G17</f>
        <v>0</v>
      </c>
      <c r="D62" s="52"/>
      <c r="E62" s="52"/>
      <c r="F62" s="52"/>
      <c r="G62" s="52"/>
    </row>
    <row r="63" spans="1:14" s="3" customFormat="1" ht="12.6" customHeight="1" x14ac:dyDescent="0.2">
      <c r="B63" s="53" t="str">
        <f>B22</f>
        <v>II Totaal kosten Selfservice</v>
      </c>
      <c r="C63" s="54">
        <f>G22</f>
        <v>0</v>
      </c>
      <c r="D63" s="52"/>
      <c r="E63" s="52"/>
      <c r="F63" s="52"/>
      <c r="G63" s="52"/>
    </row>
    <row r="64" spans="1:14" s="3" customFormat="1" ht="12.6" customHeight="1" x14ac:dyDescent="0.2">
      <c r="B64" s="70" t="str">
        <f>B24</f>
        <v>Instandhouding CCaaS-dienstverlening</v>
      </c>
      <c r="C64" s="71"/>
      <c r="D64" s="52"/>
      <c r="E64" s="52"/>
      <c r="F64" s="52"/>
      <c r="G64" s="52"/>
    </row>
    <row r="65" spans="2:7" s="3" customFormat="1" ht="12.6" customHeight="1" x14ac:dyDescent="0.2">
      <c r="B65" s="53" t="str">
        <f>B36</f>
        <v>III Totale kosten CCaaS-oplossing</v>
      </c>
      <c r="C65" s="54">
        <f>G36</f>
        <v>0</v>
      </c>
      <c r="D65" s="52"/>
      <c r="E65" s="52"/>
      <c r="F65" s="52"/>
      <c r="G65" s="52"/>
    </row>
    <row r="66" spans="2:7" s="3" customFormat="1" ht="12.6" customHeight="1" x14ac:dyDescent="0.2">
      <c r="B66" s="53" t="str">
        <f>B41</f>
        <v>IV Totale kosten Selfservice</v>
      </c>
      <c r="C66" s="54">
        <f>G41</f>
        <v>0</v>
      </c>
      <c r="D66" s="52"/>
      <c r="E66" s="52"/>
      <c r="F66" s="52"/>
      <c r="G66" s="52"/>
    </row>
    <row r="67" spans="2:7" s="3" customFormat="1" ht="12.6" customHeight="1" x14ac:dyDescent="0.2">
      <c r="B67" s="53" t="str">
        <f>B48</f>
        <v>V Totale kosten CCaaS-licenties</v>
      </c>
      <c r="C67" s="54">
        <f>G48</f>
        <v>0</v>
      </c>
      <c r="D67" s="52"/>
      <c r="E67" s="52"/>
      <c r="F67" s="52"/>
      <c r="G67" s="52"/>
    </row>
    <row r="68" spans="2:7" s="3" customFormat="1" ht="12.6" customHeight="1" thickBot="1" x14ac:dyDescent="0.25">
      <c r="B68" s="53" t="str">
        <f>B55</f>
        <v>VII Totale kosten opleiding</v>
      </c>
      <c r="C68" s="54">
        <f>G55</f>
        <v>0</v>
      </c>
      <c r="D68" s="52"/>
      <c r="E68" s="52"/>
      <c r="F68" s="52"/>
      <c r="G68" s="52"/>
    </row>
    <row r="69" spans="2:7" s="3" customFormat="1" ht="11.4" customHeight="1" thickTop="1" thickBot="1" x14ac:dyDescent="0.25">
      <c r="B69" s="55" t="s">
        <v>38</v>
      </c>
      <c r="C69" s="56">
        <f>SUM(C62:C68)</f>
        <v>0</v>
      </c>
      <c r="D69" s="52"/>
      <c r="E69" s="52"/>
      <c r="F69" s="52"/>
      <c r="G69" s="52"/>
    </row>
    <row r="70" spans="2:7" x14ac:dyDescent="0.25">
      <c r="B70" s="69"/>
      <c r="C70" s="69"/>
      <c r="D70" s="69"/>
      <c r="E70" s="69"/>
      <c r="F70" s="69"/>
      <c r="G70" s="69"/>
    </row>
    <row r="71" spans="2:7" x14ac:dyDescent="0.25">
      <c r="B71" s="69"/>
      <c r="C71" s="69"/>
      <c r="D71" s="69"/>
      <c r="E71" s="69"/>
      <c r="F71" s="69"/>
      <c r="G71" s="69"/>
    </row>
    <row r="72" spans="2:7" x14ac:dyDescent="0.25">
      <c r="B72" s="69"/>
      <c r="C72" s="69"/>
      <c r="D72" s="69"/>
      <c r="E72" s="69"/>
      <c r="F72" s="69"/>
      <c r="G72" s="69"/>
    </row>
    <row r="73" spans="2:7" x14ac:dyDescent="0.25">
      <c r="B73" s="69"/>
      <c r="C73" s="69"/>
      <c r="D73" s="69"/>
      <c r="E73" s="69"/>
      <c r="F73" s="69"/>
      <c r="G73" s="69"/>
    </row>
    <row r="74" spans="2:7" x14ac:dyDescent="0.25">
      <c r="B74" s="57"/>
      <c r="C74" s="57"/>
      <c r="D74" s="57"/>
      <c r="E74" s="57"/>
      <c r="F74" s="57"/>
      <c r="G74" s="57"/>
    </row>
    <row r="75" spans="2:7" x14ac:dyDescent="0.25">
      <c r="B75" s="57"/>
      <c r="C75" s="57"/>
      <c r="D75" s="57"/>
      <c r="E75" s="57"/>
      <c r="F75" s="57"/>
      <c r="G75" s="57"/>
    </row>
    <row r="76" spans="2:7" x14ac:dyDescent="0.25">
      <c r="B76" s="57"/>
      <c r="C76" s="57"/>
      <c r="D76" s="57"/>
      <c r="E76" s="57"/>
      <c r="F76" s="57"/>
      <c r="G76" s="57"/>
    </row>
    <row r="77" spans="2:7" x14ac:dyDescent="0.25">
      <c r="B77" s="57"/>
      <c r="C77" s="57"/>
      <c r="D77" s="57"/>
      <c r="E77" s="57"/>
      <c r="F77" s="57"/>
      <c r="G77" s="57"/>
    </row>
    <row r="78" spans="2:7" x14ac:dyDescent="0.25">
      <c r="B78" s="57"/>
      <c r="C78" s="57"/>
      <c r="D78" s="57"/>
      <c r="E78" s="57"/>
      <c r="F78" s="57"/>
      <c r="G78" s="57"/>
    </row>
    <row r="79" spans="2:7" x14ac:dyDescent="0.25">
      <c r="B79" s="57"/>
      <c r="C79" s="57"/>
      <c r="D79" s="57"/>
      <c r="E79" s="57"/>
      <c r="F79" s="57"/>
      <c r="G79" s="57"/>
    </row>
    <row r="80" spans="2:7" x14ac:dyDescent="0.25">
      <c r="B80" s="57"/>
      <c r="C80" s="57"/>
      <c r="D80" s="57"/>
      <c r="E80" s="57"/>
      <c r="F80" s="57"/>
      <c r="G80" s="57"/>
    </row>
    <row r="81" spans="2:7" x14ac:dyDescent="0.25">
      <c r="B81" s="57"/>
      <c r="C81" s="57"/>
      <c r="D81" s="57"/>
      <c r="E81" s="57"/>
      <c r="F81" s="57"/>
      <c r="G81" s="57"/>
    </row>
    <row r="82" spans="2:7" x14ac:dyDescent="0.25">
      <c r="B82" s="57"/>
      <c r="C82" s="57"/>
      <c r="D82" s="57"/>
      <c r="E82" s="57"/>
      <c r="F82" s="57"/>
      <c r="G82" s="57"/>
    </row>
    <row r="83" spans="2:7" x14ac:dyDescent="0.25">
      <c r="B83" s="57"/>
      <c r="C83" s="57"/>
      <c r="D83" s="57"/>
      <c r="E83" s="57"/>
      <c r="F83" s="57"/>
      <c r="G83" s="57"/>
    </row>
    <row r="84" spans="2:7" x14ac:dyDescent="0.25">
      <c r="B84" s="57"/>
      <c r="C84" s="57"/>
      <c r="D84" s="57"/>
      <c r="E84" s="57"/>
      <c r="F84" s="57"/>
      <c r="G84" s="57"/>
    </row>
    <row r="85" spans="2:7" x14ac:dyDescent="0.25">
      <c r="B85" s="57"/>
      <c r="C85" s="57"/>
      <c r="D85" s="57"/>
      <c r="E85" s="57"/>
      <c r="F85" s="57"/>
      <c r="G85" s="57"/>
    </row>
    <row r="86" spans="2:7" x14ac:dyDescent="0.25">
      <c r="B86" s="57"/>
      <c r="C86" s="57"/>
      <c r="D86" s="57"/>
      <c r="E86" s="57"/>
      <c r="F86" s="57"/>
      <c r="G86" s="57"/>
    </row>
    <row r="87" spans="2:7" x14ac:dyDescent="0.25">
      <c r="B87" s="57"/>
      <c r="C87" s="57"/>
      <c r="D87" s="57"/>
      <c r="E87" s="57"/>
      <c r="F87" s="57"/>
      <c r="G87" s="57"/>
    </row>
  </sheetData>
  <sheetProtection algorithmName="SHA-512" hashValue="zWxuIFuDa0zIPF2G6dOMDKZRGYXGiiFn0f5WOJFnnDfC5JyiuNqGbuR2yGmkNFr09VHwHIEyr6EMRMEUOQqILw==" saltValue="yLT7PF8ByiE+3mLnSRm87w==" spinCount="100000" sheet="1" selectLockedCells="1"/>
  <mergeCells count="2">
    <mergeCell ref="B3:G3"/>
    <mergeCell ref="J50:N50"/>
  </mergeCells>
  <phoneticPr fontId="0" type="noConversion"/>
  <conditionalFormatting sqref="E9 E11:E14 E16 E45:E47">
    <cfRule type="expression" dxfId="14" priority="106">
      <formula>ISBLANK(E9)</formula>
    </cfRule>
    <cfRule type="cellIs" dxfId="13" priority="107" operator="lessThanOrEqual">
      <formula>0</formula>
    </cfRule>
    <cfRule type="cellIs" dxfId="12" priority="108" operator="greaterThan">
      <formula>0</formula>
    </cfRule>
  </conditionalFormatting>
  <conditionalFormatting sqref="E21">
    <cfRule type="expression" dxfId="11" priority="16">
      <formula>ISBLANK(E21)</formula>
    </cfRule>
    <cfRule type="cellIs" dxfId="10" priority="17" operator="lessThanOrEqual">
      <formula>0</formula>
    </cfRule>
    <cfRule type="cellIs" dxfId="9" priority="18" operator="greaterThan">
      <formula>0</formula>
    </cfRule>
  </conditionalFormatting>
  <conditionalFormatting sqref="E28 E30:E33 E35">
    <cfRule type="expression" dxfId="8" priority="13">
      <formula>ISBLANK(E28)</formula>
    </cfRule>
    <cfRule type="cellIs" dxfId="7" priority="14" operator="lessThanOrEqual">
      <formula>0</formula>
    </cfRule>
    <cfRule type="cellIs" dxfId="6" priority="15" operator="greaterThan">
      <formula>0</formula>
    </cfRule>
  </conditionalFormatting>
  <conditionalFormatting sqref="E40">
    <cfRule type="expression" dxfId="5" priority="10">
      <formula>ISBLANK(E40)</formula>
    </cfRule>
    <cfRule type="cellIs" dxfId="4" priority="11" operator="lessThanOrEqual">
      <formula>0</formula>
    </cfRule>
    <cfRule type="cellIs" dxfId="3" priority="12" operator="greaterThan">
      <formula>0</formula>
    </cfRule>
  </conditionalFormatting>
  <conditionalFormatting sqref="E52:E54">
    <cfRule type="expression" dxfId="2" priority="1">
      <formula>ISBLANK(E52)</formula>
    </cfRule>
    <cfRule type="cellIs" dxfId="1" priority="2" operator="lessThanOrEqual">
      <formula>0</formula>
    </cfRule>
    <cfRule type="cellIs" dxfId="0" priority="3" operator="greaterThan">
      <formula>0</formula>
    </cfRule>
  </conditionalFormatting>
  <dataValidations count="1">
    <dataValidation type="decimal" operator="greaterThan" allowBlank="1" showInputMessage="1" showErrorMessage="1" sqref="E28:E35 E21 E52:E54 E40 E45:E47 E9:E16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9" ma:contentTypeDescription="Een nieuw document maken." ma:contentTypeScope="" ma:versionID="51224d40af07e625a92fc2eef4bfb8c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f660c6f621975b77eaa236ed1de14f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A2574-AABB-4D07-969C-2EF8E0C9F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412077-F38B-43FD-8003-B1F93D079358}">
  <ds:schemaRefs>
    <ds:schemaRef ds:uri="http://purl.org/dc/elements/1.1/"/>
    <ds:schemaRef ds:uri="http://schemas.microsoft.com/office/2006/metadata/properties"/>
    <ds:schemaRef ds:uri="056e320e-12c9-46bd-949a-3a5569dfbb42"/>
    <ds:schemaRef ds:uri="http://schemas.microsoft.com/office/infopath/2007/PartnerControls"/>
    <ds:schemaRef ds:uri="bb45bfb6-466d-404a-8b19-029ab0b1f880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Benefit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 def.xlsx</dc:title>
  <dc:subject/>
  <dc:creator>MarkJ</dc:creator>
  <cp:keywords/>
  <dc:description/>
  <cp:lastModifiedBy>Mirella Drentje</cp:lastModifiedBy>
  <cp:revision/>
  <dcterms:created xsi:type="dcterms:W3CDTF">2009-06-11T12:14:07Z</dcterms:created>
  <dcterms:modified xsi:type="dcterms:W3CDTF">2026-08-05T07:49:46Z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