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hetservicecentrum.sharepoint.com/sites/HSCWAanbesteden-ICTHardware2026/Shared Documents/2. Programma van Eisen/"/>
    </mc:Choice>
  </mc:AlternateContent>
  <xr:revisionPtr revIDLastSave="1045" documentId="8_{849B65B0-9C85-47BF-8E3C-1FE8D6B390DE}" xr6:coauthVersionLast="47" xr6:coauthVersionMax="47" xr10:uidLastSave="{24BEB32A-A039-4CD3-AE62-6A4D1B6908AC}"/>
  <bookViews>
    <workbookView xWindow="-108" yWindow="-108" windowWidth="23256" windowHeight="12456" xr2:uid="{F8F593F1-A4F1-4180-A26F-364CAA4E868B}"/>
  </bookViews>
  <sheets>
    <sheet name="Inschrijfbiljet totaal" sheetId="2" r:id="rId1"/>
    <sheet name="Prijs " sheetId="1" r:id="rId2"/>
    <sheet name="Subgunningscriterium E" sheetId="3" r:id="rId3"/>
  </sheets>
  <definedNames>
    <definedName name="_Hlk107231524" localSheetId="2">'Subgunningscriterium E'!$B$8</definedName>
    <definedName name="_Toc141694431" localSheetId="2">'Subgunningscriterium E'!#REF!</definedName>
    <definedName name="_Toc224557862" localSheetId="2">'Subgunningscriterium E'!$B$5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1" l="1"/>
  <c r="K29" i="1" s="1"/>
  <c r="J42" i="1"/>
  <c r="K42" i="1" s="1"/>
  <c r="J43" i="1"/>
  <c r="K43" i="1" s="1"/>
  <c r="J40" i="1"/>
  <c r="K40" i="1" s="1"/>
  <c r="J39" i="1"/>
  <c r="K39" i="1" s="1"/>
  <c r="J34" i="1"/>
  <c r="K34" i="1" s="1"/>
  <c r="J33" i="1"/>
  <c r="K33" i="1" s="1"/>
  <c r="J32" i="1"/>
  <c r="K32" i="1" s="1"/>
  <c r="J30" i="1"/>
  <c r="K30" i="1" s="1"/>
  <c r="J41" i="1"/>
  <c r="K41" i="1" s="1"/>
  <c r="J45" i="1"/>
  <c r="K45" i="1" s="1"/>
  <c r="J44" i="1"/>
  <c r="K44" i="1" s="1"/>
  <c r="J38" i="1"/>
  <c r="K38" i="1" s="1"/>
  <c r="J37" i="1"/>
  <c r="K37" i="1" s="1"/>
  <c r="J36" i="1"/>
  <c r="K36" i="1" s="1"/>
  <c r="J35" i="1"/>
  <c r="K35" i="1" s="1"/>
  <c r="J31" i="1"/>
  <c r="K31" i="1" s="1"/>
  <c r="D9" i="3"/>
  <c r="D10" i="3"/>
  <c r="D11" i="3"/>
  <c r="D12" i="3"/>
  <c r="D13" i="3"/>
  <c r="D14" i="3"/>
  <c r="D15" i="3"/>
  <c r="D16" i="3"/>
  <c r="K46" i="1" l="1"/>
  <c r="C8" i="2" s="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<sst xmlns="http://schemas.openxmlformats.org/spreadsheetml/2006/main" count="117" uniqueCount="94">
  <si>
    <t xml:space="preserve">BIJLAGE 4 - INSCHRIJFBILJET </t>
  </si>
  <si>
    <t xml:space="preserve">Totale Inschrijfprijs alle organisaties </t>
  </si>
  <si>
    <t xml:space="preserve">Alle genoemde eenheden betreffen een indicatie, hier kunnen op geen enkele wijze rechten aan ontleend worden. </t>
  </si>
  <si>
    <t xml:space="preserve">Gelieve dit document rechtsgeldig te laten ondertekenen door middel van onderstaand vak. </t>
  </si>
  <si>
    <t>Naam inschrijver:</t>
  </si>
  <si>
    <t>Naam ondertekenaar:</t>
  </si>
  <si>
    <t>Functie:</t>
  </si>
  <si>
    <t>Datum:</t>
  </si>
  <si>
    <t>Plaats:</t>
  </si>
  <si>
    <t>Handtekening:</t>
  </si>
  <si>
    <t>GGD HvB - GGD NOG - GGD WB - RAV BMWN</t>
  </si>
  <si>
    <t xml:space="preserve">Hardware </t>
  </si>
  <si>
    <t xml:space="preserve">Monitor </t>
  </si>
  <si>
    <t>Mobiele telefoon (iOS)</t>
  </si>
  <si>
    <t>Sleeve</t>
  </si>
  <si>
    <t>Laptoptas</t>
  </si>
  <si>
    <t>Product</t>
  </si>
  <si>
    <t>Mobiele telefoon (Android Enterprise)</t>
  </si>
  <si>
    <t>Totale inschrijfprijs</t>
  </si>
  <si>
    <t>Kortingspercentage %</t>
  </si>
  <si>
    <t>Merk</t>
  </si>
  <si>
    <t>Type + specificaties</t>
  </si>
  <si>
    <t>Indicatief aantal</t>
  </si>
  <si>
    <t>EAN</t>
  </si>
  <si>
    <t>Totale verkoopprijs excl. BTW</t>
  </si>
  <si>
    <t xml:space="preserve">Gedurende de looptijd van de overeenkomst is Opdrachtgever gerechtigd om andere, dan wel opvolgende of vervangende producten af te nemen, mits deze vallen binnen de scope van de opdracht. </t>
  </si>
  <si>
    <t>Laptops HP</t>
  </si>
  <si>
    <t>Tablet</t>
  </si>
  <si>
    <t>Tablet Apple</t>
  </si>
  <si>
    <t>Tablet Samsung</t>
  </si>
  <si>
    <t>Mobiele telefoon Samsung</t>
  </si>
  <si>
    <t>Monitor HP</t>
  </si>
  <si>
    <t>Muizen HP</t>
  </si>
  <si>
    <t>Toetsenbord HP</t>
  </si>
  <si>
    <t xml:space="preserve">Overige </t>
  </si>
  <si>
    <t>Mobiele telefoon Apple</t>
  </si>
  <si>
    <t xml:space="preserve">Alle genoemde producten/merken/types en aantallen zijn uitsluitend indicatief en dienen ter beoordeling van de inschrijvingen. Hier kunnen op geen enkele wijze rechten aan worden ontleend. Opdrachtgever is niet verplicht tot afname van deze specifieke producten of hoeveelheden. </t>
  </si>
  <si>
    <t>Prijs excl. BTW*</t>
  </si>
  <si>
    <t>* Prijs door Opdrachtgever opgezocht, exclusief BTW en zonder toepassing van specifieke afspraken.</t>
  </si>
  <si>
    <t xml:space="preserve">** De opgegeven kortingspercentages dienen all-in percentages te zijn, hetgeen betekent dat alle eventuele bijkomende kosten in de percentages dienen te zijn verwerkt, zoals, maar niet uitsluitend, reis- en verblijfkosten, </t>
  </si>
  <si>
    <t>Kortingspercentage %**</t>
  </si>
  <si>
    <t xml:space="preserve">Tijdens contract: Verkoopprijs= fabrikanten-adviesprijzen (EMEA) – kortingspercentage </t>
  </si>
  <si>
    <t>Omschrijving</t>
  </si>
  <si>
    <t>Indien ja (aankruisen)</t>
  </si>
  <si>
    <t>Fictieve korting</t>
  </si>
  <si>
    <t>x</t>
  </si>
  <si>
    <t>2,5%</t>
  </si>
  <si>
    <t>7,5%</t>
  </si>
  <si>
    <t>Apple</t>
  </si>
  <si>
    <t>iPad (A16) 11" 5G 128GB Silver</t>
  </si>
  <si>
    <t>Monitor</t>
  </si>
  <si>
    <t>HP</t>
  </si>
  <si>
    <t>Series 5 Pro FHD USB-C Monitor 524pu</t>
  </si>
  <si>
    <t>Series 5 Pro FHD Monitor - 524pf</t>
  </si>
  <si>
    <t>S5 Pro WQHD Curved Monitor - 534pm</t>
  </si>
  <si>
    <t>Samsung</t>
  </si>
  <si>
    <t>iPhone 16e 128GB Black</t>
  </si>
  <si>
    <t>Galaxy A37 5G 128GB EE</t>
  </si>
  <si>
    <t>16.1" Renew Executive Bag</t>
  </si>
  <si>
    <t>Laptoptas (16 Inch)</t>
  </si>
  <si>
    <t>Logitech</t>
  </si>
  <si>
    <t>Slim Folio iPad Keyboard Case 11"</t>
  </si>
  <si>
    <t>Ipad hoes</t>
  </si>
  <si>
    <t>Otterbox</t>
  </si>
  <si>
    <t>React Galaxy A37 5G Case</t>
  </si>
  <si>
    <t>Defender iP17e/16e/15/14/13 Bl</t>
  </si>
  <si>
    <t>Apple hoesje</t>
  </si>
  <si>
    <t>Samsung hoesje</t>
  </si>
  <si>
    <t>USB 125 Mouse</t>
  </si>
  <si>
    <t>Muis</t>
  </si>
  <si>
    <t>USB 125 Keyboard</t>
  </si>
  <si>
    <t>EliteBook 8 G1i 14 U7 32GB/ 1TB</t>
  </si>
  <si>
    <t>ProBook 4 G1i 16 U5 16/512GB</t>
  </si>
  <si>
    <t>Oplaadblok</t>
  </si>
  <si>
    <t>UAG</t>
  </si>
  <si>
    <t>UAG Plasma 11" 2025/ iPad 10.9" 2022</t>
  </si>
  <si>
    <t>Laptop (16")</t>
  </si>
  <si>
    <t>25W USB-C Wall Charger Black</t>
  </si>
  <si>
    <t>Laptoptas (14 Inch)</t>
  </si>
  <si>
    <t>14.1" Renew Business Bag</t>
  </si>
  <si>
    <t xml:space="preserve">HP </t>
  </si>
  <si>
    <t>Tablet hoes</t>
  </si>
  <si>
    <t xml:space="preserve">voorraadbeheer, pre-provisioning, logistieke (verzend)kosten, kosten voor verlengde garantie, overheadkosten, onderdelen, arbeid, (de)montage, verpakking, administratiekosten, etc. </t>
  </si>
  <si>
    <t>Laptops overige merken</t>
  </si>
  <si>
    <t>Monitor overige merken</t>
  </si>
  <si>
    <t>Tablet overige merken</t>
  </si>
  <si>
    <t>Mobiele telefoon overige merken</t>
  </si>
  <si>
    <t>Muizen overige merken</t>
  </si>
  <si>
    <t>Toetsenbord overige merken</t>
  </si>
  <si>
    <t>Opdrachtgever zoekt een Opdrachtnemer die:
•   	    een inruilvergoeding biedt voor geschikte ICT-hardware; en
•	       die Opdrachtgever in dit proces ontzorgt (inclusief selectie welke ICT-hardware wel/niet voor                 
         inruilvergoeding in aanmerking komt, logistiek en afhandeling). 
Opdrachtgever zal de in te ruilen ICT-hardware zoveel mogelijk in bulk aanleveren bij Opdrachtnemer. Dit geldt in ieder geval bij bulkvervangingen van haar devicepark (life cycle management), waarbij in één keer een grote hoeveelheid ICT-hardware wordt vervangen. 
Inschrijver dient in de tabel hieronder aan te geven (door middel van aankruisen) welk percentage van de aanschafwaarde van het ICT-Hardware device er aan Opdrachtgever wordt betaald bij de inname van ICT-hardware (inclusief de ICT-hardware die momenteel aanwezig is bij Opdrachtgever). Inschrijver dient uitsluitend één van de opgegeven percentages aan te kruisen. Indien er meerdere percentages zijn aangekruist, geldt de score voor het laagst opgegeven percentage. Inschrijver mag hierbij uitgaan van A-klasse* ICT-hardware, waarbij telefoons 3 jaar oud zijn, laptops 4 jaar oud en overige ICT-hardware 4 tot 6 jaar oud is. Het opgegeven percentage is inclusief alle kosten (transport, verwerking, administratie, etc.). Het opgegeven percentage is tevens contractueel bindend. Opdrachtgever is gerechtigd deze gedurende de looptijd te toetsen. Indien de daadwerkelijke inruilvergoeding  aantoonbaar afwijkt van de in de Inschrijving aangeboden waarden, wordt dit beschouwd als een tekortkoming in de nakoming van de overeenkomst. De score voor dit criterium zal plaatsvinden op basis van de door inschrijver gegeven reactie en het hieronder beschreven waarderingsmodel.
*A-klasse: normale gebruikerssporen, technisch 100% werkend, scherm heeft minimale gebruikerssporen.</t>
  </si>
  <si>
    <t xml:space="preserve">Er kunnen door Inschrijver géén aanvullende kosten in rekening worden gebracht anders dan de in de Overeenkomst overeengekomen tarieven en vergoedingen, in welke vorm dan ook. </t>
  </si>
  <si>
    <t>ICT-Hardware</t>
  </si>
  <si>
    <t>Kwaliteitscriterium E – Inruilvergoeding ICT-Hardware</t>
  </si>
  <si>
    <r>
      <t>Het inschrijfbiljet is onderverdeeld in drie tabbladen. 
Het eerste tabblad betreft de totale Inschrijfprijs en de ondertekening.
Het tweede tabblad betreft het invulblad voor de gevraagde devices conform het Aanbestedingsdocument. Inschrijver dient op dit tabblad per product(categorie) een kortingspercentage in te vullen. Een</t>
    </r>
    <r>
      <rPr>
        <b/>
        <sz val="9"/>
        <color theme="0"/>
        <rFont val="Verdana"/>
        <family val="2"/>
      </rPr>
      <t xml:space="preserve"> </t>
    </r>
    <r>
      <rPr>
        <sz val="9"/>
        <color theme="0"/>
        <rFont val="Verdana"/>
        <family val="2"/>
      </rPr>
      <t>negatief</t>
    </r>
    <r>
      <rPr>
        <b/>
        <sz val="9"/>
        <color theme="0"/>
        <rFont val="Verdana"/>
        <family val="2"/>
      </rPr>
      <t xml:space="preserve"> </t>
    </r>
    <r>
      <rPr>
        <sz val="9"/>
        <color theme="0"/>
        <rFont val="Verdana"/>
        <family val="2"/>
      </rPr>
      <t xml:space="preserve">kortingspercentage is </t>
    </r>
    <r>
      <rPr>
        <b/>
        <sz val="9"/>
        <color theme="0"/>
        <rFont val="Verdana"/>
        <family val="2"/>
      </rPr>
      <t>niet</t>
    </r>
    <r>
      <rPr>
        <sz val="9"/>
        <color theme="0"/>
        <rFont val="Verdana"/>
        <family val="2"/>
      </rPr>
      <t xml:space="preserve"> toegestaan, een kortingspercentrage van 0% is wel toegestaan. Het kortingspercentage dient te worden afgerond op maximaal 2 cijfers achter de komma. Om een eerlijk vergelijk te kunnen maken tussen de diverse Inschrijvers wordt het opgegeven kortingspercentage toegepast op een aantal door Opdrachtgever gespecificeerde indicatieve producten met bijbehorende indicatieve aantallen. 
Het derde tabblad betreft het kwalitatieve subgunningscriterium E. Inschrijver dient op dit tabblad bij subgunningscriterium E aan te kruisen wat hij aanbiedt in onderhavige aanbestedingsprocedure. Indien er meerdere opties zijn aangekruisd door Inschrijver, wordt bij de beoordeling uitgegaan van de laagste omschrijving die is aangekruisd. Bijvoorbeeld: zowel bij 2,5% als bij 5% is een kruis gezet. Dan geldt voor de </t>
    </r>
    <r>
      <rPr>
        <i/>
        <sz val="9"/>
        <color theme="0"/>
        <rFont val="Verdana"/>
        <family val="2"/>
      </rPr>
      <t>beoordeling</t>
    </r>
    <r>
      <rPr>
        <sz val="9"/>
        <color theme="0"/>
        <rFont val="Verdana"/>
        <family val="2"/>
      </rPr>
      <t xml:space="preserve"> de fictieve korting behorende bij 2,5%. Indien niets is ingevuld, gaat Opdrachtgever ervan uit dat Inschrijver voldoet aan de minimale eis (dit wordt dan ook als zodanig geverifieerd) en wordt voor het betreffende onderdeel geen fictieve korting toegekend. Indien Inschrijver bij verificatie aangeeft niet aan de minimale eis te kunnen voldoen, wordt Inschrijver uitgesloten van verdere deelname aan de aanbestedingsprocedure. 
Let op, </t>
    </r>
    <r>
      <rPr>
        <b/>
        <u/>
        <sz val="9"/>
        <color theme="0"/>
        <rFont val="Verdana"/>
        <family val="2"/>
      </rPr>
      <t>enkel de gele velden</t>
    </r>
    <r>
      <rPr>
        <sz val="9"/>
        <color theme="0"/>
        <rFont val="Verdana"/>
        <family val="2"/>
      </rPr>
      <t xml:space="preserve"> dienen ingevuld te worden. Vakken die een formule bevatten mogen </t>
    </r>
    <r>
      <rPr>
        <b/>
        <sz val="9"/>
        <color theme="0"/>
        <rFont val="Verdana"/>
        <family val="2"/>
      </rPr>
      <t>NIET</t>
    </r>
    <r>
      <rPr>
        <sz val="9"/>
        <color theme="0"/>
        <rFont val="Verdana"/>
        <family val="2"/>
      </rPr>
      <t xml:space="preserve"> worden aangepast.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</si>
</sst>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4" formatCode="_ &quot;€&quot;\ * #,##0.00_ ;_ &quot;€&quot;\ * \-#,##0.00_ ;_ &quot;€&quot;\ * &quot;-&quot;??_ ;_ @_ "/>
    <numFmt numFmtId="164" formatCode="_ [$€-413]\ * #,##0.00_ ;_ [$€-413]\ * \-#,##0.00_ ;_ [$€-413]\ * &quot;-&quot;??_ ;_ @_ "/>
    <numFmt numFmtId="165" formatCode="&quot;€&quot;\ #,##0.00"/>
  </numFmts>
  <fonts count="21" x14ac:knownFonts="1">
    <font>
      <sz val="11"/>
      <color theme="1"/>
      <name val="Aptos Narrow"/>
      <family val="2"/>
      <scheme val="minor"/>
    </font>
    <font>
      <sz val="11"/>
      <color theme="1"/>
      <name val="Aptos Narrow"/>
      <family val="2"/>
      <scheme val="minor"/>
    </font>
    <font>
      <b/>
      <sz val="15"/>
      <color theme="1"/>
      <name val="Verdana"/>
      <family val="2"/>
    </font>
    <font>
      <sz val="9"/>
      <color theme="1"/>
      <name val="Verdana"/>
      <family val="2"/>
    </font>
    <font>
      <b/>
      <sz val="9"/>
      <color theme="0"/>
      <name val="Verdana"/>
      <family val="2"/>
    </font>
    <font>
      <b/>
      <sz val="9"/>
      <color theme="1"/>
      <name val="Verdana"/>
      <family val="2"/>
    </font>
    <font>
      <i/>
      <sz val="9"/>
      <color theme="1"/>
      <name val="Verdana"/>
      <family val="2"/>
    </font>
    <font>
      <b/>
      <sz val="14"/>
      <color theme="1"/>
      <name val="Verdana"/>
      <family val="2"/>
    </font>
    <font>
      <sz val="9"/>
      <color theme="0"/>
      <name val="Verdana"/>
      <family val="2"/>
    </font>
    <font>
      <b/>
      <u/>
      <sz val="9"/>
      <color theme="0"/>
      <name val="Verdana"/>
      <family val="2"/>
    </font>
    <font>
      <b/>
      <sz val="9"/>
      <name val="Verdana"/>
      <family val="2"/>
    </font>
    <font>
      <b/>
      <i/>
      <sz val="9"/>
      <color theme="1"/>
      <name val="Verdana"/>
      <family val="2"/>
    </font>
    <font>
      <sz val="11"/>
      <color theme="1"/>
      <name val="Segoe UI"/>
      <family val="2"/>
    </font>
    <font>
      <sz val="9"/>
      <color theme="1"/>
      <name val="Verdana"/>
    </font>
    <font>
      <b/>
      <sz val="9"/>
      <color theme="1"/>
      <name val="Verdana"/>
    </font>
    <font>
      <b/>
      <sz val="9"/>
      <color rgb="FFFFFFFF"/>
      <name val="Verdana"/>
      <family val="2"/>
    </font>
    <font>
      <sz val="8"/>
      <color theme="1"/>
      <name val="Cambria Math"/>
      <family val="1"/>
    </font>
    <font>
      <sz val="9"/>
      <color rgb="FF000000"/>
      <name val="Verdana"/>
      <family val="2"/>
    </font>
    <font>
      <sz val="9"/>
      <name val="Verdana"/>
      <family val="2"/>
    </font>
    <font>
      <sz val="11"/>
      <name val="Aptos Narrow"/>
      <family val="2"/>
      <scheme val="minor"/>
    </font>
    <font>
      <i/>
      <sz val="9"/>
      <color theme="0"/>
      <name val="Verdana"/>
      <family val="2"/>
    </font>
  </fonts>
  <fills count="8">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bgColor indexed="64"/>
      </patternFill>
    </fill>
    <fill>
      <patternFill patternType="solid">
        <fgColor theme="4" tint="0.79998168889431442"/>
        <bgColor indexed="64"/>
      </patternFill>
    </fill>
    <fill>
      <patternFill patternType="solid">
        <fgColor rgb="FFFFC000"/>
        <bgColor indexed="64"/>
      </patternFill>
    </fill>
    <fill>
      <patternFill patternType="solid">
        <fgColor rgb="FF92D050"/>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60">
    <xf numFmtId="0" fontId="0" fillId="0" borderId="0" xfId="0"/>
    <xf numFmtId="0" fontId="3" fillId="2" borderId="0" xfId="0" applyFont="1" applyFill="1" applyAlignment="1">
      <alignment vertical="center"/>
    </xf>
    <xf numFmtId="0" fontId="0" fillId="2" borderId="0" xfId="0" applyFill="1" applyAlignment="1">
      <alignment vertical="center"/>
    </xf>
    <xf numFmtId="0" fontId="7" fillId="2" borderId="0" xfId="0" applyFont="1" applyFill="1" applyAlignment="1">
      <alignment vertical="center"/>
    </xf>
    <xf numFmtId="0" fontId="8" fillId="2" borderId="0" xfId="0" applyFont="1" applyFill="1" applyAlignment="1">
      <alignment vertical="center" wrapText="1"/>
    </xf>
    <xf numFmtId="0" fontId="3" fillId="2" borderId="0" xfId="0" applyFont="1" applyFill="1" applyAlignment="1">
      <alignment vertical="center" wrapText="1"/>
    </xf>
    <xf numFmtId="0" fontId="8" fillId="2" borderId="0" xfId="0" applyFont="1" applyFill="1" applyAlignment="1">
      <alignment horizontal="left" vertical="center" wrapText="1"/>
    </xf>
    <xf numFmtId="0" fontId="5" fillId="2" borderId="0" xfId="0" applyFont="1" applyFill="1" applyAlignment="1">
      <alignment vertical="center"/>
    </xf>
    <xf numFmtId="44" fontId="5" fillId="2" borderId="0" xfId="0" applyNumberFormat="1" applyFont="1" applyFill="1" applyAlignment="1">
      <alignment vertical="center"/>
    </xf>
    <xf numFmtId="0" fontId="6" fillId="2" borderId="0" xfId="0" applyFont="1" applyFill="1" applyAlignment="1">
      <alignment vertical="center"/>
    </xf>
    <xf numFmtId="44" fontId="5" fillId="2" borderId="0" xfId="0" applyNumberFormat="1" applyFont="1" applyFill="1" applyAlignment="1">
      <alignment horizontal="center" vertical="center"/>
    </xf>
    <xf numFmtId="0" fontId="5" fillId="2" borderId="0" xfId="0" applyFont="1" applyFill="1" applyAlignment="1">
      <alignment horizontal="center" vertical="center"/>
    </xf>
    <xf numFmtId="0" fontId="4" fillId="4" borderId="7" xfId="0" applyFont="1" applyFill="1" applyBorder="1" applyAlignment="1">
      <alignment vertical="center"/>
    </xf>
    <xf numFmtId="44" fontId="10" fillId="7" borderId="9" xfId="0" applyNumberFormat="1" applyFont="1" applyFill="1" applyBorder="1" applyAlignment="1">
      <alignment vertical="center"/>
    </xf>
    <xf numFmtId="0" fontId="11" fillId="2" borderId="1" xfId="0" applyFont="1" applyFill="1" applyBorder="1" applyAlignment="1">
      <alignment vertical="center"/>
    </xf>
    <xf numFmtId="0" fontId="3" fillId="2" borderId="3" xfId="0" applyFont="1" applyFill="1" applyBorder="1" applyAlignment="1">
      <alignment vertical="center"/>
    </xf>
    <xf numFmtId="0" fontId="11" fillId="2" borderId="4" xfId="0" applyFont="1" applyFill="1" applyBorder="1" applyAlignment="1">
      <alignment vertical="center"/>
    </xf>
    <xf numFmtId="0" fontId="3" fillId="2" borderId="5" xfId="0" applyFont="1" applyFill="1" applyBorder="1" applyAlignment="1">
      <alignment vertical="center"/>
    </xf>
    <xf numFmtId="0" fontId="3" fillId="2" borderId="4" xfId="0" applyFont="1" applyFill="1" applyBorder="1" applyAlignment="1">
      <alignment vertical="center"/>
    </xf>
    <xf numFmtId="0" fontId="3" fillId="6" borderId="5" xfId="0" applyFont="1" applyFill="1" applyBorder="1" applyAlignment="1">
      <alignment vertical="center"/>
    </xf>
    <xf numFmtId="0" fontId="0" fillId="6" borderId="5" xfId="0" applyFill="1" applyBorder="1" applyAlignment="1">
      <alignment vertical="center"/>
    </xf>
    <xf numFmtId="0" fontId="3" fillId="2" borderId="12" xfId="0" applyFont="1" applyFill="1" applyBorder="1" applyAlignment="1">
      <alignment vertical="top"/>
    </xf>
    <xf numFmtId="0" fontId="0" fillId="6" borderId="11" xfId="0" applyFill="1" applyBorder="1" applyAlignment="1">
      <alignment vertical="center"/>
    </xf>
    <xf numFmtId="0" fontId="0" fillId="2" borderId="0" xfId="0" applyFill="1" applyAlignment="1">
      <alignment horizontal="center" vertical="center"/>
    </xf>
    <xf numFmtId="0" fontId="0" fillId="2" borderId="0" xfId="0" applyFill="1"/>
    <xf numFmtId="0" fontId="3" fillId="2" borderId="0" xfId="0" applyFont="1" applyFill="1" applyAlignment="1">
      <alignment vertical="top" wrapText="1"/>
    </xf>
    <xf numFmtId="0" fontId="3" fillId="2" borderId="0" xfId="0" applyFont="1" applyFill="1"/>
    <xf numFmtId="0" fontId="4" fillId="2" borderId="0" xfId="0" applyFont="1" applyFill="1" applyAlignment="1">
      <alignment vertical="center"/>
    </xf>
    <xf numFmtId="0" fontId="5" fillId="2" borderId="4" xfId="0" applyFont="1" applyFill="1" applyBorder="1" applyAlignment="1">
      <alignment vertical="center"/>
    </xf>
    <xf numFmtId="0" fontId="3" fillId="2" borderId="0" xfId="0" applyFont="1" applyFill="1" applyAlignment="1">
      <alignment horizontal="center" vertical="center"/>
    </xf>
    <xf numFmtId="0" fontId="4" fillId="4" borderId="21" xfId="0" applyFont="1" applyFill="1" applyBorder="1" applyAlignment="1">
      <alignment vertical="center"/>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18" fillId="5" borderId="22" xfId="0" applyFont="1" applyFill="1" applyBorder="1" applyAlignment="1">
      <alignment vertical="center"/>
    </xf>
    <xf numFmtId="0" fontId="3" fillId="2" borderId="0" xfId="2" applyNumberFormat="1" applyFont="1" applyFill="1" applyBorder="1" applyAlignment="1" applyProtection="1">
      <alignment horizontal="center" vertical="center"/>
    </xf>
    <xf numFmtId="0" fontId="18" fillId="5" borderId="24" xfId="0" applyFont="1" applyFill="1" applyBorder="1" applyAlignment="1">
      <alignment vertical="center"/>
    </xf>
    <xf numFmtId="9" fontId="3" fillId="2" borderId="0" xfId="2" applyFont="1" applyFill="1" applyBorder="1" applyAlignment="1" applyProtection="1">
      <alignment horizontal="center" vertical="center"/>
    </xf>
    <xf numFmtId="0" fontId="18" fillId="5" borderId="25" xfId="0" applyFont="1" applyFill="1" applyBorder="1" applyAlignment="1">
      <alignment vertical="center"/>
    </xf>
    <xf numFmtId="0" fontId="19" fillId="2" borderId="0" xfId="0" applyFont="1" applyFill="1" applyAlignment="1">
      <alignment vertical="center"/>
    </xf>
    <xf numFmtId="0" fontId="18" fillId="2" borderId="0" xfId="0" applyFont="1" applyFill="1" applyAlignment="1">
      <alignment horizontal="center" vertical="center"/>
    </xf>
    <xf numFmtId="9" fontId="18" fillId="2" borderId="0" xfId="2" applyFont="1" applyFill="1" applyBorder="1" applyAlignment="1" applyProtection="1">
      <alignment horizontal="center" vertical="center"/>
    </xf>
    <xf numFmtId="0" fontId="18" fillId="2" borderId="0" xfId="0" applyFont="1" applyFill="1" applyAlignment="1">
      <alignment vertical="center"/>
    </xf>
    <xf numFmtId="0" fontId="18" fillId="2" borderId="5" xfId="0" applyFont="1" applyFill="1" applyBorder="1" applyAlignment="1">
      <alignment vertical="center"/>
    </xf>
    <xf numFmtId="0" fontId="18" fillId="2" borderId="0" xfId="0" applyFont="1" applyFill="1"/>
    <xf numFmtId="0" fontId="19" fillId="0" borderId="0" xfId="0" applyFont="1"/>
    <xf numFmtId="0" fontId="18" fillId="2" borderId="0" xfId="0" applyFont="1" applyFill="1" applyAlignment="1">
      <alignment horizontal="left" vertical="center"/>
    </xf>
    <xf numFmtId="0" fontId="18" fillId="5" borderId="25" xfId="0" applyFont="1" applyFill="1" applyBorder="1" applyAlignment="1">
      <alignment horizontal="left" vertical="center" wrapText="1"/>
    </xf>
    <xf numFmtId="0" fontId="18" fillId="2" borderId="0" xfId="0" applyFont="1" applyFill="1" applyAlignment="1">
      <alignment horizontal="center" vertical="center" wrapText="1"/>
    </xf>
    <xf numFmtId="44" fontId="3" fillId="2" borderId="0" xfId="0" applyNumberFormat="1" applyFont="1" applyFill="1" applyAlignment="1">
      <alignment vertical="center"/>
    </xf>
    <xf numFmtId="0" fontId="3" fillId="2" borderId="0" xfId="0" applyFont="1" applyFill="1" applyAlignment="1">
      <alignment horizontal="left" vertical="center"/>
    </xf>
    <xf numFmtId="0" fontId="4" fillId="4" borderId="6" xfId="0" applyFont="1" applyFill="1" applyBorder="1" applyAlignment="1">
      <alignment vertical="center"/>
    </xf>
    <xf numFmtId="0" fontId="4" fillId="4" borderId="6" xfId="0" applyFont="1" applyFill="1" applyBorder="1" applyAlignment="1">
      <alignment horizontal="center" vertical="center"/>
    </xf>
    <xf numFmtId="0" fontId="4" fillId="4" borderId="6" xfId="0" applyFont="1" applyFill="1" applyBorder="1" applyAlignment="1">
      <alignment horizontal="center" vertical="center" wrapText="1"/>
    </xf>
    <xf numFmtId="0" fontId="4" fillId="4" borderId="9" xfId="0" applyFont="1" applyFill="1" applyBorder="1" applyAlignment="1">
      <alignment horizontal="center" vertical="center"/>
    </xf>
    <xf numFmtId="0" fontId="18" fillId="5" borderId="6" xfId="0" applyFont="1" applyFill="1" applyBorder="1" applyAlignment="1">
      <alignment vertical="center"/>
    </xf>
    <xf numFmtId="0" fontId="3" fillId="5" borderId="6" xfId="0" applyFont="1" applyFill="1" applyBorder="1" applyAlignment="1">
      <alignment horizontal="center" vertical="center"/>
    </xf>
    <xf numFmtId="0" fontId="13" fillId="5" borderId="6" xfId="0" applyFont="1" applyFill="1" applyBorder="1" applyAlignment="1">
      <alignment horizontal="center" vertical="center"/>
    </xf>
    <xf numFmtId="1" fontId="3" fillId="5" borderId="6" xfId="0" applyNumberFormat="1" applyFont="1" applyFill="1" applyBorder="1" applyAlignment="1">
      <alignment horizontal="center" vertical="center"/>
    </xf>
    <xf numFmtId="9" fontId="3" fillId="5" borderId="6" xfId="1" applyNumberFormat="1" applyFont="1" applyFill="1" applyBorder="1" applyAlignment="1" applyProtection="1">
      <alignment horizontal="center" vertical="center"/>
    </xf>
    <xf numFmtId="44" fontId="13" fillId="2" borderId="0" xfId="0" applyNumberFormat="1" applyFont="1" applyFill="1" applyAlignment="1">
      <alignment vertical="center"/>
    </xf>
    <xf numFmtId="0" fontId="13" fillId="2" borderId="0" xfId="0" applyFont="1" applyFill="1" applyAlignment="1">
      <alignment vertical="center"/>
    </xf>
    <xf numFmtId="0" fontId="3" fillId="5" borderId="6" xfId="0" applyFont="1" applyFill="1" applyBorder="1" applyAlignment="1">
      <alignment horizontal="center" vertical="center" wrapText="1"/>
    </xf>
    <xf numFmtId="1" fontId="3" fillId="5" borderId="6" xfId="0" applyNumberFormat="1" applyFont="1" applyFill="1" applyBorder="1" applyAlignment="1">
      <alignment horizontal="center" vertical="center" wrapText="1"/>
    </xf>
    <xf numFmtId="0" fontId="18" fillId="5" borderId="6" xfId="0" applyFont="1" applyFill="1" applyBorder="1" applyAlignment="1">
      <alignment vertical="center" wrapText="1"/>
    </xf>
    <xf numFmtId="0" fontId="3" fillId="5" borderId="13" xfId="0" applyFont="1" applyFill="1" applyBorder="1" applyAlignment="1">
      <alignment horizontal="center" vertical="center"/>
    </xf>
    <xf numFmtId="0" fontId="13" fillId="5" borderId="13" xfId="0" applyFont="1" applyFill="1" applyBorder="1" applyAlignment="1">
      <alignment horizontal="center" vertical="center"/>
    </xf>
    <xf numFmtId="1" fontId="3" fillId="5" borderId="13" xfId="0" applyNumberFormat="1" applyFont="1" applyFill="1" applyBorder="1" applyAlignment="1">
      <alignment horizontal="center" vertical="center"/>
    </xf>
    <xf numFmtId="9" fontId="13" fillId="5" borderId="13" xfId="1" applyNumberFormat="1" applyFont="1" applyFill="1" applyBorder="1" applyAlignment="1" applyProtection="1">
      <alignment horizontal="center" vertical="center"/>
    </xf>
    <xf numFmtId="9" fontId="3" fillId="5" borderId="13" xfId="1" applyNumberFormat="1" applyFont="1" applyFill="1" applyBorder="1" applyAlignment="1" applyProtection="1">
      <alignment horizontal="center" vertical="center"/>
    </xf>
    <xf numFmtId="0" fontId="18" fillId="5" borderId="13" xfId="0" applyFont="1" applyFill="1" applyBorder="1" applyAlignment="1">
      <alignment vertical="center"/>
    </xf>
    <xf numFmtId="0" fontId="6" fillId="2" borderId="4" xfId="0" applyFont="1" applyFill="1" applyBorder="1" applyAlignment="1">
      <alignment vertical="center"/>
    </xf>
    <xf numFmtId="0" fontId="6" fillId="2" borderId="0" xfId="0" applyFont="1" applyFill="1" applyAlignment="1">
      <alignment horizontal="center" vertical="center"/>
    </xf>
    <xf numFmtId="44" fontId="11" fillId="2" borderId="0" xfId="0" applyNumberFormat="1" applyFont="1" applyFill="1" applyAlignment="1">
      <alignment horizontal="center" vertical="center"/>
    </xf>
    <xf numFmtId="0" fontId="11" fillId="2" borderId="0" xfId="0" applyFont="1" applyFill="1" applyAlignment="1">
      <alignment horizontal="center" vertical="center"/>
    </xf>
    <xf numFmtId="0" fontId="6" fillId="2" borderId="5" xfId="0" applyFont="1" applyFill="1" applyBorder="1" applyAlignment="1">
      <alignment vertical="center"/>
    </xf>
    <xf numFmtId="44" fontId="6" fillId="2" borderId="0" xfId="0" applyNumberFormat="1" applyFont="1" applyFill="1" applyAlignment="1">
      <alignment horizontal="center" vertical="center"/>
    </xf>
    <xf numFmtId="164" fontId="6" fillId="2" borderId="0" xfId="0" applyNumberFormat="1" applyFont="1" applyFill="1" applyAlignment="1">
      <alignment vertical="center"/>
    </xf>
    <xf numFmtId="164" fontId="3" fillId="2" borderId="0" xfId="0" applyNumberFormat="1" applyFont="1" applyFill="1" applyAlignment="1">
      <alignment vertical="center"/>
    </xf>
    <xf numFmtId="0" fontId="3" fillId="2" borderId="12" xfId="0" applyFont="1" applyFill="1" applyBorder="1" applyAlignment="1">
      <alignment vertical="center"/>
    </xf>
    <xf numFmtId="0" fontId="3" fillId="2" borderId="10" xfId="0" applyFont="1" applyFill="1" applyBorder="1" applyAlignment="1">
      <alignment horizontal="center" vertical="center"/>
    </xf>
    <xf numFmtId="0" fontId="3" fillId="2" borderId="10" xfId="0" applyFont="1" applyFill="1" applyBorder="1" applyAlignment="1">
      <alignment vertical="center"/>
    </xf>
    <xf numFmtId="0" fontId="3" fillId="2" borderId="11" xfId="0" applyFont="1" applyFill="1" applyBorder="1" applyAlignment="1">
      <alignment vertical="center"/>
    </xf>
    <xf numFmtId="0" fontId="12" fillId="0" borderId="0" xfId="0" applyFont="1" applyAlignment="1">
      <alignment vertical="center"/>
    </xf>
    <xf numFmtId="0" fontId="3" fillId="2" borderId="0" xfId="0" applyFont="1" applyFill="1" applyAlignment="1">
      <alignment horizontal="center"/>
    </xf>
    <xf numFmtId="0" fontId="3" fillId="0" borderId="0" xfId="0" applyFont="1"/>
    <xf numFmtId="0" fontId="3" fillId="0" borderId="0" xfId="0" applyFont="1" applyAlignment="1">
      <alignment horizontal="center"/>
    </xf>
    <xf numFmtId="0" fontId="0" fillId="0" borderId="0" xfId="0" applyAlignment="1">
      <alignment horizontal="center"/>
    </xf>
    <xf numFmtId="0" fontId="3" fillId="2" borderId="0" xfId="0" applyFont="1" applyFill="1" applyAlignment="1">
      <alignment horizontal="right" vertical="center"/>
    </xf>
    <xf numFmtId="6" fontId="17" fillId="2" borderId="0" xfId="0" applyNumberFormat="1" applyFont="1" applyFill="1" applyAlignment="1">
      <alignment horizontal="center" vertical="center" wrapText="1"/>
    </xf>
    <xf numFmtId="0" fontId="2" fillId="2" borderId="0" xfId="0" applyFont="1" applyFill="1" applyAlignment="1">
      <alignment vertical="center" wrapText="1"/>
    </xf>
    <xf numFmtId="0" fontId="3" fillId="2" borderId="4" xfId="0" applyFont="1" applyFill="1" applyBorder="1" applyAlignment="1">
      <alignment vertical="center" wrapText="1"/>
    </xf>
    <xf numFmtId="0" fontId="3" fillId="2" borderId="0" xfId="0" applyFont="1" applyFill="1" applyAlignment="1">
      <alignment horizontal="center" vertical="center" wrapText="1"/>
    </xf>
    <xf numFmtId="44" fontId="3" fillId="2" borderId="0" xfId="0" applyNumberFormat="1" applyFont="1" applyFill="1" applyAlignment="1">
      <alignment vertical="center" wrapText="1"/>
    </xf>
    <xf numFmtId="0" fontId="13" fillId="2" borderId="0" xfId="0" applyFont="1" applyFill="1" applyAlignment="1">
      <alignment horizontal="right" vertical="center"/>
    </xf>
    <xf numFmtId="0" fontId="3" fillId="2" borderId="5" xfId="0" applyFont="1" applyFill="1" applyBorder="1"/>
    <xf numFmtId="0" fontId="15" fillId="4" borderId="6" xfId="0" applyFont="1" applyFill="1" applyBorder="1" applyAlignment="1">
      <alignment vertical="center" wrapText="1"/>
    </xf>
    <xf numFmtId="0" fontId="15" fillId="4" borderId="6" xfId="0" applyFont="1" applyFill="1" applyBorder="1" applyAlignment="1">
      <alignment horizontal="center" vertical="center" wrapText="1"/>
    </xf>
    <xf numFmtId="9" fontId="17" fillId="2" borderId="6" xfId="0" applyNumberFormat="1" applyFont="1" applyFill="1" applyBorder="1" applyAlignment="1">
      <alignment horizontal="left" vertical="center" wrapText="1"/>
    </xf>
    <xf numFmtId="0" fontId="13" fillId="6" borderId="6" xfId="0" applyFont="1" applyFill="1" applyBorder="1" applyAlignment="1">
      <alignment horizontal="center" vertical="center" wrapText="1"/>
    </xf>
    <xf numFmtId="165" fontId="13" fillId="2" borderId="6" xfId="0" applyNumberFormat="1" applyFont="1" applyFill="1" applyBorder="1" applyAlignment="1">
      <alignment vertical="center" wrapText="1"/>
    </xf>
    <xf numFmtId="9" fontId="3" fillId="2" borderId="6" xfId="0" applyNumberFormat="1" applyFont="1" applyFill="1" applyBorder="1" applyAlignment="1">
      <alignment horizontal="left" vertical="center" wrapText="1"/>
    </xf>
    <xf numFmtId="0" fontId="3" fillId="6" borderId="6" xfId="0" applyFont="1" applyFill="1" applyBorder="1" applyAlignment="1">
      <alignment horizontal="center" vertical="center" wrapText="1"/>
    </xf>
    <xf numFmtId="165" fontId="3" fillId="2" borderId="6" xfId="0" applyNumberFormat="1" applyFont="1" applyFill="1" applyBorder="1" applyAlignment="1">
      <alignment vertical="center" wrapText="1"/>
    </xf>
    <xf numFmtId="10" fontId="3" fillId="2" borderId="6" xfId="0" applyNumberFormat="1" applyFont="1" applyFill="1" applyBorder="1" applyAlignment="1">
      <alignment horizontal="left" vertical="center" wrapText="1"/>
    </xf>
    <xf numFmtId="0" fontId="16" fillId="2" borderId="4" xfId="0" applyFont="1" applyFill="1" applyBorder="1" applyAlignment="1">
      <alignment vertical="center"/>
    </xf>
    <xf numFmtId="0" fontId="3" fillId="2" borderId="12" xfId="0" applyFont="1" applyFill="1" applyBorder="1"/>
    <xf numFmtId="0" fontId="3" fillId="2" borderId="10" xfId="0" applyFont="1" applyFill="1" applyBorder="1"/>
    <xf numFmtId="0" fontId="3" fillId="2" borderId="11" xfId="0" applyFont="1" applyFill="1" applyBorder="1"/>
    <xf numFmtId="0" fontId="3" fillId="0" borderId="0" xfId="0" applyFont="1" applyAlignment="1">
      <alignment horizontal="center" vertical="center"/>
    </xf>
    <xf numFmtId="0" fontId="0" fillId="0" borderId="0" xfId="0" applyAlignment="1">
      <alignment horizontal="center" vertical="center"/>
    </xf>
    <xf numFmtId="0" fontId="8" fillId="4" borderId="1" xfId="0" applyFont="1" applyFill="1" applyBorder="1" applyAlignment="1">
      <alignment horizontal="left" vertical="center"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12"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11" xfId="0" applyFont="1" applyFill="1" applyBorder="1" applyAlignment="1">
      <alignment horizontal="left" vertical="center" wrapText="1"/>
    </xf>
    <xf numFmtId="0" fontId="6" fillId="2" borderId="0" xfId="0" applyFont="1" applyFill="1" applyAlignment="1">
      <alignment horizontal="left" vertical="center"/>
    </xf>
    <xf numFmtId="164" fontId="3" fillId="5" borderId="7" xfId="1" applyNumberFormat="1" applyFont="1" applyFill="1" applyBorder="1" applyAlignment="1" applyProtection="1">
      <alignment horizontal="center" vertical="center"/>
    </xf>
    <xf numFmtId="164" fontId="3" fillId="5" borderId="8" xfId="1" applyNumberFormat="1" applyFont="1" applyFill="1" applyBorder="1" applyAlignment="1" applyProtection="1">
      <alignment horizontal="center" vertical="center"/>
    </xf>
    <xf numFmtId="164" fontId="3" fillId="5" borderId="9" xfId="1" applyNumberFormat="1" applyFont="1" applyFill="1" applyBorder="1" applyAlignment="1" applyProtection="1">
      <alignment horizontal="center" vertical="center"/>
    </xf>
    <xf numFmtId="44" fontId="5" fillId="5" borderId="7" xfId="1" applyFont="1" applyFill="1" applyBorder="1" applyAlignment="1" applyProtection="1">
      <alignment horizontal="left" vertical="center"/>
    </xf>
    <xf numFmtId="44" fontId="5" fillId="5" borderId="9" xfId="1" applyFont="1" applyFill="1" applyBorder="1" applyAlignment="1" applyProtection="1">
      <alignment horizontal="left" vertical="center"/>
    </xf>
    <xf numFmtId="44" fontId="14" fillId="5" borderId="7" xfId="1" applyFont="1" applyFill="1" applyBorder="1" applyAlignment="1" applyProtection="1">
      <alignment horizontal="left" vertical="center"/>
    </xf>
    <xf numFmtId="44" fontId="14" fillId="5" borderId="9" xfId="1" applyFont="1" applyFill="1" applyBorder="1" applyAlignment="1" applyProtection="1">
      <alignment horizontal="left" vertical="center"/>
    </xf>
    <xf numFmtId="164" fontId="13" fillId="5" borderId="7" xfId="1" applyNumberFormat="1" applyFont="1" applyFill="1" applyBorder="1" applyAlignment="1" applyProtection="1">
      <alignment horizontal="center" vertical="center"/>
    </xf>
    <xf numFmtId="164" fontId="13" fillId="5" borderId="8" xfId="1" applyNumberFormat="1" applyFont="1" applyFill="1" applyBorder="1" applyAlignment="1" applyProtection="1">
      <alignment horizontal="center" vertical="center"/>
    </xf>
    <xf numFmtId="164" fontId="13" fillId="5" borderId="9" xfId="1" applyNumberFormat="1" applyFont="1" applyFill="1" applyBorder="1" applyAlignment="1" applyProtection="1">
      <alignment horizontal="center"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4" fillId="4" borderId="18" xfId="0" applyFont="1" applyFill="1" applyBorder="1" applyAlignment="1">
      <alignment horizontal="center" vertical="center" wrapText="1"/>
    </xf>
    <xf numFmtId="0" fontId="4" fillId="4" borderId="19" xfId="0" applyFont="1" applyFill="1" applyBorder="1" applyAlignment="1">
      <alignment horizontal="center" vertical="center" wrapText="1"/>
    </xf>
    <xf numFmtId="10" fontId="3" fillId="6" borderId="9" xfId="2" applyNumberFormat="1" applyFont="1" applyFill="1" applyBorder="1" applyAlignment="1" applyProtection="1">
      <alignment horizontal="center" vertical="center"/>
    </xf>
    <xf numFmtId="10" fontId="3" fillId="6" borderId="6" xfId="2" applyNumberFormat="1" applyFont="1" applyFill="1" applyBorder="1" applyAlignment="1" applyProtection="1">
      <alignment horizontal="center" vertical="center"/>
    </xf>
    <xf numFmtId="10" fontId="3" fillId="6" borderId="23" xfId="2" applyNumberFormat="1" applyFont="1" applyFill="1" applyBorder="1" applyAlignment="1" applyProtection="1">
      <alignment horizontal="center" vertical="center"/>
    </xf>
    <xf numFmtId="10" fontId="3" fillId="6" borderId="20" xfId="2" applyNumberFormat="1" applyFont="1" applyFill="1" applyBorder="1" applyAlignment="1" applyProtection="1">
      <alignment horizontal="center" vertical="center"/>
    </xf>
    <xf numFmtId="10" fontId="3" fillId="6" borderId="11" xfId="2" applyNumberFormat="1" applyFont="1" applyFill="1" applyBorder="1" applyAlignment="1" applyProtection="1">
      <alignment horizontal="center" vertical="center"/>
    </xf>
    <xf numFmtId="10" fontId="3" fillId="6" borderId="17" xfId="2" applyNumberFormat="1" applyFont="1" applyFill="1" applyBorder="1" applyAlignment="1" applyProtection="1">
      <alignment horizontal="center" vertical="center"/>
    </xf>
    <xf numFmtId="10" fontId="18" fillId="6" borderId="11" xfId="2" applyNumberFormat="1" applyFont="1" applyFill="1" applyBorder="1" applyAlignment="1" applyProtection="1">
      <alignment horizontal="center" vertical="center"/>
    </xf>
    <xf numFmtId="10" fontId="18" fillId="6" borderId="17" xfId="2" applyNumberFormat="1" applyFont="1" applyFill="1" applyBorder="1" applyAlignment="1" applyProtection="1">
      <alignment horizontal="center" vertical="center"/>
    </xf>
    <xf numFmtId="10" fontId="18" fillId="6" borderId="9" xfId="2" applyNumberFormat="1" applyFont="1" applyFill="1" applyBorder="1" applyAlignment="1" applyProtection="1">
      <alignment horizontal="center" vertical="center"/>
    </xf>
    <xf numFmtId="10" fontId="18" fillId="6" borderId="6" xfId="2" applyNumberFormat="1" applyFont="1" applyFill="1" applyBorder="1" applyAlignment="1" applyProtection="1">
      <alignment horizontal="center" vertical="center"/>
    </xf>
    <xf numFmtId="0" fontId="4" fillId="4" borderId="16" xfId="0" applyFont="1" applyFill="1" applyBorder="1" applyAlignment="1">
      <alignment horizontal="right" vertical="center"/>
    </xf>
    <xf numFmtId="0" fontId="4" fillId="4" borderId="14" xfId="0" applyFont="1" applyFill="1" applyBorder="1" applyAlignment="1">
      <alignment horizontal="right" vertical="center"/>
    </xf>
    <xf numFmtId="44" fontId="4" fillId="4" borderId="14" xfId="0" applyNumberFormat="1" applyFont="1" applyFill="1" applyBorder="1" applyAlignment="1">
      <alignment horizontal="center" vertical="center"/>
    </xf>
    <xf numFmtId="0" fontId="4" fillId="4" borderId="15" xfId="0" applyFont="1" applyFill="1" applyBorder="1" applyAlignment="1">
      <alignment horizontal="center" vertical="center"/>
    </xf>
    <xf numFmtId="164" fontId="13" fillId="5" borderId="1" xfId="1" applyNumberFormat="1" applyFont="1" applyFill="1" applyBorder="1" applyAlignment="1" applyProtection="1">
      <alignment horizontal="center" vertical="center"/>
    </xf>
    <xf numFmtId="164" fontId="13" fillId="5" borderId="2" xfId="1"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center" vertical="center"/>
    </xf>
    <xf numFmtId="44" fontId="14" fillId="5" borderId="1" xfId="1" applyFont="1" applyFill="1" applyBorder="1" applyAlignment="1" applyProtection="1">
      <alignment horizontal="left" vertical="center"/>
    </xf>
    <xf numFmtId="44" fontId="14" fillId="5" borderId="3" xfId="1" applyFont="1" applyFill="1" applyBorder="1" applyAlignment="1" applyProtection="1">
      <alignment horizontal="left" vertical="center"/>
    </xf>
    <xf numFmtId="0" fontId="2" fillId="2" borderId="0" xfId="0" applyFont="1" applyFill="1" applyAlignment="1">
      <alignment horizontal="center" vertical="center"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0" xfId="0" applyFont="1" applyFill="1" applyAlignment="1">
      <alignment horizontal="left" vertical="center" wrapText="1"/>
    </xf>
    <xf numFmtId="0" fontId="2" fillId="2" borderId="10" xfId="0" applyFont="1" applyFill="1" applyBorder="1" applyAlignment="1">
      <alignment horizontal="center"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3BF63-63F9-4EDB-A6F3-4E3441519265}">
  <dimension ref="B1:AF201"/>
  <sheetViews>
    <sheetView tabSelected="1" workbookViewId="0">
      <selection activeCell="B4" sqref="B4:L5"/>
    </sheetView>
  </sheetViews>
  <sheetFormatPr defaultColWidth="9.109375" defaultRowHeight="14.4" x14ac:dyDescent="0.3"/>
  <cols>
    <col min="1" max="1" width="3.44140625" style="2" customWidth="1"/>
    <col min="2" max="2" width="53.109375" style="2" customWidth="1"/>
    <col min="3" max="3" width="38.33203125" style="2" customWidth="1"/>
    <col min="4" max="4" width="24.88671875" style="2" customWidth="1"/>
    <col min="5" max="9" width="9.109375" style="2"/>
    <col min="10" max="10" width="13.109375" style="2" customWidth="1"/>
    <col min="11" max="16384" width="9.109375" style="2"/>
  </cols>
  <sheetData>
    <row r="1" spans="2:32" x14ac:dyDescent="0.3">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2:32" ht="17.399999999999999" x14ac:dyDescent="0.3">
      <c r="B2" s="3"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32" ht="15" customHeight="1" x14ac:dyDescent="0.3">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2:32" ht="15" customHeight="1" x14ac:dyDescent="0.3">
      <c r="B4" s="110" t="s">
        <v>93</v>
      </c>
      <c r="C4" s="111"/>
      <c r="D4" s="111"/>
      <c r="E4" s="111"/>
      <c r="F4" s="111"/>
      <c r="G4" s="111"/>
      <c r="H4" s="111"/>
      <c r="I4" s="111"/>
      <c r="J4" s="111"/>
      <c r="K4" s="111"/>
      <c r="L4" s="112"/>
      <c r="M4" s="4"/>
      <c r="N4" s="4"/>
      <c r="O4" s="5"/>
      <c r="P4" s="5"/>
      <c r="Q4" s="5"/>
      <c r="R4" s="1"/>
      <c r="S4" s="1"/>
      <c r="T4" s="1"/>
      <c r="U4" s="1"/>
      <c r="V4" s="1"/>
      <c r="W4" s="1"/>
      <c r="X4" s="1"/>
      <c r="Y4" s="1"/>
      <c r="Z4" s="1"/>
      <c r="AA4" s="1"/>
      <c r="AB4" s="1"/>
      <c r="AC4" s="1"/>
      <c r="AD4" s="1"/>
      <c r="AE4" s="1"/>
      <c r="AF4" s="1"/>
    </row>
    <row r="5" spans="2:32" ht="203.25" customHeight="1" x14ac:dyDescent="0.3">
      <c r="B5" s="113"/>
      <c r="C5" s="114"/>
      <c r="D5" s="114"/>
      <c r="E5" s="114"/>
      <c r="F5" s="114"/>
      <c r="G5" s="114"/>
      <c r="H5" s="114"/>
      <c r="I5" s="114"/>
      <c r="J5" s="114"/>
      <c r="K5" s="114"/>
      <c r="L5" s="115"/>
      <c r="M5" s="4"/>
      <c r="N5" s="4"/>
      <c r="O5" s="5"/>
      <c r="P5" s="5"/>
      <c r="Q5" s="5"/>
      <c r="R5" s="1"/>
      <c r="S5" s="1"/>
      <c r="T5" s="1"/>
      <c r="U5" s="1"/>
      <c r="V5" s="1"/>
      <c r="W5" s="1"/>
      <c r="X5" s="1"/>
      <c r="Y5" s="1"/>
      <c r="Z5" s="1"/>
      <c r="AA5" s="1"/>
      <c r="AB5" s="1"/>
      <c r="AC5" s="1"/>
      <c r="AD5" s="1"/>
      <c r="AE5" s="1"/>
      <c r="AF5" s="1"/>
    </row>
    <row r="6" spans="2:32" ht="12" customHeight="1" x14ac:dyDescent="0.3">
      <c r="B6" s="6"/>
      <c r="C6" s="6"/>
      <c r="D6" s="6"/>
      <c r="E6" s="6"/>
      <c r="F6" s="6"/>
      <c r="G6" s="6"/>
      <c r="H6" s="6"/>
      <c r="I6" s="6"/>
      <c r="J6" s="6"/>
      <c r="K6" s="6"/>
      <c r="L6" s="6"/>
      <c r="M6" s="4"/>
      <c r="N6" s="4"/>
      <c r="O6" s="5"/>
      <c r="P6" s="5"/>
      <c r="Q6" s="5"/>
      <c r="R6" s="1"/>
      <c r="S6" s="1"/>
      <c r="T6" s="1"/>
      <c r="U6" s="1"/>
      <c r="V6" s="1"/>
      <c r="W6" s="1"/>
      <c r="X6" s="1"/>
      <c r="Y6" s="1"/>
      <c r="Z6" s="1"/>
      <c r="AA6" s="1"/>
      <c r="AB6" s="1"/>
      <c r="AC6" s="1"/>
      <c r="AD6" s="1"/>
      <c r="AE6" s="1"/>
      <c r="AF6" s="1"/>
    </row>
    <row r="7" spans="2:32" x14ac:dyDescent="0.3">
      <c r="B7" s="7"/>
      <c r="C7" s="8"/>
      <c r="D7" s="9"/>
      <c r="E7" s="1"/>
      <c r="F7" s="1"/>
      <c r="G7" s="1"/>
      <c r="H7" s="1"/>
      <c r="I7" s="1"/>
      <c r="J7" s="10"/>
      <c r="K7" s="11"/>
      <c r="L7" s="1"/>
      <c r="M7" s="1"/>
      <c r="N7" s="1"/>
      <c r="O7" s="1"/>
      <c r="P7" s="1"/>
      <c r="Q7" s="1"/>
      <c r="R7" s="1"/>
      <c r="S7" s="1"/>
      <c r="T7" s="1"/>
      <c r="U7" s="1"/>
      <c r="V7" s="1"/>
      <c r="W7" s="1"/>
      <c r="X7" s="1"/>
      <c r="Y7" s="1"/>
      <c r="Z7" s="1"/>
      <c r="AA7" s="1"/>
      <c r="AB7" s="1"/>
      <c r="AC7" s="1"/>
      <c r="AD7" s="1"/>
      <c r="AE7" s="1"/>
      <c r="AF7" s="1"/>
    </row>
    <row r="8" spans="2:32" x14ac:dyDescent="0.3">
      <c r="B8" s="12" t="s">
        <v>1</v>
      </c>
      <c r="C8" s="13" cm="1">
        <f t="array" ref="C8:D8">'Prijs '!K46:L46</f>
        <v>4579600</v>
      </c>
      <c r="D8" s="9">
        <v>0</v>
      </c>
      <c r="E8" s="1"/>
      <c r="F8" s="1"/>
      <c r="G8" s="1"/>
      <c r="H8" s="1"/>
      <c r="I8" s="1"/>
      <c r="J8" s="10"/>
      <c r="K8" s="11"/>
      <c r="L8" s="1"/>
      <c r="M8" s="1"/>
      <c r="N8" s="1"/>
      <c r="O8" s="1"/>
      <c r="P8" s="1"/>
      <c r="Q8" s="1"/>
      <c r="R8" s="1"/>
      <c r="S8" s="1"/>
      <c r="T8" s="1"/>
      <c r="U8" s="1"/>
      <c r="V8" s="1"/>
      <c r="W8" s="1"/>
      <c r="X8" s="1"/>
      <c r="Y8" s="1"/>
      <c r="Z8" s="1"/>
      <c r="AA8" s="1"/>
      <c r="AB8" s="1"/>
      <c r="AC8" s="1"/>
      <c r="AD8" s="1"/>
      <c r="AE8" s="1"/>
      <c r="AF8" s="1"/>
    </row>
    <row r="9" spans="2:32" x14ac:dyDescent="0.3">
      <c r="B9" s="7"/>
      <c r="C9" s="8"/>
      <c r="D9" s="9"/>
      <c r="E9" s="1"/>
      <c r="F9" s="1"/>
      <c r="G9" s="1"/>
      <c r="H9" s="1"/>
      <c r="I9" s="1"/>
      <c r="J9" s="10"/>
      <c r="K9" s="11"/>
      <c r="L9" s="1"/>
      <c r="M9" s="1"/>
      <c r="N9" s="1"/>
      <c r="O9" s="1"/>
      <c r="P9" s="1"/>
      <c r="Q9" s="1"/>
      <c r="R9" s="1"/>
      <c r="S9" s="1"/>
      <c r="T9" s="1"/>
      <c r="U9" s="1"/>
      <c r="V9" s="1"/>
      <c r="W9" s="1"/>
      <c r="X9" s="1"/>
      <c r="Y9" s="1"/>
      <c r="Z9" s="1"/>
      <c r="AA9" s="1"/>
      <c r="AB9" s="1"/>
      <c r="AC9" s="1"/>
      <c r="AD9" s="1"/>
      <c r="AE9" s="1"/>
      <c r="AF9" s="1"/>
    </row>
    <row r="10" spans="2:32" x14ac:dyDescent="0.3">
      <c r="B10" s="116" t="s">
        <v>2</v>
      </c>
      <c r="C10" s="116"/>
      <c r="D10" s="116"/>
      <c r="E10" s="116"/>
      <c r="F10" s="116"/>
      <c r="G10" s="116"/>
      <c r="H10" s="116"/>
      <c r="I10" s="116"/>
      <c r="J10" s="116"/>
      <c r="K10" s="116"/>
      <c r="L10" s="116"/>
      <c r="M10" s="116"/>
      <c r="N10" s="116"/>
      <c r="O10" s="1"/>
      <c r="P10" s="1"/>
      <c r="Q10" s="1"/>
      <c r="R10" s="1"/>
      <c r="S10" s="1"/>
      <c r="T10" s="1"/>
      <c r="U10" s="1"/>
      <c r="V10" s="1"/>
      <c r="W10" s="1"/>
      <c r="X10" s="1"/>
      <c r="Y10" s="1"/>
      <c r="Z10" s="1"/>
      <c r="AA10" s="1"/>
      <c r="AB10" s="1"/>
      <c r="AC10" s="1"/>
      <c r="AD10" s="1"/>
      <c r="AE10" s="1"/>
      <c r="AF10" s="1"/>
    </row>
    <row r="11" spans="2:32" x14ac:dyDescent="0.3">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row>
    <row r="12" spans="2:32" x14ac:dyDescent="0.3">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row>
    <row r="13" spans="2:32" x14ac:dyDescent="0.3">
      <c r="B13" s="14" t="s">
        <v>3</v>
      </c>
      <c r="C13" s="15"/>
      <c r="D13" s="1"/>
      <c r="E13" s="1"/>
      <c r="F13" s="1"/>
      <c r="G13" s="1"/>
      <c r="H13" s="1"/>
      <c r="J13" s="1"/>
      <c r="K13" s="1"/>
      <c r="L13" s="1"/>
      <c r="M13" s="1"/>
      <c r="N13" s="1"/>
      <c r="O13" s="1"/>
      <c r="P13" s="1"/>
      <c r="Q13" s="1"/>
      <c r="R13" s="1"/>
      <c r="S13" s="1"/>
      <c r="T13" s="1"/>
      <c r="U13" s="1"/>
      <c r="V13" s="1"/>
      <c r="W13" s="1"/>
      <c r="X13" s="1"/>
      <c r="Y13" s="1"/>
      <c r="Z13" s="1"/>
      <c r="AA13" s="1"/>
      <c r="AB13" s="1"/>
      <c r="AC13" s="1"/>
      <c r="AD13" s="1"/>
      <c r="AE13" s="1"/>
      <c r="AF13" s="1"/>
    </row>
    <row r="14" spans="2:32" x14ac:dyDescent="0.3">
      <c r="B14" s="16"/>
      <c r="C14" s="17"/>
      <c r="D14" s="1"/>
      <c r="E14" s="1"/>
      <c r="F14" s="1"/>
      <c r="G14" s="1"/>
      <c r="H14" s="1"/>
      <c r="J14" s="1"/>
      <c r="K14" s="1"/>
      <c r="L14" s="1"/>
      <c r="M14" s="1"/>
      <c r="N14" s="1"/>
      <c r="O14" s="1"/>
      <c r="P14" s="1"/>
      <c r="Q14" s="1"/>
      <c r="R14" s="1"/>
      <c r="S14" s="1"/>
      <c r="T14" s="1"/>
      <c r="U14" s="1"/>
      <c r="V14" s="1"/>
      <c r="W14" s="1"/>
      <c r="X14" s="1"/>
      <c r="Y14" s="1"/>
      <c r="Z14" s="1"/>
      <c r="AA14" s="1"/>
      <c r="AB14" s="1"/>
      <c r="AC14" s="1"/>
      <c r="AD14" s="1"/>
      <c r="AE14" s="1"/>
      <c r="AF14" s="1"/>
    </row>
    <row r="15" spans="2:32" x14ac:dyDescent="0.3">
      <c r="B15" s="18" t="s">
        <v>4</v>
      </c>
      <c r="C15" s="19"/>
      <c r="D15" s="1"/>
      <c r="E15" s="1"/>
      <c r="F15" s="1"/>
      <c r="G15" s="1"/>
      <c r="H15" s="1"/>
      <c r="J15" s="1"/>
      <c r="K15" s="1"/>
      <c r="L15" s="1"/>
      <c r="M15" s="1"/>
      <c r="N15" s="1"/>
      <c r="O15" s="1"/>
      <c r="P15" s="1"/>
      <c r="Q15" s="1"/>
      <c r="R15" s="1"/>
      <c r="S15" s="1"/>
      <c r="T15" s="1"/>
      <c r="U15" s="1"/>
      <c r="V15" s="1"/>
      <c r="W15" s="1"/>
      <c r="X15" s="1"/>
      <c r="Y15" s="1"/>
      <c r="Z15" s="1"/>
      <c r="AA15" s="1"/>
      <c r="AB15" s="1"/>
      <c r="AC15" s="1"/>
      <c r="AD15" s="1"/>
      <c r="AE15" s="1"/>
      <c r="AF15" s="1"/>
    </row>
    <row r="16" spans="2:32" x14ac:dyDescent="0.3">
      <c r="B16" s="18" t="s">
        <v>5</v>
      </c>
      <c r="C16" s="20"/>
      <c r="J16" s="1"/>
      <c r="K16" s="1"/>
      <c r="L16" s="1"/>
      <c r="M16" s="1"/>
      <c r="N16" s="1"/>
      <c r="O16" s="1"/>
      <c r="P16" s="1"/>
      <c r="Q16" s="1"/>
      <c r="R16" s="1"/>
      <c r="S16" s="1"/>
      <c r="T16" s="1"/>
      <c r="U16" s="1"/>
      <c r="V16" s="1"/>
      <c r="W16" s="1"/>
      <c r="X16" s="1"/>
      <c r="Y16" s="1"/>
      <c r="Z16" s="1"/>
      <c r="AA16" s="1"/>
      <c r="AB16" s="1"/>
      <c r="AC16" s="1"/>
      <c r="AD16" s="1"/>
      <c r="AE16" s="1"/>
      <c r="AF16" s="1"/>
    </row>
    <row r="17" spans="2:32" x14ac:dyDescent="0.3">
      <c r="B17" s="18" t="s">
        <v>6</v>
      </c>
      <c r="C17" s="20"/>
      <c r="J17" s="1"/>
      <c r="K17" s="1"/>
      <c r="L17" s="1"/>
      <c r="M17" s="1"/>
      <c r="N17" s="1"/>
      <c r="O17" s="1"/>
      <c r="P17" s="1"/>
      <c r="Q17" s="1"/>
      <c r="R17" s="1"/>
      <c r="S17" s="1"/>
      <c r="T17" s="1"/>
      <c r="U17" s="1"/>
      <c r="V17" s="1"/>
      <c r="W17" s="1"/>
      <c r="X17" s="1"/>
      <c r="Y17" s="1"/>
      <c r="Z17" s="1"/>
      <c r="AA17" s="1"/>
      <c r="AB17" s="1"/>
      <c r="AC17" s="1"/>
      <c r="AD17" s="1"/>
      <c r="AE17" s="1"/>
      <c r="AF17" s="1"/>
    </row>
    <row r="18" spans="2:32" x14ac:dyDescent="0.3">
      <c r="B18" s="18" t="s">
        <v>7</v>
      </c>
      <c r="C18" s="20"/>
      <c r="J18" s="1"/>
      <c r="K18" s="1"/>
      <c r="L18" s="1"/>
      <c r="M18" s="1"/>
      <c r="N18" s="1"/>
      <c r="O18" s="1"/>
      <c r="P18" s="1"/>
      <c r="Q18" s="1"/>
      <c r="R18" s="1"/>
      <c r="S18" s="1"/>
      <c r="T18" s="1"/>
      <c r="U18" s="1"/>
      <c r="V18" s="1"/>
      <c r="W18" s="1"/>
      <c r="X18" s="1"/>
      <c r="Y18" s="1"/>
      <c r="Z18" s="1"/>
      <c r="AA18" s="1"/>
      <c r="AB18" s="1"/>
      <c r="AC18" s="1"/>
      <c r="AD18" s="1"/>
      <c r="AE18" s="1"/>
      <c r="AF18" s="1"/>
    </row>
    <row r="19" spans="2:32" x14ac:dyDescent="0.3">
      <c r="B19" s="18" t="s">
        <v>8</v>
      </c>
      <c r="C19" s="20"/>
      <c r="J19" s="1"/>
      <c r="K19" s="1"/>
      <c r="L19" s="1"/>
      <c r="M19" s="1"/>
      <c r="N19" s="1"/>
      <c r="O19" s="1"/>
      <c r="P19" s="1"/>
      <c r="Q19" s="1"/>
      <c r="R19" s="1"/>
      <c r="S19" s="1"/>
      <c r="T19" s="1"/>
      <c r="U19" s="1"/>
      <c r="V19" s="1"/>
      <c r="W19" s="1"/>
      <c r="X19" s="1"/>
      <c r="Y19" s="1"/>
      <c r="Z19" s="1"/>
      <c r="AA19" s="1"/>
      <c r="AB19" s="1"/>
      <c r="AC19" s="1"/>
      <c r="AD19" s="1"/>
      <c r="AE19" s="1"/>
      <c r="AF19" s="1"/>
    </row>
    <row r="20" spans="2:32" ht="83.25" customHeight="1" x14ac:dyDescent="0.3">
      <c r="B20" s="21" t="s">
        <v>9</v>
      </c>
      <c r="C20" s="22"/>
      <c r="J20" s="1"/>
      <c r="K20" s="1"/>
      <c r="L20" s="1"/>
      <c r="M20" s="1"/>
      <c r="N20" s="1"/>
      <c r="O20" s="1"/>
      <c r="P20" s="1"/>
      <c r="Q20" s="1"/>
      <c r="R20" s="1"/>
      <c r="S20" s="1"/>
      <c r="T20" s="1"/>
      <c r="U20" s="1"/>
      <c r="V20" s="1"/>
      <c r="W20" s="1"/>
      <c r="X20" s="1"/>
      <c r="Y20" s="1"/>
      <c r="Z20" s="1"/>
      <c r="AA20" s="1"/>
      <c r="AB20" s="1"/>
      <c r="AC20" s="1"/>
      <c r="AD20" s="1"/>
      <c r="AE20" s="1"/>
      <c r="AF20" s="1"/>
    </row>
    <row r="21" spans="2:32" x14ac:dyDescent="0.3">
      <c r="J21" s="1"/>
      <c r="K21" s="1"/>
      <c r="L21" s="1"/>
      <c r="M21" s="1"/>
      <c r="N21" s="1"/>
      <c r="O21" s="1"/>
      <c r="P21" s="1"/>
      <c r="Q21" s="1"/>
      <c r="R21" s="1"/>
      <c r="S21" s="1"/>
      <c r="T21" s="1"/>
      <c r="U21" s="1"/>
      <c r="V21" s="1"/>
      <c r="W21" s="1"/>
      <c r="X21" s="1"/>
      <c r="Y21" s="1"/>
      <c r="Z21" s="1"/>
      <c r="AA21" s="1"/>
      <c r="AB21" s="1"/>
      <c r="AC21" s="1"/>
      <c r="AD21" s="1"/>
      <c r="AE21" s="1"/>
      <c r="AF21" s="1"/>
    </row>
    <row r="22" spans="2:32" x14ac:dyDescent="0.3">
      <c r="J22" s="1"/>
      <c r="K22" s="1"/>
      <c r="L22" s="1"/>
      <c r="M22" s="1"/>
      <c r="N22" s="1"/>
      <c r="O22" s="1"/>
      <c r="P22" s="1"/>
      <c r="Q22" s="1"/>
      <c r="R22" s="1"/>
      <c r="S22" s="1"/>
      <c r="T22" s="1"/>
      <c r="U22" s="1"/>
      <c r="V22" s="1"/>
      <c r="W22" s="1"/>
      <c r="X22" s="1"/>
      <c r="Y22" s="1"/>
      <c r="Z22" s="1"/>
      <c r="AA22" s="1"/>
      <c r="AB22" s="1"/>
      <c r="AC22" s="1"/>
      <c r="AD22" s="1"/>
      <c r="AE22" s="1"/>
      <c r="AF22" s="1"/>
    </row>
    <row r="23" spans="2:32" x14ac:dyDescent="0.3">
      <c r="J23" s="1"/>
      <c r="K23" s="1"/>
      <c r="L23" s="1"/>
      <c r="M23" s="1"/>
      <c r="N23" s="1"/>
      <c r="O23" s="1"/>
      <c r="P23" s="1"/>
      <c r="Q23" s="1"/>
      <c r="R23" s="1"/>
      <c r="S23" s="1"/>
      <c r="T23" s="1"/>
      <c r="U23" s="1"/>
      <c r="V23" s="1"/>
      <c r="W23" s="1"/>
      <c r="X23" s="1"/>
      <c r="Y23" s="1"/>
      <c r="Z23" s="1"/>
      <c r="AA23" s="1"/>
      <c r="AB23" s="1"/>
      <c r="AC23" s="1"/>
      <c r="AD23" s="1"/>
      <c r="AE23" s="1"/>
      <c r="AF23" s="1"/>
    </row>
    <row r="24" spans="2:32" x14ac:dyDescent="0.3">
      <c r="J24" s="1"/>
      <c r="K24" s="1"/>
      <c r="L24" s="1"/>
      <c r="M24" s="1"/>
      <c r="N24" s="1"/>
      <c r="O24" s="1"/>
      <c r="P24" s="1"/>
      <c r="Q24" s="1"/>
      <c r="R24" s="1"/>
      <c r="S24" s="1"/>
      <c r="T24" s="1"/>
      <c r="U24" s="1"/>
      <c r="V24" s="1"/>
      <c r="W24" s="1"/>
      <c r="X24" s="1"/>
      <c r="Y24" s="1"/>
      <c r="Z24" s="1"/>
      <c r="AA24" s="1"/>
      <c r="AB24" s="1"/>
      <c r="AC24" s="1"/>
      <c r="AD24" s="1"/>
      <c r="AE24" s="1"/>
      <c r="AF24" s="1"/>
    </row>
    <row r="25" spans="2:32" x14ac:dyDescent="0.3">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row>
    <row r="26" spans="2:32" x14ac:dyDescent="0.3">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row>
    <row r="27" spans="2:32" x14ac:dyDescent="0.3">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row>
    <row r="28" spans="2:32" x14ac:dyDescent="0.3">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row>
    <row r="29" spans="2:32" x14ac:dyDescent="0.3">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row>
    <row r="30" spans="2:32" x14ac:dyDescent="0.3">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row>
    <row r="31" spans="2:32" x14ac:dyDescent="0.3">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row>
    <row r="32" spans="2:32" x14ac:dyDescent="0.3">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2:32" x14ac:dyDescent="0.3">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row>
    <row r="34" spans="2:32" x14ac:dyDescent="0.3">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row>
    <row r="35" spans="2:32" x14ac:dyDescent="0.3">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row>
    <row r="36" spans="2:32" x14ac:dyDescent="0.3">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row>
    <row r="37" spans="2:32" x14ac:dyDescent="0.3">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row>
    <row r="38" spans="2:32" x14ac:dyDescent="0.3">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row>
    <row r="39" spans="2:32" x14ac:dyDescent="0.3">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row>
    <row r="40" spans="2:32" x14ac:dyDescent="0.3">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row>
    <row r="41" spans="2:32" x14ac:dyDescent="0.3">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row>
    <row r="42" spans="2:32" x14ac:dyDescent="0.3">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row>
    <row r="43" spans="2:32" x14ac:dyDescent="0.3">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row>
    <row r="44" spans="2:32" x14ac:dyDescent="0.3">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2:32" x14ac:dyDescent="0.3">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2:32" x14ac:dyDescent="0.3">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row>
    <row r="47" spans="2:32" x14ac:dyDescent="0.3">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row>
    <row r="48" spans="2:32" x14ac:dyDescent="0.3">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row>
    <row r="49" spans="2:32" x14ac:dyDescent="0.3">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2:32" x14ac:dyDescent="0.3">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row>
    <row r="51" spans="2:32" x14ac:dyDescent="0.3">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row>
    <row r="52" spans="2:32" x14ac:dyDescent="0.3">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row>
    <row r="53" spans="2:32" x14ac:dyDescent="0.3">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row>
    <row r="54" spans="2:32" x14ac:dyDescent="0.3">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row>
    <row r="55" spans="2:32" x14ac:dyDescent="0.3">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row>
    <row r="56" spans="2:32" x14ac:dyDescent="0.3">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row>
    <row r="57" spans="2:32" x14ac:dyDescent="0.3">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row>
    <row r="58" spans="2:32" x14ac:dyDescent="0.3">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row>
    <row r="59" spans="2:32" x14ac:dyDescent="0.3">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row>
    <row r="60" spans="2:32" x14ac:dyDescent="0.3">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row>
    <row r="61" spans="2:32" x14ac:dyDescent="0.3">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row>
    <row r="62" spans="2:32" x14ac:dyDescent="0.3">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row>
    <row r="63" spans="2:32" x14ac:dyDescent="0.3">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row>
    <row r="64" spans="2:32" x14ac:dyDescent="0.3">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row>
    <row r="65" spans="2:32" x14ac:dyDescent="0.3">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row>
    <row r="66" spans="2:32" x14ac:dyDescent="0.3">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row>
    <row r="67" spans="2:32" x14ac:dyDescent="0.3">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row>
    <row r="68" spans="2:32" x14ac:dyDescent="0.3">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row>
    <row r="69" spans="2:32" x14ac:dyDescent="0.3">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row>
    <row r="70" spans="2:32" x14ac:dyDescent="0.3">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row>
    <row r="71" spans="2:32" x14ac:dyDescent="0.3">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row>
    <row r="72" spans="2:32" x14ac:dyDescent="0.3">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row>
    <row r="73" spans="2:32" x14ac:dyDescent="0.3">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row>
    <row r="74" spans="2:32" x14ac:dyDescent="0.3">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row>
    <row r="75" spans="2:32" x14ac:dyDescent="0.3">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row>
    <row r="76" spans="2:32" x14ac:dyDescent="0.3">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row>
    <row r="77" spans="2:32" x14ac:dyDescent="0.3">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row>
    <row r="78" spans="2:32" x14ac:dyDescent="0.3">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row>
    <row r="79" spans="2:32" x14ac:dyDescent="0.3">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row>
    <row r="80" spans="2:32" x14ac:dyDescent="0.3">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row>
    <row r="81" spans="2:32" x14ac:dyDescent="0.3">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row>
    <row r="82" spans="2:32" x14ac:dyDescent="0.3">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row>
    <row r="83" spans="2:32" x14ac:dyDescent="0.3">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row>
    <row r="84" spans="2:32" x14ac:dyDescent="0.3">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row>
    <row r="85" spans="2:32" x14ac:dyDescent="0.3">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row>
    <row r="86" spans="2:32" x14ac:dyDescent="0.3">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row>
    <row r="87" spans="2:32" x14ac:dyDescent="0.3">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row>
    <row r="88" spans="2:32" x14ac:dyDescent="0.3">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2:32" x14ac:dyDescent="0.3">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row>
    <row r="90" spans="2:32" x14ac:dyDescent="0.3">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row>
    <row r="91" spans="2:32" x14ac:dyDescent="0.3">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row>
    <row r="92" spans="2:32" x14ac:dyDescent="0.3">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row>
    <row r="93" spans="2:32" x14ac:dyDescent="0.3">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row>
    <row r="94" spans="2:32" x14ac:dyDescent="0.3">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row>
    <row r="95" spans="2:32" x14ac:dyDescent="0.3">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row>
    <row r="96" spans="2:32" x14ac:dyDescent="0.3">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row>
    <row r="97" spans="2:32" x14ac:dyDescent="0.3">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row>
    <row r="98" spans="2:32" x14ac:dyDescent="0.3">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row>
    <row r="99" spans="2:32" x14ac:dyDescent="0.3">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row>
    <row r="100" spans="2:32" x14ac:dyDescent="0.3">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row>
    <row r="101" spans="2:32" x14ac:dyDescent="0.3">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row>
    <row r="102" spans="2:32" x14ac:dyDescent="0.3">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row>
    <row r="103" spans="2:32" x14ac:dyDescent="0.3">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row>
    <row r="104" spans="2:32" x14ac:dyDescent="0.3">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row>
    <row r="105" spans="2:32" x14ac:dyDescent="0.3">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2:32" x14ac:dyDescent="0.3">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row>
    <row r="107" spans="2:32" x14ac:dyDescent="0.3">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row>
    <row r="108" spans="2:32" x14ac:dyDescent="0.3">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row>
    <row r="109" spans="2:32" x14ac:dyDescent="0.3">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row>
    <row r="110" spans="2:32" x14ac:dyDescent="0.3">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row>
    <row r="111" spans="2:32" x14ac:dyDescent="0.3">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row>
    <row r="112" spans="2:32" x14ac:dyDescent="0.3">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row>
    <row r="113" spans="2:32" x14ac:dyDescent="0.3">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row>
    <row r="114" spans="2:32" x14ac:dyDescent="0.3">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row>
    <row r="115" spans="2:32" x14ac:dyDescent="0.3">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row>
    <row r="116" spans="2:32" x14ac:dyDescent="0.3">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row>
    <row r="117" spans="2:32" x14ac:dyDescent="0.3">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row>
    <row r="118" spans="2:32" x14ac:dyDescent="0.3">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row>
    <row r="119" spans="2:32" x14ac:dyDescent="0.3">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row>
    <row r="120" spans="2:32" x14ac:dyDescent="0.3">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row>
    <row r="121" spans="2:32" x14ac:dyDescent="0.3">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row>
    <row r="122" spans="2:32" x14ac:dyDescent="0.3">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row>
    <row r="123" spans="2:32" x14ac:dyDescent="0.3">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row>
    <row r="124" spans="2:32" x14ac:dyDescent="0.3">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row>
    <row r="125" spans="2:32" x14ac:dyDescent="0.3">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row>
    <row r="126" spans="2:32" x14ac:dyDescent="0.3">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row>
    <row r="127" spans="2:32" x14ac:dyDescent="0.3">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row>
    <row r="128" spans="2:32" x14ac:dyDescent="0.3">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row>
    <row r="129" spans="2:32" x14ac:dyDescent="0.3">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row>
    <row r="130" spans="2:32" x14ac:dyDescent="0.3">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row>
    <row r="131" spans="2:32" x14ac:dyDescent="0.3">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row>
    <row r="132" spans="2:32" x14ac:dyDescent="0.3">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row>
    <row r="133" spans="2:32" x14ac:dyDescent="0.3">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row>
    <row r="134" spans="2:32" x14ac:dyDescent="0.3">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row>
    <row r="135" spans="2:32" x14ac:dyDescent="0.3">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row>
    <row r="136" spans="2:32" x14ac:dyDescent="0.3">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row>
    <row r="137" spans="2:32" x14ac:dyDescent="0.3">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row>
    <row r="138" spans="2:32" x14ac:dyDescent="0.3">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row>
    <row r="139" spans="2:32" x14ac:dyDescent="0.3">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row>
    <row r="140" spans="2:32" x14ac:dyDescent="0.3">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row>
    <row r="141" spans="2:32" x14ac:dyDescent="0.3">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row>
    <row r="142" spans="2:32" x14ac:dyDescent="0.3">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row>
    <row r="143" spans="2:32" x14ac:dyDescent="0.3">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row>
    <row r="144" spans="2:32" x14ac:dyDescent="0.3">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row>
    <row r="145" spans="2:32" x14ac:dyDescent="0.3">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row>
    <row r="146" spans="2:32" x14ac:dyDescent="0.3">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row>
    <row r="147" spans="2:32" x14ac:dyDescent="0.3">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row>
    <row r="148" spans="2:32" x14ac:dyDescent="0.3">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row>
    <row r="149" spans="2:32" x14ac:dyDescent="0.3">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row>
    <row r="150" spans="2:32" x14ac:dyDescent="0.3">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row>
    <row r="151" spans="2:32" x14ac:dyDescent="0.3">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row>
    <row r="152" spans="2:32" x14ac:dyDescent="0.3">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row>
    <row r="153" spans="2:32" x14ac:dyDescent="0.3">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row>
    <row r="154" spans="2:32" x14ac:dyDescent="0.3">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row>
    <row r="155" spans="2:32" x14ac:dyDescent="0.3">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row>
    <row r="156" spans="2:32" x14ac:dyDescent="0.3">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row>
    <row r="157" spans="2:32" x14ac:dyDescent="0.3">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row>
    <row r="158" spans="2:32" x14ac:dyDescent="0.3">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row>
    <row r="159" spans="2:32" x14ac:dyDescent="0.3">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row>
    <row r="160" spans="2:32" x14ac:dyDescent="0.3">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row>
    <row r="161" spans="2:32" x14ac:dyDescent="0.3">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row>
    <row r="162" spans="2:32" x14ac:dyDescent="0.3">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row>
    <row r="163" spans="2:32" x14ac:dyDescent="0.3">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row>
    <row r="164" spans="2:32" x14ac:dyDescent="0.3">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row>
    <row r="165" spans="2:32" x14ac:dyDescent="0.3">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row>
    <row r="166" spans="2:32" x14ac:dyDescent="0.3">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row>
    <row r="167" spans="2:32" x14ac:dyDescent="0.3">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row>
    <row r="168" spans="2:32" x14ac:dyDescent="0.3">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row>
    <row r="169" spans="2:32" x14ac:dyDescent="0.3">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row>
    <row r="170" spans="2:32" x14ac:dyDescent="0.3">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row>
    <row r="171" spans="2:32" x14ac:dyDescent="0.3">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row>
    <row r="172" spans="2:32" x14ac:dyDescent="0.3">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row>
    <row r="173" spans="2:32" x14ac:dyDescent="0.3">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row>
    <row r="174" spans="2:32" x14ac:dyDescent="0.3">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row>
    <row r="175" spans="2:32" x14ac:dyDescent="0.3">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row>
    <row r="176" spans="2:32" x14ac:dyDescent="0.3">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row>
    <row r="177" spans="2:32" x14ac:dyDescent="0.3">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row>
    <row r="178" spans="2:32" x14ac:dyDescent="0.3">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row>
    <row r="179" spans="2:32" x14ac:dyDescent="0.3">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row>
    <row r="180" spans="2:32" x14ac:dyDescent="0.3">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row>
    <row r="181" spans="2:32" x14ac:dyDescent="0.3">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row>
    <row r="182" spans="2:32" x14ac:dyDescent="0.3">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row>
    <row r="183" spans="2:32" x14ac:dyDescent="0.3">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row>
    <row r="184" spans="2:32" x14ac:dyDescent="0.3">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row>
    <row r="185" spans="2:32" x14ac:dyDescent="0.3">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row>
    <row r="186" spans="2:32" x14ac:dyDescent="0.3">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row>
    <row r="187" spans="2:32" x14ac:dyDescent="0.3">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row>
    <row r="188" spans="2:32" x14ac:dyDescent="0.3">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row>
    <row r="189" spans="2:32" x14ac:dyDescent="0.3">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row>
    <row r="190" spans="2:32" x14ac:dyDescent="0.3">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row>
    <row r="191" spans="2:32" x14ac:dyDescent="0.3">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row>
    <row r="192" spans="2:32" x14ac:dyDescent="0.3">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row>
    <row r="193" spans="2:32" x14ac:dyDescent="0.3">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row>
    <row r="194" spans="2:32" x14ac:dyDescent="0.3">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row>
    <row r="195" spans="2:32" x14ac:dyDescent="0.3">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2:32" x14ac:dyDescent="0.3">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2:32" x14ac:dyDescent="0.3">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2:32" x14ac:dyDescent="0.3">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2:32" x14ac:dyDescent="0.3">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2:32" x14ac:dyDescent="0.3">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2:32" x14ac:dyDescent="0.3">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sheetData>
  <sheetProtection algorithmName="SHA-512" hashValue="MvScuoiuMs9nd0CLLb3nuRxrup5AwS35Y9iNXceexivyz0JexPnL0d9yk3h4chmborW/r/4YxjYkofh6H7Nelg==" saltValue="0jKK0FLndiBZ/LklMQAvMA==" spinCount="100000" sheet="1" objects="1" scenarios="1"/>
  <mergeCells count="2">
    <mergeCell ref="B4:L5"/>
    <mergeCell ref="B10:N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B4CC0-AE0D-41C9-A284-14F50498BCA4}">
  <dimension ref="A1:AG231"/>
  <sheetViews>
    <sheetView topLeftCell="A17" workbookViewId="0">
      <selection activeCell="J34" sqref="J34"/>
    </sheetView>
  </sheetViews>
  <sheetFormatPr defaultRowHeight="14.4" x14ac:dyDescent="0.3"/>
  <cols>
    <col min="1" max="1" width="5.88671875" customWidth="1"/>
    <col min="2" max="2" width="35.109375" customWidth="1"/>
    <col min="3" max="3" width="15.109375" style="86" customWidth="1"/>
    <col min="4" max="5" width="35.109375" style="86" customWidth="1"/>
    <col min="6" max="6" width="24.44140625" style="86" customWidth="1"/>
    <col min="7" max="9" width="8.88671875" style="86"/>
    <col min="10" max="10" width="28.5546875" customWidth="1"/>
    <col min="11" max="11" width="13.109375" customWidth="1"/>
    <col min="12" max="12" width="12.44140625" customWidth="1"/>
    <col min="13" max="13" width="13.109375" bestFit="1" customWidth="1"/>
  </cols>
  <sheetData>
    <row r="1" spans="1:33" s="24" customFormat="1" x14ac:dyDescent="0.3">
      <c r="A1" s="2"/>
      <c r="B1" s="2"/>
      <c r="C1" s="23"/>
      <c r="D1" s="23"/>
      <c r="E1" s="23"/>
      <c r="F1" s="23"/>
      <c r="G1" s="23"/>
      <c r="H1" s="23"/>
      <c r="I1" s="23"/>
      <c r="J1" s="2"/>
      <c r="K1" s="2"/>
      <c r="L1" s="2"/>
      <c r="M1" s="2"/>
      <c r="N1" s="2"/>
      <c r="O1" s="2"/>
    </row>
    <row r="2" spans="1:33" s="24" customFormat="1" ht="26.25" customHeight="1" x14ac:dyDescent="0.3">
      <c r="A2" s="2"/>
      <c r="B2" s="150" t="s">
        <v>10</v>
      </c>
      <c r="C2" s="150"/>
      <c r="D2" s="150"/>
      <c r="E2" s="150"/>
      <c r="F2" s="150"/>
      <c r="G2" s="150"/>
      <c r="H2" s="150"/>
      <c r="I2" s="150"/>
      <c r="J2" s="150"/>
      <c r="K2" s="150"/>
      <c r="L2" s="150"/>
      <c r="M2" s="150"/>
      <c r="N2" s="150"/>
      <c r="O2" s="150"/>
      <c r="P2" s="25"/>
      <c r="Q2" s="25"/>
      <c r="R2" s="25"/>
      <c r="S2" s="26"/>
      <c r="T2" s="26"/>
      <c r="U2" s="26"/>
      <c r="V2" s="26"/>
      <c r="W2" s="26"/>
      <c r="X2" s="26"/>
      <c r="Y2" s="26"/>
      <c r="Z2" s="26"/>
      <c r="AA2" s="26"/>
      <c r="AB2" s="26"/>
      <c r="AC2" s="26"/>
      <c r="AD2" s="26"/>
      <c r="AE2" s="26"/>
      <c r="AF2" s="26"/>
      <c r="AG2" s="26"/>
    </row>
    <row r="3" spans="1:33" x14ac:dyDescent="0.3">
      <c r="A3" s="2"/>
      <c r="B3" s="151" t="s">
        <v>91</v>
      </c>
      <c r="C3" s="152"/>
      <c r="D3" s="152"/>
      <c r="E3" s="152"/>
      <c r="F3" s="152"/>
      <c r="G3" s="152"/>
      <c r="H3" s="152"/>
      <c r="I3" s="152"/>
      <c r="J3" s="152"/>
      <c r="K3" s="152"/>
      <c r="L3" s="152"/>
      <c r="M3" s="152"/>
      <c r="N3" s="152"/>
      <c r="O3" s="153"/>
      <c r="P3" s="27"/>
      <c r="Q3" s="27"/>
      <c r="R3" s="27"/>
      <c r="S3" s="26"/>
      <c r="T3" s="26"/>
      <c r="U3" s="26"/>
      <c r="V3" s="26"/>
      <c r="W3" s="26"/>
      <c r="X3" s="26"/>
      <c r="Y3" s="26"/>
      <c r="Z3" s="26"/>
      <c r="AA3" s="26"/>
      <c r="AB3" s="26"/>
      <c r="AC3" s="26"/>
      <c r="AD3" s="26"/>
      <c r="AE3" s="26"/>
      <c r="AF3" s="26"/>
      <c r="AG3" s="26"/>
    </row>
    <row r="4" spans="1:33" x14ac:dyDescent="0.3">
      <c r="A4" s="2"/>
      <c r="B4" s="28"/>
      <c r="C4" s="11"/>
      <c r="D4" s="11"/>
      <c r="E4" s="11"/>
      <c r="F4" s="29"/>
      <c r="G4" s="29"/>
      <c r="H4" s="29"/>
      <c r="I4" s="29"/>
      <c r="J4" s="1"/>
      <c r="K4" s="1"/>
      <c r="L4" s="1"/>
      <c r="M4" s="1"/>
      <c r="N4" s="1"/>
      <c r="O4" s="17"/>
      <c r="P4" s="26"/>
      <c r="Q4" s="26"/>
      <c r="R4" s="26"/>
      <c r="S4" s="26"/>
      <c r="T4" s="26"/>
      <c r="U4" s="26"/>
      <c r="V4" s="26"/>
      <c r="W4" s="26"/>
      <c r="X4" s="26"/>
      <c r="Y4" s="26"/>
      <c r="Z4" s="26"/>
      <c r="AA4" s="26"/>
      <c r="AB4" s="26"/>
      <c r="AC4" s="26"/>
      <c r="AD4" s="26"/>
      <c r="AE4" s="26"/>
      <c r="AF4" s="26"/>
      <c r="AG4" s="26"/>
    </row>
    <row r="5" spans="1:33" x14ac:dyDescent="0.3">
      <c r="A5" s="2"/>
      <c r="B5" s="28" t="s">
        <v>41</v>
      </c>
      <c r="C5" s="11"/>
      <c r="D5" s="11"/>
      <c r="E5" s="11"/>
      <c r="F5" s="29"/>
      <c r="G5" s="29"/>
      <c r="H5" s="29"/>
      <c r="I5" s="29"/>
      <c r="J5" s="1"/>
      <c r="K5" s="1"/>
      <c r="L5" s="1"/>
      <c r="M5" s="1"/>
      <c r="N5" s="1"/>
      <c r="O5" s="17"/>
      <c r="P5" s="26"/>
      <c r="Q5" s="26"/>
      <c r="R5" s="26"/>
      <c r="S5" s="26"/>
      <c r="T5" s="26"/>
      <c r="U5" s="26"/>
      <c r="V5" s="26"/>
      <c r="W5" s="26"/>
      <c r="X5" s="26"/>
      <c r="Y5" s="26"/>
      <c r="Z5" s="26"/>
      <c r="AA5" s="26"/>
      <c r="AB5" s="26"/>
      <c r="AC5" s="26"/>
      <c r="AD5" s="26"/>
      <c r="AE5" s="26"/>
      <c r="AF5" s="26"/>
      <c r="AG5" s="26"/>
    </row>
    <row r="6" spans="1:33" ht="15" thickBot="1" x14ac:dyDescent="0.35">
      <c r="A6" s="2"/>
      <c r="B6" s="28"/>
      <c r="C6" s="11"/>
      <c r="D6" s="11"/>
      <c r="E6" s="11"/>
      <c r="F6" s="29"/>
      <c r="G6" s="29"/>
      <c r="H6" s="29"/>
      <c r="I6" s="29"/>
      <c r="J6" s="1"/>
      <c r="K6" s="1"/>
      <c r="L6" s="1"/>
      <c r="M6" s="1"/>
      <c r="N6" s="1"/>
      <c r="O6" s="17"/>
      <c r="P6" s="26"/>
      <c r="Q6" s="26"/>
      <c r="R6" s="26"/>
      <c r="S6" s="26"/>
      <c r="T6" s="26"/>
      <c r="U6" s="26"/>
      <c r="V6" s="26"/>
      <c r="W6" s="26"/>
      <c r="X6" s="26"/>
      <c r="Y6" s="26"/>
      <c r="Z6" s="26"/>
      <c r="AA6" s="26"/>
      <c r="AB6" s="26"/>
      <c r="AC6" s="26"/>
      <c r="AD6" s="26"/>
      <c r="AE6" s="26"/>
      <c r="AF6" s="26"/>
      <c r="AG6" s="26"/>
    </row>
    <row r="7" spans="1:33" ht="22.5" customHeight="1" x14ac:dyDescent="0.3">
      <c r="A7" s="2"/>
      <c r="B7" s="30" t="s">
        <v>11</v>
      </c>
      <c r="C7" s="129" t="s">
        <v>19</v>
      </c>
      <c r="D7" s="130"/>
      <c r="E7" s="31"/>
      <c r="F7" s="32"/>
      <c r="G7" s="29"/>
      <c r="H7" s="29"/>
      <c r="I7" s="29"/>
      <c r="J7" s="1"/>
      <c r="K7" s="1"/>
      <c r="L7" s="1"/>
      <c r="M7" s="1"/>
      <c r="N7" s="1"/>
      <c r="O7" s="17"/>
      <c r="P7" s="26"/>
      <c r="Q7" s="26"/>
      <c r="R7" s="26"/>
      <c r="S7" s="26"/>
      <c r="T7" s="26"/>
      <c r="U7" s="26"/>
      <c r="V7" s="26"/>
      <c r="W7" s="26"/>
      <c r="X7" s="26"/>
      <c r="Y7" s="26"/>
      <c r="Z7" s="26"/>
      <c r="AA7" s="26"/>
      <c r="AB7" s="26"/>
      <c r="AC7" s="26"/>
      <c r="AD7" s="26"/>
      <c r="AE7" s="26"/>
      <c r="AF7" s="26"/>
      <c r="AG7" s="26"/>
    </row>
    <row r="8" spans="1:33" x14ac:dyDescent="0.3">
      <c r="A8" s="2"/>
      <c r="B8" s="33" t="s">
        <v>26</v>
      </c>
      <c r="C8" s="131"/>
      <c r="D8" s="132"/>
      <c r="E8" s="29"/>
      <c r="F8" s="34"/>
      <c r="G8" s="29"/>
      <c r="H8" s="29"/>
      <c r="I8" s="29"/>
      <c r="J8" s="1"/>
      <c r="K8" s="1"/>
      <c r="L8" s="1"/>
      <c r="M8" s="1"/>
      <c r="N8" s="1"/>
      <c r="O8" s="17"/>
      <c r="P8" s="26"/>
      <c r="Q8" s="26"/>
      <c r="R8" s="26"/>
      <c r="S8" s="26"/>
      <c r="T8" s="26"/>
      <c r="U8" s="26"/>
      <c r="V8" s="26"/>
      <c r="W8" s="26"/>
      <c r="X8" s="26"/>
      <c r="Y8" s="26"/>
      <c r="Z8" s="26"/>
      <c r="AA8" s="26"/>
      <c r="AB8" s="26"/>
      <c r="AC8" s="26"/>
      <c r="AD8" s="26"/>
      <c r="AE8" s="26"/>
      <c r="AF8" s="26"/>
      <c r="AG8" s="26"/>
    </row>
    <row r="9" spans="1:33" ht="15" thickBot="1" x14ac:dyDescent="0.35">
      <c r="A9" s="2"/>
      <c r="B9" s="35" t="s">
        <v>83</v>
      </c>
      <c r="C9" s="133"/>
      <c r="D9" s="134"/>
      <c r="E9" s="29"/>
      <c r="F9" s="36"/>
      <c r="G9" s="29"/>
      <c r="H9" s="29"/>
      <c r="I9" s="29"/>
      <c r="J9" s="1"/>
      <c r="K9" s="1"/>
      <c r="L9" s="1"/>
      <c r="M9" s="1"/>
      <c r="N9" s="1"/>
      <c r="O9" s="17"/>
      <c r="P9" s="26"/>
      <c r="Q9" s="26"/>
      <c r="R9" s="26"/>
      <c r="S9" s="26"/>
      <c r="T9" s="26"/>
      <c r="U9" s="26"/>
      <c r="V9" s="26"/>
      <c r="W9" s="26"/>
      <c r="X9" s="26"/>
      <c r="Y9" s="26"/>
      <c r="Z9" s="26"/>
      <c r="AA9" s="26"/>
      <c r="AB9" s="26"/>
      <c r="AC9" s="26"/>
      <c r="AD9" s="26"/>
      <c r="AE9" s="26"/>
      <c r="AF9" s="26"/>
      <c r="AG9" s="26"/>
    </row>
    <row r="10" spans="1:33" x14ac:dyDescent="0.3">
      <c r="A10" s="2"/>
      <c r="B10" s="37" t="s">
        <v>31</v>
      </c>
      <c r="C10" s="135"/>
      <c r="D10" s="136"/>
      <c r="E10" s="29"/>
      <c r="F10" s="36"/>
      <c r="G10" s="29"/>
      <c r="H10" s="29"/>
      <c r="I10" s="29"/>
      <c r="J10" s="1"/>
      <c r="K10" s="1"/>
      <c r="L10" s="1"/>
      <c r="M10" s="1"/>
      <c r="N10" s="1"/>
      <c r="O10" s="17"/>
      <c r="P10" s="26"/>
      <c r="Q10" s="26"/>
      <c r="R10" s="26"/>
      <c r="S10" s="26"/>
      <c r="T10" s="26"/>
      <c r="U10" s="26"/>
      <c r="V10" s="26"/>
      <c r="W10" s="26"/>
      <c r="X10" s="26"/>
      <c r="Y10" s="26"/>
      <c r="Z10" s="26"/>
      <c r="AA10" s="26"/>
      <c r="AB10" s="26"/>
      <c r="AC10" s="26"/>
      <c r="AD10" s="26"/>
      <c r="AE10" s="26"/>
      <c r="AF10" s="26"/>
      <c r="AG10" s="26"/>
    </row>
    <row r="11" spans="1:33" ht="15" thickBot="1" x14ac:dyDescent="0.35">
      <c r="A11" s="2"/>
      <c r="B11" s="35" t="s">
        <v>84</v>
      </c>
      <c r="C11" s="133"/>
      <c r="D11" s="134"/>
      <c r="E11" s="29"/>
      <c r="F11" s="36"/>
      <c r="G11" s="29"/>
      <c r="H11" s="29"/>
      <c r="I11" s="29"/>
      <c r="J11" s="1"/>
      <c r="K11" s="1"/>
      <c r="L11" s="1"/>
      <c r="M11" s="1"/>
      <c r="N11" s="1"/>
      <c r="O11" s="17"/>
      <c r="P11" s="26"/>
      <c r="Q11" s="26"/>
      <c r="R11" s="26"/>
      <c r="S11" s="26"/>
      <c r="T11" s="26"/>
      <c r="U11" s="26"/>
      <c r="V11" s="26"/>
      <c r="W11" s="26"/>
      <c r="X11" s="26"/>
      <c r="Y11" s="26"/>
      <c r="Z11" s="26"/>
      <c r="AA11" s="26"/>
      <c r="AB11" s="26"/>
      <c r="AC11" s="26"/>
      <c r="AD11" s="26"/>
      <c r="AE11" s="26"/>
      <c r="AF11" s="26"/>
      <c r="AG11" s="26"/>
    </row>
    <row r="12" spans="1:33" x14ac:dyDescent="0.3">
      <c r="A12" s="2"/>
      <c r="B12" s="37" t="s">
        <v>28</v>
      </c>
      <c r="C12" s="135"/>
      <c r="D12" s="136"/>
      <c r="E12" s="29"/>
      <c r="F12" s="36"/>
      <c r="G12" s="29"/>
      <c r="H12" s="29"/>
      <c r="I12" s="29"/>
      <c r="J12" s="1"/>
      <c r="K12" s="1"/>
      <c r="L12" s="1"/>
      <c r="M12" s="1"/>
      <c r="N12" s="1"/>
      <c r="O12" s="17"/>
      <c r="P12" s="26"/>
      <c r="Q12" s="26"/>
      <c r="R12" s="26"/>
      <c r="S12" s="26"/>
      <c r="T12" s="26"/>
      <c r="U12" s="26"/>
      <c r="V12" s="26"/>
      <c r="W12" s="26"/>
      <c r="X12" s="26"/>
      <c r="Y12" s="26"/>
      <c r="Z12" s="26"/>
      <c r="AA12" s="26"/>
      <c r="AB12" s="26"/>
      <c r="AC12" s="26"/>
      <c r="AD12" s="26"/>
      <c r="AE12" s="26"/>
      <c r="AF12" s="26"/>
      <c r="AG12" s="26"/>
    </row>
    <row r="13" spans="1:33" x14ac:dyDescent="0.3">
      <c r="A13" s="2"/>
      <c r="B13" s="33" t="s">
        <v>29</v>
      </c>
      <c r="C13" s="131"/>
      <c r="D13" s="132"/>
      <c r="E13" s="29"/>
      <c r="F13" s="36"/>
      <c r="G13" s="29"/>
      <c r="H13" s="29"/>
      <c r="I13" s="29"/>
      <c r="J13" s="1"/>
      <c r="K13" s="1"/>
      <c r="L13" s="1"/>
      <c r="M13" s="1"/>
      <c r="N13" s="1"/>
      <c r="O13" s="17"/>
      <c r="P13" s="26"/>
      <c r="Q13" s="26"/>
      <c r="R13" s="26"/>
      <c r="S13" s="26"/>
      <c r="T13" s="26"/>
      <c r="U13" s="26"/>
      <c r="V13" s="26"/>
      <c r="W13" s="26"/>
      <c r="X13" s="26"/>
      <c r="Y13" s="26"/>
      <c r="Z13" s="26"/>
      <c r="AA13" s="26"/>
      <c r="AB13" s="26"/>
      <c r="AC13" s="26"/>
      <c r="AD13" s="26"/>
      <c r="AE13" s="26"/>
      <c r="AF13" s="26"/>
      <c r="AG13" s="26"/>
    </row>
    <row r="14" spans="1:33" ht="15" thickBot="1" x14ac:dyDescent="0.35">
      <c r="A14" s="2"/>
      <c r="B14" s="35" t="s">
        <v>85</v>
      </c>
      <c r="C14" s="133"/>
      <c r="D14" s="134"/>
      <c r="E14" s="29"/>
      <c r="F14" s="36"/>
      <c r="G14" s="29"/>
      <c r="H14" s="29"/>
      <c r="I14" s="29"/>
      <c r="J14" s="1"/>
      <c r="K14" s="1"/>
      <c r="L14" s="1"/>
      <c r="M14" s="1"/>
      <c r="N14" s="1"/>
      <c r="O14" s="17"/>
      <c r="P14" s="26"/>
      <c r="Q14" s="26"/>
      <c r="R14" s="26"/>
      <c r="S14" s="26"/>
      <c r="T14" s="26"/>
      <c r="U14" s="26"/>
      <c r="V14" s="26"/>
      <c r="W14" s="26"/>
      <c r="X14" s="26"/>
      <c r="Y14" s="26"/>
      <c r="Z14" s="26"/>
      <c r="AA14" s="26"/>
      <c r="AB14" s="26"/>
      <c r="AC14" s="26"/>
      <c r="AD14" s="26"/>
      <c r="AE14" s="26"/>
      <c r="AF14" s="26"/>
      <c r="AG14" s="26"/>
    </row>
    <row r="15" spans="1:33" x14ac:dyDescent="0.3">
      <c r="A15" s="2"/>
      <c r="B15" s="37" t="s">
        <v>35</v>
      </c>
      <c r="C15" s="135"/>
      <c r="D15" s="136"/>
      <c r="E15" s="29"/>
      <c r="F15" s="36"/>
      <c r="G15" s="29"/>
      <c r="H15" s="29"/>
      <c r="I15" s="29"/>
      <c r="J15" s="1"/>
      <c r="K15" s="1"/>
      <c r="L15" s="1"/>
      <c r="M15" s="1"/>
      <c r="N15" s="1"/>
      <c r="O15" s="17"/>
      <c r="P15" s="26"/>
      <c r="Q15" s="26"/>
      <c r="R15" s="26"/>
      <c r="S15" s="26"/>
      <c r="T15" s="26"/>
      <c r="U15" s="26"/>
      <c r="V15" s="26"/>
      <c r="W15" s="26"/>
      <c r="X15" s="26"/>
      <c r="Y15" s="26"/>
      <c r="Z15" s="26"/>
      <c r="AA15" s="26"/>
      <c r="AB15" s="26"/>
      <c r="AC15" s="26"/>
      <c r="AD15" s="26"/>
      <c r="AE15" s="26"/>
      <c r="AF15" s="26"/>
      <c r="AG15" s="26"/>
    </row>
    <row r="16" spans="1:33" x14ac:dyDescent="0.3">
      <c r="A16" s="2"/>
      <c r="B16" s="33" t="s">
        <v>30</v>
      </c>
      <c r="C16" s="131"/>
      <c r="D16" s="132"/>
      <c r="E16" s="29"/>
      <c r="F16" s="36"/>
      <c r="G16" s="29"/>
      <c r="H16" s="29"/>
      <c r="I16" s="29"/>
      <c r="J16" s="1"/>
      <c r="K16" s="1"/>
      <c r="L16" s="1"/>
      <c r="M16" s="1"/>
      <c r="N16" s="1"/>
      <c r="O16" s="17"/>
      <c r="P16" s="26"/>
      <c r="Q16" s="26"/>
      <c r="R16" s="26"/>
      <c r="S16" s="26"/>
      <c r="T16" s="26"/>
      <c r="U16" s="26"/>
      <c r="V16" s="26"/>
      <c r="W16" s="26"/>
      <c r="X16" s="26"/>
      <c r="Y16" s="26"/>
      <c r="Z16" s="26"/>
      <c r="AA16" s="26"/>
      <c r="AB16" s="26"/>
      <c r="AC16" s="26"/>
      <c r="AD16" s="26"/>
      <c r="AE16" s="26"/>
      <c r="AF16" s="26"/>
      <c r="AG16" s="26"/>
    </row>
    <row r="17" spans="1:33" ht="15" thickBot="1" x14ac:dyDescent="0.35">
      <c r="A17" s="2"/>
      <c r="B17" s="35" t="s">
        <v>86</v>
      </c>
      <c r="C17" s="133"/>
      <c r="D17" s="134"/>
      <c r="E17" s="29"/>
      <c r="F17" s="36"/>
      <c r="G17" s="29"/>
      <c r="H17" s="29"/>
      <c r="I17" s="29"/>
      <c r="J17" s="1"/>
      <c r="K17" s="1"/>
      <c r="L17" s="1"/>
      <c r="M17" s="1"/>
      <c r="N17" s="1"/>
      <c r="O17" s="17"/>
      <c r="P17" s="26"/>
      <c r="Q17" s="26"/>
      <c r="R17" s="26"/>
      <c r="S17" s="26"/>
      <c r="T17" s="26"/>
      <c r="U17" s="26"/>
      <c r="V17" s="26"/>
      <c r="W17" s="26"/>
      <c r="X17" s="26"/>
      <c r="Y17" s="26"/>
      <c r="Z17" s="26"/>
      <c r="AA17" s="26"/>
      <c r="AB17" s="26"/>
      <c r="AC17" s="26"/>
      <c r="AD17" s="26"/>
      <c r="AE17" s="26"/>
      <c r="AF17" s="26"/>
      <c r="AG17" s="26"/>
    </row>
    <row r="18" spans="1:33" x14ac:dyDescent="0.3">
      <c r="A18" s="2"/>
      <c r="B18" s="33" t="s">
        <v>32</v>
      </c>
      <c r="C18" s="131"/>
      <c r="D18" s="132"/>
      <c r="E18" s="29"/>
      <c r="F18" s="36"/>
      <c r="G18" s="29"/>
      <c r="H18" s="29"/>
      <c r="I18" s="29"/>
      <c r="J18" s="1"/>
      <c r="K18" s="1"/>
      <c r="L18" s="1"/>
      <c r="M18" s="1"/>
      <c r="N18" s="1"/>
      <c r="O18" s="17"/>
      <c r="P18" s="26"/>
      <c r="Q18" s="26"/>
      <c r="R18" s="26"/>
      <c r="S18" s="26"/>
      <c r="T18" s="26"/>
      <c r="U18" s="26"/>
      <c r="V18" s="26"/>
      <c r="W18" s="26"/>
      <c r="X18" s="26"/>
      <c r="Y18" s="26"/>
      <c r="Z18" s="26"/>
      <c r="AA18" s="26"/>
      <c r="AB18" s="26"/>
      <c r="AC18" s="26"/>
      <c r="AD18" s="26"/>
      <c r="AE18" s="26"/>
      <c r="AF18" s="26"/>
      <c r="AG18" s="26"/>
    </row>
    <row r="19" spans="1:33" ht="15" thickBot="1" x14ac:dyDescent="0.35">
      <c r="A19" s="2"/>
      <c r="B19" s="35" t="s">
        <v>87</v>
      </c>
      <c r="C19" s="133"/>
      <c r="D19" s="134"/>
      <c r="E19" s="29"/>
      <c r="F19" s="36"/>
      <c r="G19" s="29"/>
      <c r="H19" s="29"/>
      <c r="I19" s="29"/>
      <c r="J19" s="1"/>
      <c r="K19" s="1"/>
      <c r="L19" s="1"/>
      <c r="M19" s="1"/>
      <c r="N19" s="1"/>
      <c r="O19" s="17"/>
      <c r="P19" s="26"/>
      <c r="Q19" s="26"/>
      <c r="R19" s="26"/>
      <c r="S19" s="26"/>
      <c r="T19" s="26"/>
      <c r="U19" s="26"/>
      <c r="V19" s="26"/>
      <c r="W19" s="26"/>
      <c r="X19" s="26"/>
      <c r="Y19" s="26"/>
      <c r="Z19" s="26"/>
      <c r="AA19" s="26"/>
      <c r="AB19" s="26"/>
      <c r="AC19" s="26"/>
      <c r="AD19" s="26"/>
      <c r="AE19" s="26"/>
      <c r="AF19" s="26"/>
      <c r="AG19" s="26"/>
    </row>
    <row r="20" spans="1:33" x14ac:dyDescent="0.3">
      <c r="A20" s="2"/>
      <c r="B20" s="33" t="s">
        <v>33</v>
      </c>
      <c r="C20" s="131"/>
      <c r="D20" s="132"/>
      <c r="E20" s="29"/>
      <c r="F20" s="36"/>
      <c r="G20" s="29"/>
      <c r="H20" s="29"/>
      <c r="I20" s="29"/>
      <c r="J20" s="1"/>
      <c r="K20" s="1"/>
      <c r="L20" s="1"/>
      <c r="M20" s="1"/>
      <c r="N20" s="1"/>
      <c r="O20" s="17"/>
      <c r="P20" s="26"/>
      <c r="Q20" s="26"/>
      <c r="R20" s="26"/>
      <c r="S20" s="26"/>
      <c r="T20" s="26"/>
      <c r="U20" s="26"/>
      <c r="V20" s="26"/>
      <c r="W20" s="26"/>
      <c r="X20" s="26"/>
      <c r="Y20" s="26"/>
      <c r="Z20" s="26"/>
      <c r="AA20" s="26"/>
      <c r="AB20" s="26"/>
      <c r="AC20" s="26"/>
      <c r="AD20" s="26"/>
      <c r="AE20" s="26"/>
      <c r="AF20" s="26"/>
      <c r="AG20" s="26"/>
    </row>
    <row r="21" spans="1:33" ht="15" thickBot="1" x14ac:dyDescent="0.35">
      <c r="A21" s="2"/>
      <c r="B21" s="35" t="s">
        <v>88</v>
      </c>
      <c r="C21" s="133"/>
      <c r="D21" s="134"/>
      <c r="E21" s="29"/>
      <c r="F21" s="36"/>
      <c r="G21" s="29"/>
      <c r="H21" s="29"/>
      <c r="I21" s="29"/>
      <c r="J21" s="1"/>
      <c r="K21" s="1"/>
      <c r="L21" s="1"/>
      <c r="M21" s="1"/>
      <c r="N21" s="1"/>
      <c r="O21" s="17"/>
      <c r="P21" s="26"/>
      <c r="Q21" s="26"/>
      <c r="R21" s="26"/>
      <c r="S21" s="26"/>
      <c r="T21" s="26"/>
      <c r="U21" s="26"/>
      <c r="V21" s="26"/>
      <c r="W21" s="26"/>
      <c r="X21" s="26"/>
      <c r="Y21" s="26"/>
      <c r="Z21" s="26"/>
      <c r="AA21" s="26"/>
      <c r="AB21" s="26"/>
      <c r="AC21" s="26"/>
      <c r="AD21" s="26"/>
      <c r="AE21" s="26"/>
      <c r="AF21" s="26"/>
      <c r="AG21" s="26"/>
    </row>
    <row r="22" spans="1:33" s="44" customFormat="1" x14ac:dyDescent="0.3">
      <c r="A22" s="38"/>
      <c r="B22" s="37" t="s">
        <v>14</v>
      </c>
      <c r="C22" s="139"/>
      <c r="D22" s="140"/>
      <c r="E22" s="39"/>
      <c r="F22" s="40"/>
      <c r="G22" s="39"/>
      <c r="H22" s="39"/>
      <c r="I22" s="39"/>
      <c r="J22" s="41"/>
      <c r="K22" s="41"/>
      <c r="L22" s="41"/>
      <c r="M22" s="41"/>
      <c r="N22" s="41"/>
      <c r="O22" s="42"/>
      <c r="P22" s="43"/>
      <c r="Q22" s="43"/>
      <c r="R22" s="43"/>
      <c r="S22" s="43"/>
      <c r="T22" s="43"/>
      <c r="U22" s="43"/>
      <c r="V22" s="43"/>
      <c r="W22" s="43"/>
      <c r="X22" s="43"/>
      <c r="Y22" s="43"/>
      <c r="Z22" s="43"/>
      <c r="AA22" s="43"/>
      <c r="AB22" s="43"/>
      <c r="AC22" s="43"/>
      <c r="AD22" s="43"/>
      <c r="AE22" s="43"/>
      <c r="AF22" s="43"/>
      <c r="AG22" s="43"/>
    </row>
    <row r="23" spans="1:33" s="44" customFormat="1" x14ac:dyDescent="0.3">
      <c r="A23" s="38"/>
      <c r="B23" s="33" t="s">
        <v>15</v>
      </c>
      <c r="C23" s="139"/>
      <c r="D23" s="140"/>
      <c r="E23" s="39"/>
      <c r="F23" s="40"/>
      <c r="G23" s="39"/>
      <c r="H23" s="39"/>
      <c r="I23" s="39"/>
      <c r="J23" s="41"/>
      <c r="K23" s="41"/>
      <c r="L23" s="41"/>
      <c r="M23" s="41"/>
      <c r="N23" s="41"/>
      <c r="O23" s="42"/>
      <c r="P23" s="43"/>
      <c r="Q23" s="43"/>
      <c r="R23" s="43"/>
      <c r="S23" s="43"/>
      <c r="T23" s="45"/>
      <c r="U23" s="43"/>
      <c r="V23" s="43"/>
      <c r="W23" s="43"/>
      <c r="X23" s="43"/>
      <c r="Y23" s="43"/>
      <c r="Z23" s="43"/>
      <c r="AA23" s="43"/>
      <c r="AB23" s="43"/>
      <c r="AC23" s="43"/>
      <c r="AD23" s="43"/>
      <c r="AE23" s="43"/>
      <c r="AF23" s="43"/>
      <c r="AG23" s="43"/>
    </row>
    <row r="24" spans="1:33" s="44" customFormat="1" x14ac:dyDescent="0.3">
      <c r="A24" s="38"/>
      <c r="B24" s="37" t="s">
        <v>81</v>
      </c>
      <c r="C24" s="139"/>
      <c r="D24" s="140"/>
      <c r="E24" s="39"/>
      <c r="F24" s="40"/>
      <c r="G24" s="39"/>
      <c r="H24" s="39"/>
      <c r="I24" s="39"/>
      <c r="J24" s="41"/>
      <c r="K24" s="41"/>
      <c r="L24" s="41"/>
      <c r="M24" s="41"/>
      <c r="N24" s="41"/>
      <c r="O24" s="42"/>
      <c r="P24" s="43"/>
      <c r="Q24" s="43"/>
      <c r="R24" s="43"/>
      <c r="S24" s="43"/>
      <c r="T24" s="45"/>
      <c r="U24" s="43"/>
      <c r="V24" s="43"/>
      <c r="W24" s="43"/>
      <c r="X24" s="43"/>
      <c r="Y24" s="43"/>
      <c r="Z24" s="43"/>
      <c r="AA24" s="43"/>
      <c r="AB24" s="43"/>
      <c r="AC24" s="43"/>
      <c r="AD24" s="43"/>
      <c r="AE24" s="43"/>
      <c r="AF24" s="43"/>
      <c r="AG24" s="43"/>
    </row>
    <row r="25" spans="1:33" s="44" customFormat="1" x14ac:dyDescent="0.3">
      <c r="A25" s="38"/>
      <c r="B25" s="46" t="s">
        <v>34</v>
      </c>
      <c r="C25" s="137"/>
      <c r="D25" s="138"/>
      <c r="E25" s="47"/>
      <c r="F25" s="40"/>
      <c r="G25" s="39"/>
      <c r="H25" s="39"/>
      <c r="I25" s="39"/>
      <c r="J25" s="41"/>
      <c r="K25" s="41"/>
      <c r="L25" s="41"/>
      <c r="M25" s="41"/>
      <c r="N25" s="41"/>
      <c r="O25" s="42"/>
      <c r="P25" s="43"/>
      <c r="Q25" s="43"/>
      <c r="R25" s="43"/>
      <c r="S25" s="43"/>
      <c r="T25" s="43"/>
      <c r="U25" s="43"/>
      <c r="V25" s="43"/>
      <c r="W25" s="43"/>
      <c r="X25" s="43"/>
      <c r="Y25" s="43"/>
      <c r="Z25" s="43"/>
      <c r="AA25" s="43"/>
      <c r="AB25" s="43"/>
      <c r="AC25" s="43"/>
      <c r="AD25" s="43"/>
      <c r="AE25" s="43"/>
      <c r="AF25" s="43"/>
      <c r="AG25" s="43"/>
    </row>
    <row r="26" spans="1:33" x14ac:dyDescent="0.3">
      <c r="A26" s="2"/>
      <c r="B26" s="18"/>
      <c r="C26" s="29"/>
      <c r="D26" s="29"/>
      <c r="E26" s="29"/>
      <c r="F26" s="29"/>
      <c r="G26" s="29"/>
      <c r="H26" s="29"/>
      <c r="I26" s="29"/>
      <c r="J26" s="1"/>
      <c r="K26" s="1"/>
      <c r="L26" s="1"/>
      <c r="M26" s="48"/>
      <c r="N26" s="1"/>
      <c r="O26" s="17"/>
      <c r="P26" s="26"/>
      <c r="Q26" s="26"/>
      <c r="R26" s="26"/>
      <c r="S26" s="26"/>
      <c r="T26" s="49"/>
      <c r="U26" s="26"/>
      <c r="V26" s="26"/>
      <c r="W26" s="26"/>
      <c r="X26" s="26"/>
      <c r="Y26" s="26"/>
      <c r="Z26" s="26"/>
      <c r="AA26" s="26"/>
      <c r="AB26" s="26"/>
      <c r="AC26" s="26"/>
      <c r="AD26" s="26"/>
      <c r="AE26" s="26"/>
      <c r="AF26" s="26"/>
      <c r="AG26" s="26"/>
    </row>
    <row r="27" spans="1:33" x14ac:dyDescent="0.3">
      <c r="A27" s="2"/>
      <c r="B27" s="28"/>
      <c r="C27" s="11"/>
      <c r="D27" s="11"/>
      <c r="E27" s="11"/>
      <c r="F27" s="29"/>
      <c r="G27" s="29"/>
      <c r="H27" s="29"/>
      <c r="I27" s="29"/>
      <c r="J27" s="1"/>
      <c r="K27" s="1"/>
      <c r="L27" s="1"/>
      <c r="M27" s="1"/>
      <c r="N27" s="1"/>
      <c r="O27" s="17"/>
      <c r="P27" s="26"/>
      <c r="Q27" s="26"/>
      <c r="R27" s="26"/>
      <c r="S27" s="26"/>
      <c r="T27" s="49"/>
      <c r="U27" s="26"/>
      <c r="V27" s="26"/>
      <c r="W27" s="26"/>
      <c r="X27" s="26"/>
      <c r="Y27" s="26"/>
      <c r="Z27" s="26"/>
      <c r="AA27" s="26"/>
      <c r="AB27" s="26"/>
      <c r="AC27" s="26"/>
      <c r="AD27" s="26"/>
      <c r="AE27" s="26"/>
      <c r="AF27" s="26"/>
      <c r="AG27" s="26"/>
    </row>
    <row r="28" spans="1:33" ht="36" customHeight="1" x14ac:dyDescent="0.3">
      <c r="A28" s="2"/>
      <c r="B28" s="50" t="s">
        <v>16</v>
      </c>
      <c r="C28" s="51" t="s">
        <v>20</v>
      </c>
      <c r="D28" s="51" t="s">
        <v>21</v>
      </c>
      <c r="E28" s="51" t="s">
        <v>23</v>
      </c>
      <c r="F28" s="52" t="s">
        <v>22</v>
      </c>
      <c r="G28" s="154" t="s">
        <v>37</v>
      </c>
      <c r="H28" s="155"/>
      <c r="I28" s="156"/>
      <c r="J28" s="53" t="s">
        <v>40</v>
      </c>
      <c r="K28" s="154" t="s">
        <v>24</v>
      </c>
      <c r="L28" s="156"/>
      <c r="M28" s="48"/>
      <c r="N28" s="1"/>
      <c r="O28" s="17"/>
      <c r="P28" s="26"/>
      <c r="Q28" s="26"/>
      <c r="R28" s="26"/>
      <c r="S28" s="26"/>
      <c r="T28" s="49"/>
      <c r="U28" s="26"/>
      <c r="V28" s="26"/>
      <c r="W28" s="26"/>
      <c r="X28" s="26"/>
      <c r="Y28" s="26"/>
      <c r="Z28" s="26"/>
      <c r="AA28" s="26"/>
      <c r="AB28" s="26"/>
      <c r="AC28" s="26"/>
      <c r="AD28" s="26"/>
      <c r="AE28" s="26"/>
      <c r="AF28" s="26"/>
      <c r="AG28" s="26"/>
    </row>
    <row r="29" spans="1:33" x14ac:dyDescent="0.3">
      <c r="A29" s="2"/>
      <c r="B29" s="54" t="s">
        <v>76</v>
      </c>
      <c r="C29" s="55" t="s">
        <v>51</v>
      </c>
      <c r="D29" s="56" t="s">
        <v>72</v>
      </c>
      <c r="E29" s="57">
        <v>199642758858</v>
      </c>
      <c r="F29" s="55">
        <v>2800</v>
      </c>
      <c r="G29" s="124">
        <v>1002</v>
      </c>
      <c r="H29" s="125"/>
      <c r="I29" s="126"/>
      <c r="J29" s="58">
        <f>C8</f>
        <v>0</v>
      </c>
      <c r="K29" s="120">
        <f>F29*(G29*(1-J29))</f>
        <v>2805600</v>
      </c>
      <c r="L29" s="121"/>
      <c r="M29" s="48"/>
      <c r="N29" s="1"/>
      <c r="O29" s="17"/>
      <c r="P29" s="26"/>
      <c r="Q29" s="26"/>
      <c r="R29" s="26"/>
      <c r="S29" s="26"/>
      <c r="T29" s="49"/>
      <c r="U29" s="26"/>
      <c r="V29" s="26"/>
      <c r="W29" s="26"/>
      <c r="X29" s="26"/>
      <c r="Y29" s="26"/>
      <c r="Z29" s="26"/>
      <c r="AA29" s="26"/>
      <c r="AB29" s="26"/>
      <c r="AC29" s="26"/>
      <c r="AD29" s="26"/>
      <c r="AE29" s="26"/>
      <c r="AF29" s="26"/>
      <c r="AG29" s="26"/>
    </row>
    <row r="30" spans="1:33" x14ac:dyDescent="0.3">
      <c r="A30" s="2"/>
      <c r="B30" s="54" t="s">
        <v>76</v>
      </c>
      <c r="C30" s="56" t="s">
        <v>51</v>
      </c>
      <c r="D30" s="55" t="s">
        <v>71</v>
      </c>
      <c r="E30" s="57">
        <v>199251669125</v>
      </c>
      <c r="F30" s="55">
        <v>100</v>
      </c>
      <c r="G30" s="117">
        <v>2207</v>
      </c>
      <c r="H30" s="118"/>
      <c r="I30" s="119"/>
      <c r="J30" s="58">
        <f>C8</f>
        <v>0</v>
      </c>
      <c r="K30" s="120">
        <f t="shared" ref="K30:K45" si="0">F30*(G30*(1-J30))</f>
        <v>220700</v>
      </c>
      <c r="L30" s="121"/>
      <c r="M30" s="48"/>
      <c r="N30" s="1"/>
      <c r="O30" s="17"/>
      <c r="P30" s="26"/>
      <c r="Q30" s="26"/>
      <c r="R30" s="26"/>
      <c r="S30" s="26"/>
      <c r="T30" s="49"/>
      <c r="U30" s="26"/>
      <c r="V30" s="26"/>
      <c r="W30" s="26"/>
      <c r="X30" s="26"/>
      <c r="Y30" s="26"/>
      <c r="Z30" s="26"/>
      <c r="AA30" s="26"/>
      <c r="AB30" s="26"/>
      <c r="AC30" s="26"/>
      <c r="AD30" s="26"/>
      <c r="AE30" s="26"/>
      <c r="AF30" s="26"/>
      <c r="AG30" s="26"/>
    </row>
    <row r="31" spans="1:33" x14ac:dyDescent="0.3">
      <c r="A31" s="2"/>
      <c r="B31" s="54" t="s">
        <v>27</v>
      </c>
      <c r="C31" s="55" t="s">
        <v>48</v>
      </c>
      <c r="D31" s="56" t="s">
        <v>49</v>
      </c>
      <c r="E31" s="57">
        <v>195950104677</v>
      </c>
      <c r="F31" s="55">
        <v>250</v>
      </c>
      <c r="G31" s="117">
        <v>542</v>
      </c>
      <c r="H31" s="118"/>
      <c r="I31" s="119"/>
      <c r="J31" s="58">
        <f>C12</f>
        <v>0</v>
      </c>
      <c r="K31" s="120">
        <f t="shared" si="0"/>
        <v>135500</v>
      </c>
      <c r="L31" s="121"/>
      <c r="M31" s="48"/>
      <c r="N31" s="1"/>
      <c r="O31" s="17"/>
      <c r="P31" s="26"/>
      <c r="Q31" s="26"/>
      <c r="R31" s="26"/>
      <c r="S31" s="26"/>
      <c r="T31" s="49"/>
      <c r="U31" s="26"/>
      <c r="V31" s="26"/>
      <c r="W31" s="26"/>
      <c r="X31" s="26"/>
      <c r="Y31" s="26"/>
      <c r="Z31" s="26"/>
      <c r="AA31" s="26"/>
      <c r="AB31" s="26"/>
      <c r="AC31" s="26"/>
      <c r="AD31" s="26"/>
      <c r="AE31" s="26"/>
      <c r="AF31" s="26"/>
      <c r="AG31" s="26"/>
    </row>
    <row r="32" spans="1:33" x14ac:dyDescent="0.3">
      <c r="A32" s="2"/>
      <c r="B32" s="54" t="s">
        <v>62</v>
      </c>
      <c r="C32" s="56" t="s">
        <v>60</v>
      </c>
      <c r="D32" s="56" t="s">
        <v>61</v>
      </c>
      <c r="E32" s="57"/>
      <c r="F32" s="55">
        <v>225</v>
      </c>
      <c r="G32" s="117">
        <v>103</v>
      </c>
      <c r="H32" s="118"/>
      <c r="I32" s="119"/>
      <c r="J32" s="58">
        <f>C24</f>
        <v>0</v>
      </c>
      <c r="K32" s="120">
        <f t="shared" si="0"/>
        <v>23175</v>
      </c>
      <c r="L32" s="121"/>
      <c r="M32" s="59"/>
      <c r="N32" s="60"/>
      <c r="O32" s="17"/>
      <c r="P32" s="26"/>
      <c r="Q32" s="26"/>
      <c r="R32" s="26"/>
      <c r="S32" s="26"/>
      <c r="T32" s="49"/>
      <c r="U32" s="26"/>
      <c r="V32" s="26"/>
      <c r="W32" s="26"/>
      <c r="X32" s="26"/>
      <c r="Y32" s="26"/>
      <c r="Z32" s="26"/>
      <c r="AA32" s="26"/>
      <c r="AB32" s="26"/>
      <c r="AC32" s="26"/>
      <c r="AD32" s="26"/>
      <c r="AE32" s="26"/>
      <c r="AF32" s="26"/>
      <c r="AG32" s="26"/>
    </row>
    <row r="33" spans="1:33" x14ac:dyDescent="0.3">
      <c r="A33" s="2"/>
      <c r="B33" s="54" t="s">
        <v>62</v>
      </c>
      <c r="C33" s="56" t="s">
        <v>74</v>
      </c>
      <c r="D33" s="56" t="s">
        <v>75</v>
      </c>
      <c r="E33" s="57">
        <v>840283913303</v>
      </c>
      <c r="F33" s="55">
        <v>25</v>
      </c>
      <c r="G33" s="124">
        <v>85</v>
      </c>
      <c r="H33" s="125"/>
      <c r="I33" s="126"/>
      <c r="J33" s="58">
        <f>C24</f>
        <v>0</v>
      </c>
      <c r="K33" s="122">
        <f t="shared" si="0"/>
        <v>2125</v>
      </c>
      <c r="L33" s="123"/>
      <c r="M33" s="48"/>
      <c r="N33" s="1"/>
      <c r="O33" s="17"/>
      <c r="P33" s="26"/>
      <c r="Q33" s="26"/>
      <c r="R33" s="26"/>
      <c r="S33" s="26"/>
      <c r="T33" s="49"/>
      <c r="U33" s="26"/>
      <c r="V33" s="26"/>
      <c r="W33" s="26"/>
      <c r="X33" s="26"/>
      <c r="Y33" s="26"/>
      <c r="Z33" s="26"/>
      <c r="AA33" s="26"/>
      <c r="AB33" s="26"/>
      <c r="AC33" s="26"/>
      <c r="AD33" s="26"/>
      <c r="AE33" s="26"/>
      <c r="AF33" s="26"/>
      <c r="AG33" s="26"/>
    </row>
    <row r="34" spans="1:33" x14ac:dyDescent="0.3">
      <c r="A34" s="2"/>
      <c r="B34" s="54" t="s">
        <v>12</v>
      </c>
      <c r="C34" s="55" t="s">
        <v>51</v>
      </c>
      <c r="D34" s="56" t="s">
        <v>52</v>
      </c>
      <c r="E34" s="57">
        <v>197961408171</v>
      </c>
      <c r="F34" s="55">
        <v>200</v>
      </c>
      <c r="G34" s="117">
        <v>188</v>
      </c>
      <c r="H34" s="118"/>
      <c r="I34" s="119"/>
      <c r="J34" s="58">
        <f>C10</f>
        <v>0</v>
      </c>
      <c r="K34" s="120">
        <f t="shared" si="0"/>
        <v>37600</v>
      </c>
      <c r="L34" s="121"/>
      <c r="M34" s="48"/>
      <c r="N34" s="1"/>
      <c r="O34" s="17"/>
      <c r="P34" s="26"/>
      <c r="Q34" s="26"/>
      <c r="R34" s="26"/>
      <c r="S34" s="26"/>
      <c r="T34" s="49"/>
      <c r="U34" s="26"/>
      <c r="V34" s="26"/>
      <c r="W34" s="26"/>
      <c r="X34" s="26"/>
      <c r="Y34" s="26"/>
      <c r="Z34" s="26"/>
      <c r="AA34" s="26"/>
      <c r="AB34" s="26"/>
      <c r="AC34" s="26"/>
      <c r="AD34" s="26"/>
      <c r="AE34" s="26"/>
      <c r="AF34" s="26"/>
      <c r="AG34" s="26"/>
    </row>
    <row r="35" spans="1:33" x14ac:dyDescent="0.3">
      <c r="A35" s="2"/>
      <c r="B35" s="54" t="s">
        <v>12</v>
      </c>
      <c r="C35" s="55" t="s">
        <v>51</v>
      </c>
      <c r="D35" s="55" t="s">
        <v>53</v>
      </c>
      <c r="E35" s="57">
        <v>198122902330</v>
      </c>
      <c r="F35" s="55">
        <v>200</v>
      </c>
      <c r="G35" s="117">
        <v>137</v>
      </c>
      <c r="H35" s="118"/>
      <c r="I35" s="119"/>
      <c r="J35" s="58">
        <f>C10</f>
        <v>0</v>
      </c>
      <c r="K35" s="120">
        <f t="shared" si="0"/>
        <v>27400</v>
      </c>
      <c r="L35" s="121"/>
      <c r="M35" s="48"/>
      <c r="N35" s="1"/>
      <c r="O35" s="17"/>
      <c r="P35" s="26"/>
      <c r="Q35" s="26"/>
      <c r="R35" s="26"/>
      <c r="S35" s="26"/>
      <c r="T35" s="49"/>
      <c r="U35" s="26"/>
      <c r="V35" s="26"/>
      <c r="W35" s="26"/>
      <c r="X35" s="26"/>
      <c r="Y35" s="26"/>
      <c r="Z35" s="26"/>
      <c r="AA35" s="26"/>
      <c r="AB35" s="26"/>
      <c r="AC35" s="26"/>
      <c r="AD35" s="26"/>
      <c r="AE35" s="26"/>
      <c r="AF35" s="26"/>
      <c r="AG35" s="26"/>
    </row>
    <row r="36" spans="1:33" ht="15" customHeight="1" x14ac:dyDescent="0.3">
      <c r="A36" s="2"/>
      <c r="B36" s="54" t="s">
        <v>50</v>
      </c>
      <c r="C36" s="61" t="s">
        <v>51</v>
      </c>
      <c r="D36" s="61" t="s">
        <v>54</v>
      </c>
      <c r="E36" s="62">
        <v>198122896172</v>
      </c>
      <c r="F36" s="55">
        <v>400</v>
      </c>
      <c r="G36" s="117">
        <v>427</v>
      </c>
      <c r="H36" s="118"/>
      <c r="I36" s="119"/>
      <c r="J36" s="58">
        <f>C10</f>
        <v>0</v>
      </c>
      <c r="K36" s="120">
        <f t="shared" si="0"/>
        <v>170800</v>
      </c>
      <c r="L36" s="121"/>
      <c r="M36" s="48"/>
      <c r="N36" s="1"/>
      <c r="O36" s="17"/>
      <c r="P36" s="26"/>
      <c r="Q36" s="26"/>
      <c r="R36" s="26"/>
      <c r="S36" s="26"/>
      <c r="T36" s="49"/>
      <c r="U36" s="26"/>
      <c r="V36" s="26"/>
      <c r="W36" s="26"/>
      <c r="X36" s="26"/>
      <c r="Y36" s="26"/>
      <c r="Z36" s="26"/>
      <c r="AA36" s="26"/>
      <c r="AB36" s="26"/>
      <c r="AC36" s="26"/>
      <c r="AD36" s="26"/>
      <c r="AE36" s="26"/>
      <c r="AF36" s="26"/>
      <c r="AG36" s="26"/>
    </row>
    <row r="37" spans="1:33" x14ac:dyDescent="0.3">
      <c r="A37" s="2"/>
      <c r="B37" s="54" t="s">
        <v>13</v>
      </c>
      <c r="C37" s="55" t="s">
        <v>48</v>
      </c>
      <c r="D37" s="56" t="s">
        <v>56</v>
      </c>
      <c r="E37" s="57"/>
      <c r="F37" s="55">
        <v>400</v>
      </c>
      <c r="G37" s="117">
        <v>498</v>
      </c>
      <c r="H37" s="118"/>
      <c r="I37" s="119"/>
      <c r="J37" s="58">
        <f>C15</f>
        <v>0</v>
      </c>
      <c r="K37" s="120">
        <f t="shared" si="0"/>
        <v>199200</v>
      </c>
      <c r="L37" s="121"/>
      <c r="M37" s="48"/>
      <c r="N37" s="1"/>
      <c r="O37" s="17"/>
      <c r="P37" s="26"/>
      <c r="Q37" s="26"/>
      <c r="R37" s="26"/>
      <c r="S37" s="26"/>
      <c r="T37" s="26"/>
      <c r="U37" s="26"/>
      <c r="V37" s="26"/>
      <c r="W37" s="26"/>
      <c r="X37" s="26"/>
      <c r="Y37" s="26"/>
      <c r="Z37" s="26"/>
      <c r="AA37" s="26"/>
      <c r="AB37" s="26"/>
      <c r="AC37" s="26"/>
      <c r="AD37" s="26"/>
      <c r="AE37" s="26"/>
      <c r="AF37" s="26"/>
      <c r="AG37" s="26"/>
    </row>
    <row r="38" spans="1:33" x14ac:dyDescent="0.3">
      <c r="A38" s="2"/>
      <c r="B38" s="63" t="s">
        <v>17</v>
      </c>
      <c r="C38" s="55" t="s">
        <v>55</v>
      </c>
      <c r="D38" s="56" t="s">
        <v>57</v>
      </c>
      <c r="E38" s="57">
        <v>8806099113469</v>
      </c>
      <c r="F38" s="55">
        <v>2000</v>
      </c>
      <c r="G38" s="117">
        <v>331</v>
      </c>
      <c r="H38" s="118"/>
      <c r="I38" s="119"/>
      <c r="J38" s="58">
        <f>C16</f>
        <v>0</v>
      </c>
      <c r="K38" s="120">
        <f t="shared" si="0"/>
        <v>662000</v>
      </c>
      <c r="L38" s="121"/>
      <c r="M38" s="48"/>
      <c r="N38" s="1"/>
      <c r="O38" s="17"/>
      <c r="P38" s="26"/>
      <c r="Q38" s="26"/>
      <c r="R38" s="26"/>
      <c r="S38" s="26"/>
      <c r="T38" s="26"/>
      <c r="U38" s="26"/>
      <c r="V38" s="26"/>
      <c r="W38" s="26"/>
      <c r="X38" s="26"/>
      <c r="Y38" s="26"/>
      <c r="Z38" s="26"/>
      <c r="AA38" s="26"/>
      <c r="AB38" s="26"/>
      <c r="AC38" s="26"/>
      <c r="AD38" s="26"/>
      <c r="AE38" s="26"/>
      <c r="AF38" s="26"/>
      <c r="AG38" s="26"/>
    </row>
    <row r="39" spans="1:33" x14ac:dyDescent="0.3">
      <c r="A39" s="2"/>
      <c r="B39" s="54" t="s">
        <v>66</v>
      </c>
      <c r="C39" s="56" t="s">
        <v>63</v>
      </c>
      <c r="D39" s="56" t="s">
        <v>65</v>
      </c>
      <c r="E39" s="57">
        <v>840304783724</v>
      </c>
      <c r="F39" s="55">
        <v>400</v>
      </c>
      <c r="G39" s="117">
        <v>32</v>
      </c>
      <c r="H39" s="118"/>
      <c r="I39" s="119"/>
      <c r="J39" s="58">
        <f>C25</f>
        <v>0</v>
      </c>
      <c r="K39" s="120">
        <f t="shared" si="0"/>
        <v>12800</v>
      </c>
      <c r="L39" s="121"/>
      <c r="M39" s="48"/>
      <c r="N39" s="1"/>
      <c r="O39" s="17"/>
      <c r="P39" s="26"/>
      <c r="Q39" s="26"/>
      <c r="R39" s="26"/>
      <c r="S39" s="26"/>
      <c r="T39" s="26"/>
      <c r="U39" s="26"/>
      <c r="V39" s="26"/>
      <c r="W39" s="26"/>
      <c r="X39" s="26"/>
      <c r="Y39" s="26"/>
      <c r="Z39" s="26"/>
      <c r="AA39" s="26"/>
      <c r="AB39" s="26"/>
      <c r="AC39" s="26"/>
      <c r="AD39" s="26"/>
      <c r="AE39" s="26"/>
      <c r="AF39" s="26"/>
      <c r="AG39" s="26"/>
    </row>
    <row r="40" spans="1:33" x14ac:dyDescent="0.3">
      <c r="A40" s="2"/>
      <c r="B40" s="54" t="s">
        <v>67</v>
      </c>
      <c r="C40" s="64" t="s">
        <v>63</v>
      </c>
      <c r="D40" s="65" t="s">
        <v>64</v>
      </c>
      <c r="E40" s="66">
        <v>840434758623</v>
      </c>
      <c r="F40" s="64">
        <v>2000</v>
      </c>
      <c r="G40" s="145">
        <v>19</v>
      </c>
      <c r="H40" s="146"/>
      <c r="I40" s="147"/>
      <c r="J40" s="67">
        <f>C25</f>
        <v>0</v>
      </c>
      <c r="K40" s="148">
        <f t="shared" si="0"/>
        <v>38000</v>
      </c>
      <c r="L40" s="149"/>
      <c r="M40" s="48"/>
      <c r="N40" s="1"/>
      <c r="O40" s="17"/>
      <c r="P40" s="26"/>
      <c r="Q40" s="26"/>
      <c r="R40" s="26"/>
      <c r="S40" s="26"/>
      <c r="T40" s="26"/>
      <c r="U40" s="26"/>
      <c r="V40" s="26"/>
      <c r="W40" s="26"/>
      <c r="X40" s="26"/>
      <c r="Y40" s="26"/>
      <c r="Z40" s="26"/>
      <c r="AA40" s="26"/>
      <c r="AB40" s="26"/>
      <c r="AC40" s="26"/>
      <c r="AD40" s="26"/>
      <c r="AE40" s="26"/>
      <c r="AF40" s="26"/>
      <c r="AG40" s="26"/>
    </row>
    <row r="41" spans="1:33" x14ac:dyDescent="0.3">
      <c r="A41" s="2"/>
      <c r="B41" s="54" t="s">
        <v>78</v>
      </c>
      <c r="C41" s="65" t="s">
        <v>80</v>
      </c>
      <c r="D41" s="65" t="s">
        <v>79</v>
      </c>
      <c r="E41" s="66">
        <v>195908323020</v>
      </c>
      <c r="F41" s="64">
        <v>100</v>
      </c>
      <c r="G41" s="124">
        <v>35</v>
      </c>
      <c r="H41" s="125"/>
      <c r="I41" s="126"/>
      <c r="J41" s="67">
        <f>C23</f>
        <v>0</v>
      </c>
      <c r="K41" s="148">
        <f t="shared" si="0"/>
        <v>3500</v>
      </c>
      <c r="L41" s="149"/>
      <c r="M41" s="48"/>
      <c r="N41" s="1"/>
      <c r="O41" s="17"/>
      <c r="P41" s="26"/>
      <c r="Q41" s="26"/>
      <c r="R41" s="26"/>
      <c r="S41" s="26"/>
      <c r="T41" s="26"/>
      <c r="U41" s="26"/>
      <c r="V41" s="26"/>
      <c r="W41" s="26"/>
      <c r="X41" s="26"/>
      <c r="Y41" s="26"/>
      <c r="Z41" s="26"/>
      <c r="AA41" s="26"/>
      <c r="AB41" s="26"/>
      <c r="AC41" s="26"/>
      <c r="AD41" s="26"/>
      <c r="AE41" s="26"/>
      <c r="AF41" s="26"/>
      <c r="AG41" s="26"/>
    </row>
    <row r="42" spans="1:33" x14ac:dyDescent="0.3">
      <c r="A42" s="2"/>
      <c r="B42" s="54" t="s">
        <v>59</v>
      </c>
      <c r="C42" s="64" t="s">
        <v>51</v>
      </c>
      <c r="D42" s="65" t="s">
        <v>58</v>
      </c>
      <c r="E42" s="66">
        <v>196548662395</v>
      </c>
      <c r="F42" s="64">
        <v>2800</v>
      </c>
      <c r="G42" s="145">
        <v>66</v>
      </c>
      <c r="H42" s="146"/>
      <c r="I42" s="147"/>
      <c r="J42" s="68">
        <f>C23</f>
        <v>0</v>
      </c>
      <c r="K42" s="122">
        <f t="shared" si="0"/>
        <v>184800</v>
      </c>
      <c r="L42" s="123"/>
      <c r="M42" s="48"/>
      <c r="N42" s="1"/>
      <c r="O42" s="17"/>
      <c r="P42" s="26"/>
      <c r="Q42" s="26"/>
      <c r="R42" s="26"/>
      <c r="S42" s="26"/>
      <c r="T42" s="26"/>
      <c r="U42" s="26"/>
      <c r="V42" s="26"/>
      <c r="W42" s="26"/>
      <c r="X42" s="26"/>
      <c r="Y42" s="26"/>
      <c r="Z42" s="26"/>
      <c r="AA42" s="26"/>
      <c r="AB42" s="26"/>
      <c r="AC42" s="26"/>
      <c r="AD42" s="26"/>
      <c r="AE42" s="26"/>
      <c r="AF42" s="26"/>
      <c r="AG42" s="26"/>
    </row>
    <row r="43" spans="1:33" x14ac:dyDescent="0.3">
      <c r="A43" s="2"/>
      <c r="B43" s="69" t="s">
        <v>73</v>
      </c>
      <c r="C43" s="64" t="s">
        <v>55</v>
      </c>
      <c r="D43" s="65" t="s">
        <v>77</v>
      </c>
      <c r="E43" s="66">
        <v>8806094912128</v>
      </c>
      <c r="F43" s="64">
        <v>2400</v>
      </c>
      <c r="G43" s="145">
        <v>17</v>
      </c>
      <c r="H43" s="146"/>
      <c r="I43" s="147"/>
      <c r="J43" s="68">
        <f>C25</f>
        <v>0</v>
      </c>
      <c r="K43" s="122">
        <f t="shared" si="0"/>
        <v>40800</v>
      </c>
      <c r="L43" s="123"/>
      <c r="M43" s="48"/>
      <c r="N43" s="1"/>
      <c r="O43" s="17"/>
      <c r="P43" s="26"/>
      <c r="Q43" s="26"/>
      <c r="R43" s="26"/>
      <c r="S43" s="26"/>
      <c r="T43" s="26"/>
      <c r="U43" s="26"/>
      <c r="V43" s="26"/>
      <c r="W43" s="26"/>
      <c r="X43" s="26"/>
      <c r="Y43" s="26"/>
      <c r="Z43" s="26"/>
      <c r="AA43" s="26"/>
      <c r="AB43" s="26"/>
      <c r="AC43" s="26"/>
      <c r="AD43" s="26"/>
      <c r="AE43" s="26"/>
      <c r="AF43" s="26"/>
      <c r="AG43" s="26"/>
    </row>
    <row r="44" spans="1:33" x14ac:dyDescent="0.3">
      <c r="A44" s="2"/>
      <c r="B44" s="69" t="s">
        <v>69</v>
      </c>
      <c r="C44" s="64" t="s">
        <v>51</v>
      </c>
      <c r="D44" s="65" t="s">
        <v>68</v>
      </c>
      <c r="E44" s="66">
        <v>195161439049</v>
      </c>
      <c r="F44" s="64">
        <v>600</v>
      </c>
      <c r="G44" s="124">
        <v>11</v>
      </c>
      <c r="H44" s="125"/>
      <c r="I44" s="126"/>
      <c r="J44" s="68">
        <f>C18</f>
        <v>0</v>
      </c>
      <c r="K44" s="122">
        <f t="shared" si="0"/>
        <v>6600</v>
      </c>
      <c r="L44" s="123"/>
      <c r="M44" s="48"/>
      <c r="N44" s="1"/>
      <c r="O44" s="17"/>
      <c r="P44" s="26"/>
      <c r="Q44" s="26"/>
      <c r="R44" s="26"/>
      <c r="S44" s="26"/>
      <c r="T44" s="26"/>
      <c r="U44" s="26"/>
      <c r="V44" s="26"/>
      <c r="W44" s="26"/>
      <c r="X44" s="26"/>
      <c r="Y44" s="26"/>
      <c r="Z44" s="26"/>
      <c r="AA44" s="26"/>
      <c r="AB44" s="26"/>
      <c r="AC44" s="26"/>
      <c r="AD44" s="26"/>
      <c r="AE44" s="26"/>
      <c r="AF44" s="26"/>
      <c r="AG44" s="26"/>
    </row>
    <row r="45" spans="1:33" ht="15" thickBot="1" x14ac:dyDescent="0.35">
      <c r="A45" s="2"/>
      <c r="B45" s="69" t="s">
        <v>33</v>
      </c>
      <c r="C45" s="64" t="s">
        <v>51</v>
      </c>
      <c r="D45" s="65" t="s">
        <v>70</v>
      </c>
      <c r="E45" s="66">
        <v>198701843597</v>
      </c>
      <c r="F45" s="64">
        <v>600</v>
      </c>
      <c r="G45" s="145">
        <v>15</v>
      </c>
      <c r="H45" s="146"/>
      <c r="I45" s="147"/>
      <c r="J45" s="68">
        <f>C20</f>
        <v>0</v>
      </c>
      <c r="K45" s="122">
        <f t="shared" si="0"/>
        <v>9000</v>
      </c>
      <c r="L45" s="123"/>
      <c r="M45" s="48"/>
      <c r="N45" s="1"/>
      <c r="O45" s="17"/>
      <c r="P45" s="26"/>
      <c r="Q45" s="26"/>
      <c r="R45" s="26"/>
      <c r="S45" s="26"/>
      <c r="T45" s="26"/>
      <c r="U45" s="26"/>
      <c r="V45" s="26"/>
      <c r="W45" s="26"/>
      <c r="X45" s="26"/>
      <c r="Y45" s="26"/>
      <c r="Z45" s="26"/>
      <c r="AA45" s="26"/>
      <c r="AB45" s="26"/>
      <c r="AC45" s="26"/>
      <c r="AD45" s="26"/>
      <c r="AE45" s="26"/>
      <c r="AF45" s="26"/>
      <c r="AG45" s="26"/>
    </row>
    <row r="46" spans="1:33" ht="15" thickBot="1" x14ac:dyDescent="0.35">
      <c r="A46" s="2"/>
      <c r="B46" s="141" t="s">
        <v>18</v>
      </c>
      <c r="C46" s="142"/>
      <c r="D46" s="142"/>
      <c r="E46" s="142"/>
      <c r="F46" s="142"/>
      <c r="G46" s="142"/>
      <c r="H46" s="142"/>
      <c r="I46" s="142"/>
      <c r="J46" s="142"/>
      <c r="K46" s="143">
        <f>SUM(K29:L45)</f>
        <v>4579600</v>
      </c>
      <c r="L46" s="144"/>
      <c r="M46" s="1"/>
      <c r="N46" s="1"/>
      <c r="O46" s="17"/>
      <c r="P46" s="26"/>
      <c r="Q46" s="26"/>
      <c r="R46" s="26"/>
      <c r="S46" s="26"/>
      <c r="T46" s="26"/>
      <c r="U46" s="26"/>
      <c r="V46" s="26"/>
      <c r="W46" s="26"/>
      <c r="X46" s="26"/>
      <c r="Y46" s="26"/>
      <c r="Z46" s="26"/>
      <c r="AA46" s="26"/>
      <c r="AB46" s="26"/>
      <c r="AC46" s="26"/>
      <c r="AD46" s="26"/>
      <c r="AE46" s="26"/>
      <c r="AF46" s="26"/>
      <c r="AG46" s="26"/>
    </row>
    <row r="47" spans="1:33" x14ac:dyDescent="0.3">
      <c r="A47" s="2"/>
      <c r="B47" s="18"/>
      <c r="C47" s="29"/>
      <c r="D47" s="29"/>
      <c r="E47" s="29"/>
      <c r="F47" s="29"/>
      <c r="G47" s="29"/>
      <c r="H47" s="29"/>
      <c r="I47" s="29"/>
      <c r="J47" s="1"/>
      <c r="K47" s="1"/>
      <c r="L47" s="1"/>
      <c r="M47" s="1"/>
      <c r="N47" s="1"/>
      <c r="O47" s="17"/>
      <c r="P47" s="26"/>
      <c r="Q47" s="26"/>
      <c r="R47" s="26"/>
      <c r="S47" s="26"/>
      <c r="T47" s="26"/>
      <c r="U47" s="26"/>
      <c r="V47" s="26"/>
      <c r="W47" s="26"/>
      <c r="X47" s="26"/>
      <c r="Y47" s="26"/>
      <c r="Z47" s="26"/>
      <c r="AA47" s="26"/>
      <c r="AB47" s="26"/>
      <c r="AC47" s="26"/>
      <c r="AD47" s="26"/>
      <c r="AE47" s="26"/>
      <c r="AF47" s="26"/>
      <c r="AG47" s="26"/>
    </row>
    <row r="48" spans="1:33" x14ac:dyDescent="0.3">
      <c r="A48" s="2"/>
      <c r="B48" s="70" t="s">
        <v>38</v>
      </c>
      <c r="C48" s="71"/>
      <c r="D48" s="71"/>
      <c r="E48" s="71"/>
      <c r="F48" s="71"/>
      <c r="G48" s="71"/>
      <c r="H48" s="71"/>
      <c r="I48" s="71"/>
      <c r="J48" s="9"/>
      <c r="K48" s="72"/>
      <c r="L48" s="73"/>
      <c r="M48" s="9"/>
      <c r="N48" s="9"/>
      <c r="O48" s="74"/>
      <c r="P48" s="26"/>
      <c r="Q48" s="26"/>
      <c r="R48" s="26"/>
      <c r="S48" s="26"/>
      <c r="T48" s="26"/>
      <c r="U48" s="26"/>
      <c r="V48" s="26"/>
      <c r="W48" s="26"/>
      <c r="X48" s="26"/>
      <c r="Y48" s="26"/>
      <c r="Z48" s="26"/>
      <c r="AA48" s="26"/>
      <c r="AB48" s="26"/>
      <c r="AC48" s="26"/>
      <c r="AD48" s="26"/>
      <c r="AE48" s="26"/>
      <c r="AF48" s="26"/>
      <c r="AG48" s="26"/>
    </row>
    <row r="49" spans="1:33" x14ac:dyDescent="0.3">
      <c r="A49" s="2"/>
      <c r="B49" s="70"/>
      <c r="C49" s="71"/>
      <c r="D49" s="71"/>
      <c r="E49" s="71"/>
      <c r="F49" s="75"/>
      <c r="G49" s="71"/>
      <c r="H49" s="71"/>
      <c r="I49" s="71"/>
      <c r="J49" s="9"/>
      <c r="K49" s="72"/>
      <c r="L49" s="73"/>
      <c r="M49" s="9"/>
      <c r="N49" s="9"/>
      <c r="O49" s="74"/>
      <c r="P49" s="26"/>
      <c r="Q49" s="26"/>
      <c r="R49" s="26"/>
      <c r="S49" s="26"/>
      <c r="T49" s="26"/>
      <c r="U49" s="26"/>
      <c r="V49" s="26"/>
      <c r="W49" s="26"/>
      <c r="X49" s="26"/>
      <c r="Y49" s="26"/>
      <c r="Z49" s="26"/>
      <c r="AA49" s="26"/>
      <c r="AB49" s="26"/>
      <c r="AC49" s="26"/>
      <c r="AD49" s="26"/>
      <c r="AE49" s="26"/>
      <c r="AF49" s="26"/>
      <c r="AG49" s="26"/>
    </row>
    <row r="50" spans="1:33" x14ac:dyDescent="0.3">
      <c r="A50" s="2"/>
      <c r="B50" s="70" t="s">
        <v>39</v>
      </c>
      <c r="C50" s="71"/>
      <c r="D50" s="71"/>
      <c r="E50" s="71"/>
      <c r="F50" s="71"/>
      <c r="G50" s="71"/>
      <c r="H50" s="71"/>
      <c r="I50" s="71"/>
      <c r="J50" s="9"/>
      <c r="K50" s="9"/>
      <c r="L50" s="9"/>
      <c r="M50" s="9"/>
      <c r="N50" s="9"/>
      <c r="O50" s="74"/>
      <c r="P50" s="26"/>
      <c r="Q50" s="26"/>
      <c r="R50" s="26"/>
      <c r="S50" s="26"/>
      <c r="T50" s="26"/>
      <c r="U50" s="26"/>
      <c r="V50" s="26"/>
      <c r="W50" s="26"/>
      <c r="X50" s="26"/>
      <c r="Y50" s="26"/>
      <c r="Z50" s="26"/>
      <c r="AA50" s="26"/>
      <c r="AB50" s="26"/>
      <c r="AC50" s="26"/>
      <c r="AD50" s="26"/>
      <c r="AE50" s="26"/>
      <c r="AF50" s="26"/>
      <c r="AG50" s="26"/>
    </row>
    <row r="51" spans="1:33" x14ac:dyDescent="0.3">
      <c r="A51" s="2"/>
      <c r="B51" s="70" t="s">
        <v>82</v>
      </c>
      <c r="C51" s="71"/>
      <c r="D51" s="71"/>
      <c r="E51" s="71"/>
      <c r="F51" s="71"/>
      <c r="G51" s="71"/>
      <c r="H51" s="71"/>
      <c r="I51" s="71"/>
      <c r="J51" s="76"/>
      <c r="K51" s="9"/>
      <c r="L51" s="9"/>
      <c r="M51" s="9"/>
      <c r="N51" s="9"/>
      <c r="O51" s="74"/>
      <c r="P51" s="26"/>
      <c r="Q51" s="26"/>
      <c r="R51" s="26"/>
      <c r="S51" s="26"/>
      <c r="T51" s="26"/>
      <c r="U51" s="26"/>
      <c r="V51" s="26"/>
      <c r="W51" s="26"/>
      <c r="X51" s="26"/>
      <c r="Y51" s="26"/>
      <c r="Z51" s="26"/>
      <c r="AA51" s="26"/>
      <c r="AB51" s="26"/>
      <c r="AC51" s="26"/>
      <c r="AD51" s="26"/>
      <c r="AE51" s="26"/>
      <c r="AF51" s="26"/>
      <c r="AG51" s="26"/>
    </row>
    <row r="52" spans="1:33" x14ac:dyDescent="0.3">
      <c r="A52" s="2"/>
      <c r="B52" s="70" t="s">
        <v>90</v>
      </c>
      <c r="C52" s="71"/>
      <c r="D52" s="71"/>
      <c r="E52" s="71"/>
      <c r="F52" s="71"/>
      <c r="G52" s="71"/>
      <c r="H52" s="71"/>
      <c r="I52" s="71"/>
      <c r="J52" s="76"/>
      <c r="K52" s="9"/>
      <c r="L52" s="9"/>
      <c r="M52" s="9"/>
      <c r="N52" s="9"/>
      <c r="O52" s="74"/>
      <c r="P52" s="26"/>
      <c r="Q52" s="26"/>
      <c r="R52" s="26"/>
      <c r="S52" s="26"/>
      <c r="T52" s="26"/>
      <c r="U52" s="26"/>
      <c r="V52" s="26"/>
      <c r="W52" s="26"/>
      <c r="X52" s="26"/>
      <c r="Y52" s="26"/>
      <c r="Z52" s="26"/>
      <c r="AA52" s="26"/>
      <c r="AB52" s="26"/>
      <c r="AC52" s="26"/>
      <c r="AD52" s="26"/>
      <c r="AE52" s="26"/>
      <c r="AF52" s="26"/>
      <c r="AG52" s="26"/>
    </row>
    <row r="53" spans="1:33" x14ac:dyDescent="0.3">
      <c r="A53" s="2"/>
      <c r="B53" s="18"/>
      <c r="C53" s="29"/>
      <c r="D53" s="29"/>
      <c r="E53" s="29"/>
      <c r="F53" s="29"/>
      <c r="G53" s="29"/>
      <c r="H53" s="29"/>
      <c r="I53" s="29"/>
      <c r="J53" s="77"/>
      <c r="K53" s="1"/>
      <c r="L53" s="1"/>
      <c r="M53" s="1"/>
      <c r="N53" s="1"/>
      <c r="O53" s="17"/>
      <c r="P53" s="26"/>
      <c r="Q53" s="26"/>
      <c r="R53" s="26"/>
      <c r="S53" s="26"/>
      <c r="T53" s="26"/>
      <c r="U53" s="26"/>
      <c r="V53" s="26"/>
      <c r="W53" s="26"/>
      <c r="X53" s="26"/>
      <c r="Y53" s="26"/>
      <c r="Z53" s="26"/>
      <c r="AA53" s="26"/>
      <c r="AB53" s="26"/>
      <c r="AC53" s="26"/>
      <c r="AD53" s="26"/>
      <c r="AE53" s="26"/>
      <c r="AF53" s="26"/>
      <c r="AG53" s="26"/>
    </row>
    <row r="54" spans="1:33" x14ac:dyDescent="0.3">
      <c r="A54" s="2"/>
      <c r="B54" s="127" t="s">
        <v>36</v>
      </c>
      <c r="C54" s="116"/>
      <c r="D54" s="116"/>
      <c r="E54" s="116"/>
      <c r="F54" s="116"/>
      <c r="G54" s="116"/>
      <c r="H54" s="116"/>
      <c r="I54" s="116"/>
      <c r="J54" s="116"/>
      <c r="K54" s="116"/>
      <c r="L54" s="116"/>
      <c r="M54" s="116"/>
      <c r="N54" s="116"/>
      <c r="O54" s="128"/>
      <c r="P54" s="26"/>
      <c r="Q54" s="26"/>
      <c r="R54" s="26"/>
      <c r="S54" s="26"/>
      <c r="T54" s="26"/>
      <c r="U54" s="26"/>
      <c r="V54" s="26"/>
      <c r="W54" s="26"/>
      <c r="X54" s="26"/>
      <c r="Y54" s="26"/>
      <c r="Z54" s="26"/>
      <c r="AA54" s="26"/>
      <c r="AB54" s="26"/>
      <c r="AC54" s="26"/>
      <c r="AD54" s="26"/>
      <c r="AE54" s="26"/>
      <c r="AF54" s="26"/>
      <c r="AG54" s="26"/>
    </row>
    <row r="55" spans="1:33" ht="14.25" customHeight="1" x14ac:dyDescent="0.3">
      <c r="A55" s="2"/>
      <c r="B55" s="70" t="s">
        <v>25</v>
      </c>
      <c r="C55" s="29"/>
      <c r="D55" s="29"/>
      <c r="E55" s="29"/>
      <c r="F55" s="29"/>
      <c r="G55" s="29"/>
      <c r="H55" s="29"/>
      <c r="I55" s="29"/>
      <c r="J55" s="1"/>
      <c r="K55" s="1"/>
      <c r="L55" s="1"/>
      <c r="M55" s="1"/>
      <c r="N55" s="1"/>
      <c r="O55" s="17"/>
      <c r="P55" s="26"/>
      <c r="Q55" s="26"/>
      <c r="R55" s="26"/>
      <c r="S55" s="26"/>
      <c r="T55" s="26"/>
      <c r="U55" s="26"/>
      <c r="V55" s="26"/>
      <c r="W55" s="26"/>
      <c r="X55" s="26"/>
      <c r="Y55" s="26"/>
      <c r="Z55" s="26"/>
      <c r="AA55" s="26"/>
      <c r="AB55" s="26"/>
      <c r="AC55" s="26"/>
      <c r="AD55" s="26"/>
      <c r="AE55" s="26"/>
      <c r="AF55" s="26"/>
      <c r="AG55" s="26"/>
    </row>
    <row r="56" spans="1:33" ht="9" customHeight="1" x14ac:dyDescent="0.3">
      <c r="A56" s="2"/>
      <c r="B56" s="78"/>
      <c r="C56" s="79"/>
      <c r="D56" s="79"/>
      <c r="E56" s="79"/>
      <c r="F56" s="79"/>
      <c r="G56" s="79"/>
      <c r="H56" s="79"/>
      <c r="I56" s="79"/>
      <c r="J56" s="80"/>
      <c r="K56" s="80"/>
      <c r="L56" s="80"/>
      <c r="M56" s="80"/>
      <c r="N56" s="80"/>
      <c r="O56" s="81"/>
      <c r="P56" s="26"/>
      <c r="Q56" s="26"/>
      <c r="R56" s="26"/>
      <c r="S56" s="26"/>
      <c r="T56" s="26"/>
      <c r="U56" s="26"/>
      <c r="V56" s="26"/>
      <c r="W56" s="26"/>
      <c r="X56" s="26"/>
      <c r="Y56" s="26"/>
      <c r="Z56" s="26"/>
      <c r="AA56" s="26"/>
      <c r="AB56" s="26"/>
      <c r="AC56" s="26"/>
      <c r="AD56" s="26"/>
      <c r="AE56" s="26"/>
      <c r="AF56" s="26"/>
      <c r="AG56" s="26"/>
    </row>
    <row r="57" spans="1:33" ht="16.8" x14ac:dyDescent="0.3">
      <c r="A57" s="2"/>
      <c r="B57" s="82"/>
      <c r="C57" s="29"/>
      <c r="D57" s="29"/>
      <c r="E57" s="29"/>
      <c r="F57" s="29"/>
      <c r="G57" s="29"/>
      <c r="H57" s="29"/>
      <c r="I57" s="29"/>
      <c r="J57" s="1"/>
      <c r="K57" s="1"/>
      <c r="L57" s="1"/>
      <c r="M57" s="1"/>
      <c r="N57" s="1"/>
      <c r="O57" s="1"/>
      <c r="P57" s="26"/>
      <c r="Q57" s="26"/>
      <c r="R57" s="26"/>
      <c r="S57" s="26"/>
      <c r="T57" s="26"/>
      <c r="U57" s="26"/>
      <c r="V57" s="26"/>
      <c r="W57" s="26"/>
      <c r="X57" s="26"/>
      <c r="Y57" s="26"/>
      <c r="Z57" s="26"/>
      <c r="AA57" s="26"/>
      <c r="AB57" s="26"/>
      <c r="AC57" s="26"/>
      <c r="AD57" s="26"/>
      <c r="AE57" s="26"/>
      <c r="AF57" s="26"/>
      <c r="AG57" s="26"/>
    </row>
    <row r="58" spans="1:33" x14ac:dyDescent="0.3">
      <c r="A58" s="24"/>
      <c r="B58" s="26"/>
      <c r="C58" s="83"/>
      <c r="D58" s="83"/>
      <c r="E58" s="83"/>
      <c r="F58" s="83"/>
      <c r="G58" s="83"/>
      <c r="H58" s="83"/>
      <c r="I58" s="83"/>
      <c r="J58" s="26"/>
      <c r="K58" s="26"/>
      <c r="L58" s="26"/>
      <c r="M58" s="26"/>
      <c r="N58" s="26"/>
      <c r="O58" s="26"/>
      <c r="P58" s="26"/>
      <c r="Q58" s="26"/>
      <c r="R58" s="26"/>
      <c r="S58" s="26"/>
      <c r="T58" s="26"/>
      <c r="U58" s="26"/>
      <c r="V58" s="26"/>
      <c r="W58" s="26"/>
      <c r="X58" s="26"/>
      <c r="Y58" s="26"/>
      <c r="Z58" s="26"/>
      <c r="AA58" s="26"/>
      <c r="AB58" s="26"/>
      <c r="AC58" s="26"/>
      <c r="AD58" s="26"/>
      <c r="AE58" s="26"/>
      <c r="AF58" s="26"/>
      <c r="AG58" s="26"/>
    </row>
    <row r="59" spans="1:33" x14ac:dyDescent="0.3">
      <c r="A59" s="24"/>
      <c r="B59" s="26"/>
      <c r="C59" s="83"/>
      <c r="D59" s="83"/>
      <c r="E59" s="83"/>
      <c r="F59" s="83"/>
      <c r="G59" s="83"/>
      <c r="H59" s="83"/>
      <c r="I59" s="83"/>
      <c r="J59" s="26"/>
      <c r="K59" s="26"/>
      <c r="L59" s="26"/>
      <c r="M59" s="26"/>
      <c r="N59" s="26"/>
      <c r="O59" s="26"/>
      <c r="P59" s="26"/>
      <c r="Q59" s="26"/>
      <c r="R59" s="26"/>
      <c r="S59" s="26"/>
      <c r="T59" s="26"/>
      <c r="U59" s="26"/>
      <c r="V59" s="26"/>
      <c r="W59" s="26"/>
      <c r="X59" s="26"/>
      <c r="Y59" s="26"/>
      <c r="Z59" s="26"/>
      <c r="AA59" s="26"/>
      <c r="AB59" s="26"/>
      <c r="AC59" s="26"/>
      <c r="AD59" s="26"/>
      <c r="AE59" s="26"/>
      <c r="AF59" s="26"/>
      <c r="AG59" s="26"/>
    </row>
    <row r="60" spans="1:33" x14ac:dyDescent="0.3">
      <c r="A60" s="24"/>
      <c r="B60" s="26"/>
      <c r="C60" s="83"/>
      <c r="D60" s="83"/>
      <c r="E60" s="83"/>
      <c r="F60" s="83"/>
      <c r="G60" s="83"/>
      <c r="H60" s="83"/>
      <c r="I60" s="83"/>
      <c r="J60" s="26"/>
      <c r="K60" s="26"/>
      <c r="L60" s="26"/>
      <c r="M60" s="26"/>
      <c r="N60" s="26"/>
      <c r="O60" s="26"/>
      <c r="P60" s="26"/>
      <c r="Q60" s="26"/>
      <c r="R60" s="26"/>
      <c r="S60" s="26"/>
      <c r="T60" s="26"/>
      <c r="U60" s="26"/>
      <c r="V60" s="26"/>
      <c r="W60" s="26"/>
      <c r="X60" s="26"/>
      <c r="Y60" s="26"/>
      <c r="Z60" s="26"/>
      <c r="AA60" s="26"/>
      <c r="AB60" s="26"/>
      <c r="AC60" s="26"/>
      <c r="AD60" s="26"/>
      <c r="AE60" s="26"/>
      <c r="AF60" s="26"/>
      <c r="AG60" s="26"/>
    </row>
    <row r="61" spans="1:33" x14ac:dyDescent="0.3">
      <c r="A61" s="24"/>
      <c r="B61" s="26"/>
      <c r="C61" s="83"/>
      <c r="D61" s="83"/>
      <c r="E61" s="83"/>
      <c r="F61" s="83"/>
      <c r="G61" s="83"/>
      <c r="H61" s="83"/>
      <c r="I61" s="83"/>
      <c r="J61" s="26"/>
      <c r="K61" s="26"/>
      <c r="L61" s="26"/>
      <c r="M61" s="26"/>
      <c r="N61" s="26"/>
      <c r="O61" s="26"/>
      <c r="P61" s="26"/>
      <c r="Q61" s="26"/>
      <c r="R61" s="26"/>
      <c r="S61" s="26"/>
      <c r="T61" s="26"/>
      <c r="U61" s="26"/>
      <c r="V61" s="26"/>
      <c r="W61" s="26"/>
      <c r="X61" s="26"/>
      <c r="Y61" s="26"/>
      <c r="Z61" s="26"/>
      <c r="AA61" s="26"/>
      <c r="AB61" s="26"/>
      <c r="AC61" s="26"/>
      <c r="AD61" s="26"/>
      <c r="AE61" s="26"/>
      <c r="AF61" s="26"/>
      <c r="AG61" s="26"/>
    </row>
    <row r="62" spans="1:33" x14ac:dyDescent="0.3">
      <c r="A62" s="24"/>
      <c r="B62" s="26"/>
      <c r="C62" s="83"/>
      <c r="D62" s="83"/>
      <c r="E62" s="83"/>
      <c r="F62" s="83"/>
      <c r="G62" s="83"/>
      <c r="H62" s="83"/>
      <c r="I62" s="83"/>
      <c r="J62" s="26"/>
      <c r="K62" s="26"/>
      <c r="L62" s="26"/>
      <c r="M62" s="26"/>
      <c r="N62" s="26"/>
      <c r="O62" s="26"/>
      <c r="P62" s="26"/>
      <c r="Q62" s="26"/>
      <c r="R62" s="26"/>
      <c r="S62" s="26"/>
      <c r="T62" s="26"/>
      <c r="U62" s="26"/>
      <c r="V62" s="26"/>
      <c r="W62" s="26"/>
      <c r="X62" s="26"/>
      <c r="Y62" s="26"/>
      <c r="Z62" s="26"/>
      <c r="AA62" s="26"/>
      <c r="AB62" s="26"/>
      <c r="AC62" s="26"/>
      <c r="AD62" s="26"/>
      <c r="AE62" s="26"/>
      <c r="AF62" s="26"/>
      <c r="AG62" s="26"/>
    </row>
    <row r="63" spans="1:33" x14ac:dyDescent="0.3">
      <c r="A63" s="24"/>
      <c r="B63" s="26"/>
      <c r="C63" s="83"/>
      <c r="D63" s="83"/>
      <c r="E63" s="83"/>
      <c r="F63" s="83"/>
      <c r="G63" s="83"/>
      <c r="H63" s="83"/>
      <c r="I63" s="83"/>
      <c r="J63" s="26"/>
      <c r="K63" s="26"/>
      <c r="L63" s="26"/>
      <c r="M63" s="26"/>
      <c r="N63" s="26"/>
      <c r="O63" s="26"/>
      <c r="P63" s="26"/>
      <c r="Q63" s="26"/>
      <c r="R63" s="26"/>
      <c r="S63" s="26"/>
      <c r="T63" s="26"/>
      <c r="U63" s="26"/>
      <c r="V63" s="26"/>
      <c r="W63" s="26"/>
      <c r="X63" s="26"/>
      <c r="Y63" s="26"/>
      <c r="Z63" s="26"/>
      <c r="AA63" s="26"/>
      <c r="AB63" s="26"/>
      <c r="AC63" s="26"/>
      <c r="AD63" s="26"/>
      <c r="AE63" s="26"/>
      <c r="AF63" s="26"/>
      <c r="AG63" s="26"/>
    </row>
    <row r="64" spans="1:33" x14ac:dyDescent="0.3">
      <c r="A64" s="24"/>
      <c r="B64" s="26"/>
      <c r="C64" s="83"/>
      <c r="D64" s="83"/>
      <c r="E64" s="83"/>
      <c r="F64" s="83"/>
      <c r="G64" s="83"/>
      <c r="H64" s="83"/>
      <c r="I64" s="83"/>
      <c r="J64" s="26"/>
      <c r="K64" s="26"/>
      <c r="L64" s="26"/>
      <c r="M64" s="26"/>
      <c r="N64" s="26"/>
      <c r="O64" s="26"/>
      <c r="P64" s="26"/>
      <c r="Q64" s="26"/>
      <c r="R64" s="26"/>
      <c r="S64" s="26"/>
      <c r="T64" s="26"/>
      <c r="U64" s="26"/>
      <c r="V64" s="26"/>
      <c r="W64" s="26"/>
      <c r="X64" s="26"/>
      <c r="Y64" s="26"/>
      <c r="Z64" s="26"/>
      <c r="AA64" s="26"/>
      <c r="AB64" s="26"/>
      <c r="AC64" s="26"/>
      <c r="AD64" s="26"/>
      <c r="AE64" s="26"/>
      <c r="AF64" s="26"/>
      <c r="AG64" s="26"/>
    </row>
    <row r="65" spans="1:33" x14ac:dyDescent="0.3">
      <c r="A65" s="24"/>
      <c r="B65" s="26"/>
      <c r="C65" s="83"/>
      <c r="D65" s="83"/>
      <c r="E65" s="83"/>
      <c r="F65" s="83"/>
      <c r="G65" s="83"/>
      <c r="H65" s="83"/>
      <c r="I65" s="83"/>
      <c r="J65" s="26"/>
      <c r="K65" s="26"/>
      <c r="L65" s="26"/>
      <c r="M65" s="26"/>
      <c r="N65" s="26"/>
      <c r="O65" s="26"/>
      <c r="P65" s="26"/>
      <c r="Q65" s="26"/>
      <c r="R65" s="26"/>
      <c r="S65" s="26"/>
      <c r="T65" s="26"/>
      <c r="U65" s="26"/>
      <c r="V65" s="26"/>
      <c r="W65" s="26"/>
      <c r="X65" s="26"/>
      <c r="Y65" s="26"/>
      <c r="Z65" s="26"/>
      <c r="AA65" s="26"/>
      <c r="AB65" s="26"/>
      <c r="AC65" s="26"/>
      <c r="AD65" s="26"/>
      <c r="AE65" s="26"/>
      <c r="AF65" s="26"/>
      <c r="AG65" s="26"/>
    </row>
    <row r="66" spans="1:33" x14ac:dyDescent="0.3">
      <c r="A66" s="24"/>
      <c r="B66" s="26"/>
      <c r="C66" s="83"/>
      <c r="D66" s="83"/>
      <c r="E66" s="83"/>
      <c r="F66" s="83"/>
      <c r="G66" s="83"/>
      <c r="H66" s="83"/>
      <c r="I66" s="83"/>
      <c r="J66" s="26"/>
      <c r="K66" s="26"/>
      <c r="L66" s="26"/>
      <c r="M66" s="26"/>
      <c r="N66" s="26"/>
      <c r="O66" s="26"/>
      <c r="P66" s="26"/>
      <c r="Q66" s="26"/>
      <c r="R66" s="26"/>
      <c r="S66" s="26"/>
      <c r="T66" s="26"/>
      <c r="U66" s="26"/>
      <c r="V66" s="26"/>
      <c r="W66" s="26"/>
      <c r="X66" s="26"/>
      <c r="Y66" s="26"/>
      <c r="Z66" s="26"/>
      <c r="AA66" s="26"/>
      <c r="AB66" s="26"/>
      <c r="AC66" s="26"/>
      <c r="AD66" s="26"/>
      <c r="AE66" s="26"/>
      <c r="AF66" s="26"/>
      <c r="AG66" s="26"/>
    </row>
    <row r="67" spans="1:33" x14ac:dyDescent="0.3">
      <c r="A67" s="24"/>
      <c r="B67" s="26"/>
      <c r="C67" s="83"/>
      <c r="D67" s="83"/>
      <c r="E67" s="83"/>
      <c r="F67" s="83"/>
      <c r="G67" s="83"/>
      <c r="H67" s="83"/>
      <c r="I67" s="83"/>
      <c r="J67" s="26"/>
      <c r="K67" s="26"/>
      <c r="L67" s="26"/>
      <c r="M67" s="26"/>
      <c r="N67" s="26"/>
      <c r="O67" s="26"/>
      <c r="P67" s="26"/>
      <c r="Q67" s="26"/>
      <c r="R67" s="26"/>
      <c r="S67" s="26"/>
      <c r="T67" s="26"/>
      <c r="U67" s="26"/>
      <c r="V67" s="26"/>
      <c r="W67" s="26"/>
      <c r="X67" s="26"/>
      <c r="Y67" s="26"/>
      <c r="Z67" s="26"/>
      <c r="AA67" s="26"/>
      <c r="AB67" s="26"/>
      <c r="AC67" s="26"/>
      <c r="AD67" s="26"/>
      <c r="AE67" s="26"/>
      <c r="AF67" s="26"/>
      <c r="AG67" s="26"/>
    </row>
    <row r="68" spans="1:33" x14ac:dyDescent="0.3">
      <c r="A68" s="24"/>
      <c r="B68" s="26"/>
      <c r="C68" s="83"/>
      <c r="D68" s="83"/>
      <c r="E68" s="83"/>
      <c r="F68" s="83"/>
      <c r="G68" s="83"/>
      <c r="H68" s="83"/>
      <c r="I68" s="83"/>
      <c r="J68" s="26"/>
      <c r="K68" s="26"/>
      <c r="L68" s="26"/>
      <c r="M68" s="26"/>
      <c r="N68" s="26"/>
      <c r="O68" s="26"/>
      <c r="P68" s="26"/>
      <c r="Q68" s="26"/>
      <c r="R68" s="26"/>
      <c r="S68" s="26"/>
      <c r="T68" s="26"/>
      <c r="U68" s="26"/>
      <c r="V68" s="26"/>
      <c r="W68" s="26"/>
      <c r="X68" s="26"/>
      <c r="Y68" s="26"/>
      <c r="Z68" s="26"/>
      <c r="AA68" s="26"/>
      <c r="AB68" s="26"/>
      <c r="AC68" s="26"/>
      <c r="AD68" s="26"/>
      <c r="AE68" s="26"/>
      <c r="AF68" s="26"/>
      <c r="AG68" s="26"/>
    </row>
    <row r="69" spans="1:33" x14ac:dyDescent="0.3">
      <c r="A69" s="24"/>
      <c r="B69" s="26"/>
      <c r="C69" s="83"/>
      <c r="D69" s="83"/>
      <c r="E69" s="83"/>
      <c r="F69" s="83"/>
      <c r="G69" s="83"/>
      <c r="H69" s="83"/>
      <c r="I69" s="83"/>
      <c r="J69" s="26"/>
      <c r="K69" s="26"/>
      <c r="L69" s="26"/>
      <c r="M69" s="26"/>
      <c r="N69" s="26"/>
      <c r="O69" s="26"/>
      <c r="P69" s="26"/>
      <c r="Q69" s="26"/>
      <c r="R69" s="26"/>
      <c r="S69" s="26"/>
      <c r="T69" s="26"/>
      <c r="U69" s="26"/>
      <c r="V69" s="26"/>
      <c r="W69" s="26"/>
      <c r="X69" s="26"/>
      <c r="Y69" s="26"/>
      <c r="Z69" s="26"/>
      <c r="AA69" s="26"/>
      <c r="AB69" s="26"/>
      <c r="AC69" s="26"/>
      <c r="AD69" s="26"/>
      <c r="AE69" s="26"/>
      <c r="AF69" s="26"/>
      <c r="AG69" s="26"/>
    </row>
    <row r="70" spans="1:33" x14ac:dyDescent="0.3">
      <c r="A70" s="24"/>
      <c r="B70" s="26"/>
      <c r="C70" s="83"/>
      <c r="D70" s="83"/>
      <c r="E70" s="83"/>
      <c r="F70" s="83"/>
      <c r="G70" s="83"/>
      <c r="H70" s="83"/>
      <c r="I70" s="83"/>
      <c r="J70" s="26"/>
      <c r="K70" s="26"/>
      <c r="L70" s="26"/>
      <c r="M70" s="26"/>
      <c r="N70" s="26"/>
      <c r="O70" s="26"/>
      <c r="P70" s="26"/>
      <c r="Q70" s="26"/>
      <c r="R70" s="26"/>
      <c r="S70" s="26"/>
      <c r="T70" s="26"/>
      <c r="U70" s="26"/>
      <c r="V70" s="26"/>
      <c r="W70" s="26"/>
      <c r="X70" s="26"/>
      <c r="Y70" s="26"/>
      <c r="Z70" s="26"/>
      <c r="AA70" s="26"/>
      <c r="AB70" s="26"/>
      <c r="AC70" s="26"/>
      <c r="AD70" s="26"/>
      <c r="AE70" s="26"/>
      <c r="AF70" s="26"/>
      <c r="AG70" s="26"/>
    </row>
    <row r="71" spans="1:33" x14ac:dyDescent="0.3">
      <c r="A71" s="24"/>
      <c r="B71" s="26"/>
      <c r="C71" s="83"/>
      <c r="D71" s="83"/>
      <c r="E71" s="83"/>
      <c r="F71" s="83"/>
      <c r="G71" s="83"/>
      <c r="H71" s="83"/>
      <c r="I71" s="83"/>
      <c r="J71" s="26"/>
      <c r="K71" s="26"/>
      <c r="L71" s="26"/>
      <c r="M71" s="26"/>
      <c r="N71" s="26"/>
      <c r="O71" s="26"/>
      <c r="P71" s="26"/>
      <c r="Q71" s="26"/>
      <c r="R71" s="26"/>
      <c r="S71" s="26"/>
      <c r="T71" s="26"/>
      <c r="U71" s="26"/>
      <c r="V71" s="26"/>
      <c r="W71" s="26"/>
      <c r="X71" s="26"/>
      <c r="Y71" s="26"/>
      <c r="Z71" s="26"/>
      <c r="AA71" s="26"/>
      <c r="AB71" s="26"/>
      <c r="AC71" s="26"/>
      <c r="AD71" s="26"/>
      <c r="AE71" s="26"/>
      <c r="AF71" s="26"/>
      <c r="AG71" s="26"/>
    </row>
    <row r="72" spans="1:33" x14ac:dyDescent="0.3">
      <c r="A72" s="24"/>
      <c r="B72" s="26"/>
      <c r="C72" s="83"/>
      <c r="D72" s="83"/>
      <c r="E72" s="83"/>
      <c r="F72" s="83"/>
      <c r="G72" s="83"/>
      <c r="H72" s="83"/>
      <c r="I72" s="83"/>
      <c r="J72" s="26"/>
      <c r="K72" s="26"/>
      <c r="L72" s="26"/>
      <c r="M72" s="26"/>
      <c r="N72" s="26"/>
      <c r="O72" s="26"/>
      <c r="P72" s="26"/>
      <c r="Q72" s="26"/>
      <c r="R72" s="26"/>
      <c r="S72" s="26"/>
      <c r="T72" s="26"/>
      <c r="U72" s="26"/>
      <c r="V72" s="26"/>
      <c r="W72" s="26"/>
      <c r="X72" s="26"/>
      <c r="Y72" s="26"/>
      <c r="Z72" s="26"/>
      <c r="AA72" s="26"/>
      <c r="AB72" s="26"/>
      <c r="AC72" s="26"/>
      <c r="AD72" s="26"/>
      <c r="AE72" s="26"/>
      <c r="AF72" s="26"/>
      <c r="AG72" s="26"/>
    </row>
    <row r="73" spans="1:33" x14ac:dyDescent="0.3">
      <c r="A73" s="24"/>
      <c r="B73" s="26"/>
      <c r="C73" s="83"/>
      <c r="D73" s="83"/>
      <c r="E73" s="83"/>
      <c r="F73" s="83"/>
      <c r="G73" s="83"/>
      <c r="H73" s="83"/>
      <c r="I73" s="83"/>
      <c r="J73" s="26"/>
      <c r="K73" s="26"/>
      <c r="L73" s="26"/>
      <c r="M73" s="26"/>
      <c r="N73" s="26"/>
      <c r="O73" s="26"/>
      <c r="P73" s="26"/>
      <c r="Q73" s="26"/>
      <c r="R73" s="26"/>
      <c r="S73" s="26"/>
      <c r="T73" s="26"/>
      <c r="U73" s="26"/>
      <c r="V73" s="26"/>
      <c r="W73" s="26"/>
      <c r="X73" s="26"/>
      <c r="Y73" s="26"/>
      <c r="Z73" s="26"/>
      <c r="AA73" s="26"/>
      <c r="AB73" s="26"/>
      <c r="AC73" s="26"/>
      <c r="AD73" s="26"/>
      <c r="AE73" s="26"/>
      <c r="AF73" s="26"/>
      <c r="AG73" s="26"/>
    </row>
    <row r="74" spans="1:33" x14ac:dyDescent="0.3">
      <c r="A74" s="24"/>
      <c r="B74" s="26"/>
      <c r="C74" s="83"/>
      <c r="D74" s="83"/>
      <c r="E74" s="83"/>
      <c r="F74" s="83"/>
      <c r="G74" s="83"/>
      <c r="H74" s="83"/>
      <c r="I74" s="83"/>
      <c r="J74" s="26"/>
      <c r="K74" s="26"/>
      <c r="L74" s="26"/>
      <c r="M74" s="26"/>
      <c r="N74" s="26"/>
      <c r="O74" s="26"/>
      <c r="P74" s="26"/>
      <c r="Q74" s="26"/>
      <c r="R74" s="26"/>
      <c r="S74" s="26"/>
      <c r="T74" s="26"/>
      <c r="U74" s="26"/>
      <c r="V74" s="26"/>
      <c r="W74" s="26"/>
      <c r="X74" s="26"/>
      <c r="Y74" s="26"/>
      <c r="Z74" s="26"/>
      <c r="AA74" s="26"/>
      <c r="AB74" s="26"/>
      <c r="AC74" s="26"/>
      <c r="AD74" s="26"/>
      <c r="AE74" s="26"/>
      <c r="AF74" s="26"/>
      <c r="AG74" s="26"/>
    </row>
    <row r="75" spans="1:33" x14ac:dyDescent="0.3">
      <c r="A75" s="24"/>
      <c r="B75" s="26"/>
      <c r="C75" s="83"/>
      <c r="D75" s="83"/>
      <c r="E75" s="83"/>
      <c r="F75" s="83"/>
      <c r="G75" s="83"/>
      <c r="H75" s="83"/>
      <c r="I75" s="83"/>
      <c r="J75" s="26"/>
      <c r="K75" s="26"/>
      <c r="L75" s="26"/>
      <c r="M75" s="26"/>
      <c r="N75" s="26"/>
      <c r="O75" s="26"/>
      <c r="P75" s="26"/>
      <c r="Q75" s="26"/>
      <c r="R75" s="26"/>
      <c r="S75" s="26"/>
      <c r="T75" s="26"/>
      <c r="U75" s="26"/>
      <c r="V75" s="26"/>
      <c r="W75" s="26"/>
      <c r="X75" s="26"/>
      <c r="Y75" s="26"/>
      <c r="Z75" s="26"/>
      <c r="AA75" s="26"/>
      <c r="AB75" s="26"/>
      <c r="AC75" s="26"/>
      <c r="AD75" s="26"/>
      <c r="AE75" s="26"/>
      <c r="AF75" s="26"/>
      <c r="AG75" s="26"/>
    </row>
    <row r="76" spans="1:33" x14ac:dyDescent="0.3">
      <c r="A76" s="24"/>
      <c r="B76" s="26"/>
      <c r="C76" s="83"/>
      <c r="D76" s="83"/>
      <c r="E76" s="83"/>
      <c r="F76" s="83"/>
      <c r="G76" s="83"/>
      <c r="H76" s="83"/>
      <c r="I76" s="83"/>
      <c r="J76" s="26"/>
      <c r="K76" s="26"/>
      <c r="L76" s="26"/>
      <c r="M76" s="26"/>
      <c r="N76" s="26"/>
      <c r="O76" s="26"/>
      <c r="P76" s="26"/>
      <c r="Q76" s="26"/>
      <c r="R76" s="26"/>
      <c r="S76" s="26"/>
      <c r="T76" s="26"/>
      <c r="U76" s="26"/>
      <c r="V76" s="26"/>
      <c r="W76" s="26"/>
      <c r="X76" s="26"/>
      <c r="Y76" s="26"/>
      <c r="Z76" s="26"/>
      <c r="AA76" s="26"/>
      <c r="AB76" s="26"/>
      <c r="AC76" s="26"/>
      <c r="AD76" s="26"/>
      <c r="AE76" s="26"/>
      <c r="AF76" s="26"/>
      <c r="AG76" s="26"/>
    </row>
    <row r="77" spans="1:33" x14ac:dyDescent="0.3">
      <c r="A77" s="24"/>
      <c r="B77" s="26"/>
      <c r="C77" s="83"/>
      <c r="D77" s="83"/>
      <c r="E77" s="83"/>
      <c r="F77" s="83"/>
      <c r="G77" s="83"/>
      <c r="H77" s="83"/>
      <c r="I77" s="83"/>
      <c r="J77" s="26"/>
      <c r="K77" s="26"/>
      <c r="L77" s="26"/>
      <c r="M77" s="26"/>
      <c r="N77" s="26"/>
      <c r="O77" s="26"/>
      <c r="P77" s="26"/>
      <c r="Q77" s="26"/>
      <c r="R77" s="26"/>
      <c r="S77" s="26"/>
      <c r="T77" s="26"/>
      <c r="U77" s="26"/>
      <c r="V77" s="26"/>
      <c r="W77" s="26"/>
      <c r="X77" s="26"/>
      <c r="Y77" s="26"/>
      <c r="Z77" s="26"/>
      <c r="AA77" s="26"/>
      <c r="AB77" s="26"/>
      <c r="AC77" s="26"/>
      <c r="AD77" s="26"/>
      <c r="AE77" s="26"/>
      <c r="AF77" s="26"/>
      <c r="AG77" s="26"/>
    </row>
    <row r="78" spans="1:33" x14ac:dyDescent="0.3">
      <c r="A78" s="24"/>
      <c r="B78" s="26"/>
      <c r="C78" s="83"/>
      <c r="D78" s="83"/>
      <c r="E78" s="83"/>
      <c r="F78" s="83"/>
      <c r="G78" s="83"/>
      <c r="H78" s="83"/>
      <c r="I78" s="83"/>
      <c r="J78" s="26"/>
      <c r="K78" s="26"/>
      <c r="L78" s="26"/>
      <c r="M78" s="26"/>
      <c r="N78" s="26"/>
      <c r="O78" s="26"/>
      <c r="P78" s="26"/>
      <c r="Q78" s="26"/>
      <c r="R78" s="26"/>
      <c r="S78" s="26"/>
      <c r="T78" s="26"/>
      <c r="U78" s="26"/>
      <c r="V78" s="26"/>
      <c r="W78" s="26"/>
      <c r="X78" s="26"/>
      <c r="Y78" s="26"/>
      <c r="Z78" s="26"/>
      <c r="AA78" s="26"/>
      <c r="AB78" s="26"/>
      <c r="AC78" s="26"/>
      <c r="AD78" s="26"/>
      <c r="AE78" s="26"/>
      <c r="AF78" s="26"/>
      <c r="AG78" s="26"/>
    </row>
    <row r="79" spans="1:33" x14ac:dyDescent="0.3">
      <c r="A79" s="24"/>
      <c r="B79" s="26"/>
      <c r="C79" s="83"/>
      <c r="D79" s="83"/>
      <c r="E79" s="83"/>
      <c r="F79" s="83"/>
      <c r="G79" s="83"/>
      <c r="H79" s="83"/>
      <c r="I79" s="83"/>
      <c r="J79" s="26"/>
      <c r="K79" s="26"/>
      <c r="L79" s="26"/>
      <c r="M79" s="26"/>
      <c r="N79" s="26"/>
      <c r="O79" s="26"/>
      <c r="P79" s="26"/>
      <c r="Q79" s="26"/>
      <c r="R79" s="26"/>
      <c r="S79" s="26"/>
      <c r="T79" s="26"/>
      <c r="U79" s="26"/>
      <c r="V79" s="26"/>
      <c r="W79" s="26"/>
      <c r="X79" s="26"/>
      <c r="Y79" s="26"/>
      <c r="Z79" s="26"/>
      <c r="AA79" s="26"/>
      <c r="AB79" s="26"/>
      <c r="AC79" s="26"/>
      <c r="AD79" s="26"/>
      <c r="AE79" s="26"/>
      <c r="AF79" s="26"/>
      <c r="AG79" s="26"/>
    </row>
    <row r="80" spans="1:33" x14ac:dyDescent="0.3">
      <c r="A80" s="24"/>
      <c r="B80" s="26"/>
      <c r="C80" s="83"/>
      <c r="D80" s="83"/>
      <c r="E80" s="83"/>
      <c r="F80" s="83"/>
      <c r="G80" s="83"/>
      <c r="H80" s="83"/>
      <c r="I80" s="83"/>
      <c r="J80" s="26"/>
      <c r="K80" s="26"/>
      <c r="L80" s="26"/>
      <c r="M80" s="26"/>
      <c r="N80" s="26"/>
      <c r="O80" s="26"/>
      <c r="P80" s="26"/>
      <c r="Q80" s="26"/>
      <c r="R80" s="26"/>
      <c r="S80" s="26"/>
      <c r="T80" s="26"/>
      <c r="U80" s="26"/>
      <c r="V80" s="26"/>
      <c r="W80" s="26"/>
      <c r="X80" s="26"/>
      <c r="Y80" s="26"/>
      <c r="Z80" s="26"/>
      <c r="AA80" s="26"/>
      <c r="AB80" s="26"/>
      <c r="AC80" s="26"/>
      <c r="AD80" s="26"/>
      <c r="AE80" s="26"/>
      <c r="AF80" s="26"/>
      <c r="AG80" s="26"/>
    </row>
    <row r="81" spans="1:33" x14ac:dyDescent="0.3">
      <c r="A81" s="24"/>
      <c r="B81" s="26"/>
      <c r="C81" s="83"/>
      <c r="D81" s="83"/>
      <c r="E81" s="83"/>
      <c r="F81" s="83"/>
      <c r="G81" s="83"/>
      <c r="H81" s="83"/>
      <c r="I81" s="83"/>
      <c r="J81" s="26"/>
      <c r="K81" s="26"/>
      <c r="L81" s="26"/>
      <c r="M81" s="26"/>
      <c r="N81" s="26"/>
      <c r="O81" s="26"/>
      <c r="P81" s="26"/>
      <c r="Q81" s="26"/>
      <c r="R81" s="26"/>
      <c r="S81" s="26"/>
      <c r="T81" s="26"/>
      <c r="U81" s="26"/>
      <c r="V81" s="26"/>
      <c r="W81" s="26"/>
      <c r="X81" s="26"/>
      <c r="Y81" s="26"/>
      <c r="Z81" s="26"/>
      <c r="AA81" s="26"/>
      <c r="AB81" s="26"/>
      <c r="AC81" s="26"/>
      <c r="AD81" s="26"/>
      <c r="AE81" s="26"/>
      <c r="AF81" s="26"/>
      <c r="AG81" s="26"/>
    </row>
    <row r="82" spans="1:33" x14ac:dyDescent="0.3">
      <c r="A82" s="24"/>
      <c r="B82" s="26"/>
      <c r="C82" s="83"/>
      <c r="D82" s="83"/>
      <c r="E82" s="83"/>
      <c r="F82" s="83"/>
      <c r="G82" s="83"/>
      <c r="H82" s="83"/>
      <c r="I82" s="83"/>
      <c r="J82" s="26"/>
      <c r="K82" s="26"/>
      <c r="L82" s="26"/>
      <c r="M82" s="26"/>
      <c r="N82" s="26"/>
      <c r="O82" s="26"/>
      <c r="P82" s="26"/>
      <c r="Q82" s="26"/>
      <c r="R82" s="26"/>
      <c r="S82" s="26"/>
      <c r="T82" s="26"/>
      <c r="U82" s="26"/>
      <c r="V82" s="26"/>
      <c r="W82" s="26"/>
      <c r="X82" s="26"/>
      <c r="Y82" s="26"/>
      <c r="Z82" s="26"/>
      <c r="AA82" s="26"/>
      <c r="AB82" s="26"/>
      <c r="AC82" s="26"/>
      <c r="AD82" s="26"/>
      <c r="AE82" s="26"/>
      <c r="AF82" s="26"/>
      <c r="AG82" s="26"/>
    </row>
    <row r="83" spans="1:33" x14ac:dyDescent="0.3">
      <c r="A83" s="24"/>
      <c r="B83" s="26"/>
      <c r="C83" s="83"/>
      <c r="D83" s="83"/>
      <c r="E83" s="83"/>
      <c r="F83" s="83"/>
      <c r="G83" s="83"/>
      <c r="H83" s="83"/>
      <c r="I83" s="83"/>
      <c r="J83" s="26"/>
      <c r="K83" s="26"/>
      <c r="L83" s="26"/>
      <c r="M83" s="26"/>
      <c r="N83" s="26"/>
      <c r="O83" s="26"/>
      <c r="P83" s="26"/>
      <c r="Q83" s="26"/>
      <c r="R83" s="26"/>
      <c r="S83" s="26"/>
      <c r="T83" s="26"/>
      <c r="U83" s="26"/>
      <c r="V83" s="26"/>
      <c r="W83" s="26"/>
      <c r="X83" s="26"/>
      <c r="Y83" s="26"/>
      <c r="Z83" s="26"/>
      <c r="AA83" s="26"/>
      <c r="AB83" s="26"/>
      <c r="AC83" s="26"/>
      <c r="AD83" s="26"/>
      <c r="AE83" s="26"/>
      <c r="AF83" s="26"/>
      <c r="AG83" s="26"/>
    </row>
    <row r="84" spans="1:33" x14ac:dyDescent="0.3">
      <c r="A84" s="24"/>
      <c r="B84" s="26"/>
      <c r="C84" s="83"/>
      <c r="D84" s="83"/>
      <c r="E84" s="83"/>
      <c r="F84" s="83"/>
      <c r="G84" s="83"/>
      <c r="H84" s="83"/>
      <c r="I84" s="83"/>
      <c r="J84" s="26"/>
      <c r="K84" s="26"/>
      <c r="L84" s="26"/>
      <c r="M84" s="26"/>
      <c r="N84" s="26"/>
      <c r="O84" s="26"/>
      <c r="P84" s="26"/>
      <c r="Q84" s="26"/>
      <c r="R84" s="26"/>
      <c r="S84" s="26"/>
      <c r="T84" s="26"/>
      <c r="U84" s="26"/>
      <c r="V84" s="26"/>
      <c r="W84" s="26"/>
      <c r="X84" s="26"/>
      <c r="Y84" s="26"/>
      <c r="Z84" s="26"/>
      <c r="AA84" s="26"/>
      <c r="AB84" s="26"/>
      <c r="AC84" s="26"/>
      <c r="AD84" s="26"/>
      <c r="AE84" s="26"/>
      <c r="AF84" s="26"/>
      <c r="AG84" s="26"/>
    </row>
    <row r="85" spans="1:33" x14ac:dyDescent="0.3">
      <c r="A85" s="24"/>
      <c r="B85" s="26"/>
      <c r="C85" s="83"/>
      <c r="D85" s="83"/>
      <c r="E85" s="83"/>
      <c r="F85" s="83"/>
      <c r="G85" s="83"/>
      <c r="H85" s="83"/>
      <c r="I85" s="83"/>
      <c r="J85" s="26"/>
      <c r="K85" s="26"/>
      <c r="L85" s="26"/>
      <c r="M85" s="26"/>
      <c r="N85" s="26"/>
      <c r="O85" s="26"/>
      <c r="P85" s="26"/>
      <c r="Q85" s="26"/>
      <c r="R85" s="26"/>
      <c r="S85" s="26"/>
      <c r="T85" s="26"/>
      <c r="U85" s="26"/>
      <c r="V85" s="26"/>
      <c r="W85" s="26"/>
      <c r="X85" s="26"/>
      <c r="Y85" s="26"/>
      <c r="Z85" s="26"/>
      <c r="AA85" s="26"/>
      <c r="AB85" s="26"/>
      <c r="AC85" s="26"/>
      <c r="AD85" s="26"/>
      <c r="AE85" s="26"/>
      <c r="AF85" s="26"/>
      <c r="AG85" s="26"/>
    </row>
    <row r="86" spans="1:33" x14ac:dyDescent="0.3">
      <c r="A86" s="24"/>
      <c r="B86" s="26"/>
      <c r="C86" s="83"/>
      <c r="D86" s="83"/>
      <c r="E86" s="83"/>
      <c r="F86" s="83"/>
      <c r="G86" s="83"/>
      <c r="H86" s="83"/>
      <c r="I86" s="83"/>
      <c r="J86" s="26"/>
      <c r="K86" s="26"/>
      <c r="L86" s="26"/>
      <c r="M86" s="26"/>
      <c r="N86" s="26"/>
      <c r="O86" s="26"/>
      <c r="P86" s="26"/>
      <c r="Q86" s="26"/>
      <c r="R86" s="26"/>
      <c r="S86" s="26"/>
      <c r="T86" s="26"/>
      <c r="U86" s="26"/>
      <c r="V86" s="26"/>
      <c r="W86" s="26"/>
      <c r="X86" s="26"/>
      <c r="Y86" s="26"/>
      <c r="Z86" s="26"/>
      <c r="AA86" s="26"/>
      <c r="AB86" s="26"/>
      <c r="AC86" s="26"/>
      <c r="AD86" s="26"/>
      <c r="AE86" s="26"/>
      <c r="AF86" s="26"/>
      <c r="AG86" s="26"/>
    </row>
    <row r="87" spans="1:33" x14ac:dyDescent="0.3">
      <c r="A87" s="24"/>
      <c r="B87" s="26"/>
      <c r="C87" s="83"/>
      <c r="D87" s="83"/>
      <c r="E87" s="83"/>
      <c r="F87" s="83"/>
      <c r="G87" s="83"/>
      <c r="H87" s="83"/>
      <c r="I87" s="83"/>
      <c r="J87" s="26"/>
      <c r="K87" s="26"/>
      <c r="L87" s="26"/>
      <c r="M87" s="26"/>
      <c r="N87" s="26"/>
      <c r="O87" s="26"/>
      <c r="P87" s="26"/>
      <c r="Q87" s="26"/>
      <c r="R87" s="26"/>
      <c r="S87" s="26"/>
      <c r="T87" s="26"/>
      <c r="U87" s="26"/>
      <c r="V87" s="26"/>
      <c r="W87" s="26"/>
      <c r="X87" s="26"/>
      <c r="Y87" s="26"/>
      <c r="Z87" s="26"/>
      <c r="AA87" s="26"/>
      <c r="AB87" s="26"/>
      <c r="AC87" s="26"/>
      <c r="AD87" s="26"/>
      <c r="AE87" s="26"/>
      <c r="AF87" s="26"/>
      <c r="AG87" s="26"/>
    </row>
    <row r="88" spans="1:33" x14ac:dyDescent="0.3">
      <c r="A88" s="24"/>
      <c r="B88" s="26"/>
      <c r="C88" s="83"/>
      <c r="D88" s="83"/>
      <c r="E88" s="83"/>
      <c r="F88" s="83"/>
      <c r="G88" s="83"/>
      <c r="H88" s="83"/>
      <c r="I88" s="83"/>
      <c r="J88" s="26"/>
      <c r="K88" s="26"/>
      <c r="L88" s="26"/>
      <c r="M88" s="26"/>
      <c r="N88" s="26"/>
      <c r="O88" s="26"/>
      <c r="P88" s="26"/>
      <c r="Q88" s="26"/>
      <c r="R88" s="26"/>
      <c r="S88" s="26"/>
      <c r="T88" s="26"/>
      <c r="U88" s="26"/>
      <c r="V88" s="26"/>
      <c r="W88" s="26"/>
      <c r="X88" s="26"/>
      <c r="Y88" s="26"/>
      <c r="Z88" s="26"/>
      <c r="AA88" s="26"/>
      <c r="AB88" s="26"/>
      <c r="AC88" s="26"/>
      <c r="AD88" s="26"/>
      <c r="AE88" s="26"/>
      <c r="AF88" s="26"/>
      <c r="AG88" s="26"/>
    </row>
    <row r="89" spans="1:33" x14ac:dyDescent="0.3">
      <c r="A89" s="24"/>
      <c r="B89" s="26"/>
      <c r="C89" s="83"/>
      <c r="D89" s="83"/>
      <c r="E89" s="83"/>
      <c r="F89" s="83"/>
      <c r="G89" s="83"/>
      <c r="H89" s="83"/>
      <c r="I89" s="83"/>
      <c r="J89" s="26"/>
      <c r="K89" s="26"/>
      <c r="L89" s="26"/>
      <c r="M89" s="26"/>
      <c r="N89" s="26"/>
      <c r="O89" s="26"/>
      <c r="P89" s="26"/>
      <c r="Q89" s="26"/>
      <c r="R89" s="26"/>
      <c r="S89" s="26"/>
      <c r="T89" s="26"/>
      <c r="U89" s="26"/>
      <c r="V89" s="26"/>
      <c r="W89" s="26"/>
      <c r="X89" s="26"/>
      <c r="Y89" s="26"/>
      <c r="Z89" s="26"/>
      <c r="AA89" s="26"/>
      <c r="AB89" s="26"/>
      <c r="AC89" s="26"/>
      <c r="AD89" s="26"/>
      <c r="AE89" s="26"/>
      <c r="AF89" s="26"/>
      <c r="AG89" s="26"/>
    </row>
    <row r="90" spans="1:33" x14ac:dyDescent="0.3">
      <c r="A90" s="24"/>
      <c r="B90" s="26"/>
      <c r="C90" s="83"/>
      <c r="D90" s="83"/>
      <c r="E90" s="83"/>
      <c r="F90" s="83"/>
      <c r="G90" s="83"/>
      <c r="H90" s="83"/>
      <c r="I90" s="83"/>
      <c r="J90" s="26"/>
      <c r="K90" s="26"/>
      <c r="L90" s="26"/>
      <c r="M90" s="26"/>
      <c r="N90" s="26"/>
      <c r="O90" s="26"/>
      <c r="P90" s="26"/>
      <c r="Q90" s="26"/>
      <c r="R90" s="26"/>
      <c r="S90" s="26"/>
      <c r="T90" s="26"/>
      <c r="U90" s="26"/>
      <c r="V90" s="26"/>
      <c r="W90" s="26"/>
      <c r="X90" s="26"/>
      <c r="Y90" s="26"/>
      <c r="Z90" s="26"/>
      <c r="AA90" s="26"/>
      <c r="AB90" s="26"/>
      <c r="AC90" s="26"/>
      <c r="AD90" s="26"/>
      <c r="AE90" s="26"/>
      <c r="AF90" s="26"/>
      <c r="AG90" s="26"/>
    </row>
    <row r="91" spans="1:33" x14ac:dyDescent="0.3">
      <c r="A91" s="24"/>
      <c r="B91" s="26"/>
      <c r="C91" s="83"/>
      <c r="D91" s="83"/>
      <c r="E91" s="83"/>
      <c r="F91" s="83"/>
      <c r="G91" s="83"/>
      <c r="H91" s="83"/>
      <c r="I91" s="83"/>
      <c r="J91" s="26"/>
      <c r="K91" s="26"/>
      <c r="L91" s="26"/>
      <c r="M91" s="26"/>
      <c r="N91" s="26"/>
      <c r="O91" s="26"/>
      <c r="P91" s="26"/>
      <c r="Q91" s="26"/>
      <c r="R91" s="26"/>
      <c r="S91" s="26"/>
      <c r="T91" s="26"/>
      <c r="U91" s="26"/>
      <c r="V91" s="26"/>
      <c r="W91" s="26"/>
      <c r="X91" s="26"/>
      <c r="Y91" s="26"/>
      <c r="Z91" s="26"/>
      <c r="AA91" s="26"/>
      <c r="AB91" s="26"/>
      <c r="AC91" s="26"/>
      <c r="AD91" s="26"/>
      <c r="AE91" s="26"/>
      <c r="AF91" s="26"/>
      <c r="AG91" s="26"/>
    </row>
    <row r="92" spans="1:33" x14ac:dyDescent="0.3">
      <c r="A92" s="24"/>
      <c r="B92" s="26"/>
      <c r="C92" s="83"/>
      <c r="D92" s="83"/>
      <c r="E92" s="83"/>
      <c r="F92" s="83"/>
      <c r="G92" s="83"/>
      <c r="H92" s="83"/>
      <c r="I92" s="83"/>
      <c r="J92" s="26"/>
      <c r="K92" s="26"/>
      <c r="L92" s="26"/>
      <c r="M92" s="26"/>
      <c r="N92" s="26"/>
      <c r="O92" s="26"/>
      <c r="P92" s="26"/>
      <c r="Q92" s="26"/>
      <c r="R92" s="26"/>
      <c r="S92" s="26"/>
      <c r="T92" s="26"/>
      <c r="U92" s="26"/>
      <c r="V92" s="26"/>
      <c r="W92" s="26"/>
      <c r="X92" s="26"/>
      <c r="Y92" s="26"/>
      <c r="Z92" s="26"/>
      <c r="AA92" s="26"/>
      <c r="AB92" s="26"/>
      <c r="AC92" s="26"/>
      <c r="AD92" s="26"/>
      <c r="AE92" s="26"/>
      <c r="AF92" s="26"/>
      <c r="AG92" s="26"/>
    </row>
    <row r="93" spans="1:33" x14ac:dyDescent="0.3">
      <c r="A93" s="24"/>
      <c r="B93" s="26"/>
      <c r="C93" s="83"/>
      <c r="D93" s="83"/>
      <c r="E93" s="83"/>
      <c r="F93" s="83"/>
      <c r="G93" s="83"/>
      <c r="H93" s="83"/>
      <c r="I93" s="83"/>
      <c r="J93" s="26"/>
      <c r="K93" s="26"/>
      <c r="L93" s="26"/>
      <c r="M93" s="26"/>
      <c r="N93" s="26"/>
      <c r="O93" s="26"/>
      <c r="P93" s="26"/>
      <c r="Q93" s="26"/>
      <c r="R93" s="26"/>
      <c r="S93" s="26"/>
      <c r="T93" s="26"/>
      <c r="U93" s="26"/>
      <c r="V93" s="26"/>
      <c r="W93" s="26"/>
      <c r="X93" s="26"/>
      <c r="Y93" s="26"/>
      <c r="Z93" s="26"/>
      <c r="AA93" s="26"/>
      <c r="AB93" s="26"/>
      <c r="AC93" s="26"/>
      <c r="AD93" s="26"/>
      <c r="AE93" s="26"/>
      <c r="AF93" s="26"/>
      <c r="AG93" s="26"/>
    </row>
    <row r="94" spans="1:33" x14ac:dyDescent="0.3">
      <c r="A94" s="24"/>
      <c r="B94" s="26"/>
      <c r="C94" s="83"/>
      <c r="D94" s="83"/>
      <c r="E94" s="83"/>
      <c r="F94" s="83"/>
      <c r="G94" s="83"/>
      <c r="H94" s="83"/>
      <c r="I94" s="83"/>
      <c r="J94" s="26"/>
      <c r="K94" s="26"/>
      <c r="L94" s="26"/>
      <c r="M94" s="26"/>
      <c r="N94" s="26"/>
      <c r="O94" s="26"/>
      <c r="P94" s="26"/>
      <c r="Q94" s="26"/>
      <c r="R94" s="26"/>
      <c r="S94" s="26"/>
      <c r="T94" s="26"/>
      <c r="U94" s="26"/>
      <c r="V94" s="26"/>
      <c r="W94" s="26"/>
      <c r="X94" s="26"/>
      <c r="Y94" s="26"/>
      <c r="Z94" s="26"/>
      <c r="AA94" s="26"/>
      <c r="AB94" s="26"/>
      <c r="AC94" s="26"/>
      <c r="AD94" s="26"/>
      <c r="AE94" s="26"/>
      <c r="AF94" s="26"/>
      <c r="AG94" s="26"/>
    </row>
    <row r="95" spans="1:33" x14ac:dyDescent="0.3">
      <c r="A95" s="24"/>
      <c r="B95" s="26"/>
      <c r="C95" s="83"/>
      <c r="D95" s="83"/>
      <c r="E95" s="83"/>
      <c r="F95" s="83"/>
      <c r="G95" s="83"/>
      <c r="H95" s="83"/>
      <c r="I95" s="83"/>
      <c r="J95" s="26"/>
      <c r="K95" s="26"/>
      <c r="L95" s="26"/>
      <c r="M95" s="26"/>
      <c r="N95" s="26"/>
      <c r="O95" s="26"/>
      <c r="P95" s="26"/>
      <c r="Q95" s="26"/>
      <c r="R95" s="26"/>
      <c r="S95" s="26"/>
      <c r="T95" s="26"/>
      <c r="U95" s="26"/>
      <c r="V95" s="26"/>
      <c r="W95" s="26"/>
      <c r="X95" s="26"/>
      <c r="Y95" s="26"/>
      <c r="Z95" s="26"/>
      <c r="AA95" s="26"/>
      <c r="AB95" s="26"/>
      <c r="AC95" s="26"/>
      <c r="AD95" s="26"/>
      <c r="AE95" s="26"/>
      <c r="AF95" s="26"/>
      <c r="AG95" s="26"/>
    </row>
    <row r="96" spans="1:33" x14ac:dyDescent="0.3">
      <c r="A96" s="24"/>
      <c r="B96" s="26"/>
      <c r="C96" s="83"/>
      <c r="D96" s="83"/>
      <c r="E96" s="83"/>
      <c r="F96" s="83"/>
      <c r="G96" s="83"/>
      <c r="H96" s="83"/>
      <c r="I96" s="83"/>
      <c r="J96" s="26"/>
      <c r="K96" s="26"/>
      <c r="L96" s="26"/>
      <c r="M96" s="26"/>
      <c r="N96" s="26"/>
      <c r="O96" s="26"/>
      <c r="P96" s="26"/>
      <c r="Q96" s="26"/>
      <c r="R96" s="26"/>
      <c r="S96" s="26"/>
      <c r="T96" s="26"/>
      <c r="U96" s="26"/>
      <c r="V96" s="26"/>
      <c r="W96" s="26"/>
      <c r="X96" s="26"/>
      <c r="Y96" s="26"/>
      <c r="Z96" s="26"/>
      <c r="AA96" s="26"/>
      <c r="AB96" s="26"/>
      <c r="AC96" s="26"/>
      <c r="AD96" s="26"/>
      <c r="AE96" s="26"/>
      <c r="AF96" s="26"/>
      <c r="AG96" s="26"/>
    </row>
    <row r="97" spans="1:33" x14ac:dyDescent="0.3">
      <c r="A97" s="24"/>
      <c r="B97" s="26"/>
      <c r="C97" s="83"/>
      <c r="D97" s="83"/>
      <c r="E97" s="83"/>
      <c r="F97" s="83"/>
      <c r="G97" s="83"/>
      <c r="H97" s="83"/>
      <c r="I97" s="83"/>
      <c r="J97" s="26"/>
      <c r="K97" s="26"/>
      <c r="L97" s="26"/>
      <c r="M97" s="26"/>
      <c r="N97" s="26"/>
      <c r="O97" s="26"/>
      <c r="P97" s="26"/>
      <c r="Q97" s="26"/>
      <c r="R97" s="26"/>
      <c r="S97" s="26"/>
      <c r="T97" s="26"/>
      <c r="U97" s="26"/>
      <c r="V97" s="26"/>
      <c r="W97" s="26"/>
      <c r="X97" s="26"/>
      <c r="Y97" s="26"/>
      <c r="Z97" s="26"/>
      <c r="AA97" s="26"/>
      <c r="AB97" s="26"/>
      <c r="AC97" s="26"/>
      <c r="AD97" s="26"/>
      <c r="AE97" s="26"/>
      <c r="AF97" s="26"/>
      <c r="AG97" s="26"/>
    </row>
    <row r="98" spans="1:33" x14ac:dyDescent="0.3">
      <c r="A98" s="24"/>
      <c r="B98" s="26"/>
      <c r="C98" s="83"/>
      <c r="D98" s="83"/>
      <c r="E98" s="83"/>
      <c r="F98" s="83"/>
      <c r="G98" s="83"/>
      <c r="H98" s="83"/>
      <c r="I98" s="83"/>
      <c r="J98" s="26"/>
      <c r="K98" s="26"/>
      <c r="L98" s="26"/>
      <c r="M98" s="26"/>
      <c r="N98" s="26"/>
      <c r="O98" s="26"/>
      <c r="P98" s="26"/>
      <c r="Q98" s="26"/>
      <c r="R98" s="26"/>
      <c r="S98" s="26"/>
      <c r="T98" s="26"/>
      <c r="U98" s="26"/>
      <c r="V98" s="26"/>
      <c r="W98" s="26"/>
      <c r="X98" s="26"/>
      <c r="Y98" s="26"/>
      <c r="Z98" s="26"/>
      <c r="AA98" s="26"/>
      <c r="AB98" s="26"/>
      <c r="AC98" s="26"/>
      <c r="AD98" s="26"/>
      <c r="AE98" s="26"/>
      <c r="AF98" s="26"/>
      <c r="AG98" s="26"/>
    </row>
    <row r="99" spans="1:33" x14ac:dyDescent="0.3">
      <c r="A99" s="24"/>
      <c r="B99" s="26"/>
      <c r="C99" s="83"/>
      <c r="D99" s="83"/>
      <c r="E99" s="83"/>
      <c r="F99" s="83"/>
      <c r="G99" s="83"/>
      <c r="H99" s="83"/>
      <c r="I99" s="83"/>
      <c r="J99" s="26"/>
      <c r="K99" s="26"/>
      <c r="L99" s="26"/>
      <c r="M99" s="26"/>
      <c r="N99" s="26"/>
      <c r="O99" s="26"/>
      <c r="P99" s="26"/>
      <c r="Q99" s="26"/>
      <c r="R99" s="26"/>
      <c r="S99" s="26"/>
      <c r="T99" s="26"/>
      <c r="U99" s="26"/>
      <c r="V99" s="26"/>
      <c r="W99" s="26"/>
      <c r="X99" s="26"/>
      <c r="Y99" s="26"/>
      <c r="Z99" s="26"/>
      <c r="AA99" s="26"/>
      <c r="AB99" s="26"/>
      <c r="AC99" s="26"/>
      <c r="AD99" s="26"/>
      <c r="AE99" s="26"/>
      <c r="AF99" s="26"/>
      <c r="AG99" s="26"/>
    </row>
    <row r="100" spans="1:33" x14ac:dyDescent="0.3">
      <c r="A100" s="24"/>
      <c r="B100" s="26"/>
      <c r="C100" s="83"/>
      <c r="D100" s="83"/>
      <c r="E100" s="83"/>
      <c r="F100" s="83"/>
      <c r="G100" s="83"/>
      <c r="H100" s="83"/>
      <c r="I100" s="83"/>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row>
    <row r="101" spans="1:33" x14ac:dyDescent="0.3">
      <c r="A101" s="24"/>
      <c r="B101" s="26"/>
      <c r="C101" s="83"/>
      <c r="D101" s="83"/>
      <c r="E101" s="83"/>
      <c r="F101" s="83"/>
      <c r="G101" s="83"/>
      <c r="H101" s="83"/>
      <c r="I101" s="83"/>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row>
    <row r="102" spans="1:33" x14ac:dyDescent="0.3">
      <c r="A102" s="24"/>
      <c r="B102" s="26"/>
      <c r="C102" s="83"/>
      <c r="D102" s="83"/>
      <c r="E102" s="83"/>
      <c r="F102" s="83"/>
      <c r="G102" s="83"/>
      <c r="H102" s="83"/>
      <c r="I102" s="83"/>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row>
    <row r="103" spans="1:33" x14ac:dyDescent="0.3">
      <c r="A103" s="24"/>
      <c r="B103" s="26"/>
      <c r="C103" s="83"/>
      <c r="D103" s="83"/>
      <c r="E103" s="83"/>
      <c r="F103" s="83"/>
      <c r="G103" s="83"/>
      <c r="H103" s="83"/>
      <c r="I103" s="83"/>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row>
    <row r="104" spans="1:33" x14ac:dyDescent="0.3">
      <c r="A104" s="24"/>
      <c r="B104" s="26"/>
      <c r="C104" s="83"/>
      <c r="D104" s="83"/>
      <c r="E104" s="83"/>
      <c r="F104" s="83"/>
      <c r="G104" s="83"/>
      <c r="H104" s="83"/>
      <c r="I104" s="83"/>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row>
    <row r="105" spans="1:33" x14ac:dyDescent="0.3">
      <c r="A105" s="24"/>
      <c r="B105" s="26"/>
      <c r="C105" s="83"/>
      <c r="D105" s="83"/>
      <c r="E105" s="83"/>
      <c r="F105" s="83"/>
      <c r="G105" s="83"/>
      <c r="H105" s="83"/>
      <c r="I105" s="83"/>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row>
    <row r="106" spans="1:33" x14ac:dyDescent="0.3">
      <c r="A106" s="24"/>
      <c r="B106" s="26"/>
      <c r="C106" s="83"/>
      <c r="D106" s="83"/>
      <c r="E106" s="83"/>
      <c r="F106" s="83"/>
      <c r="G106" s="83"/>
      <c r="H106" s="83"/>
      <c r="I106" s="83"/>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row>
    <row r="107" spans="1:33" x14ac:dyDescent="0.3">
      <c r="A107" s="24"/>
      <c r="B107" s="26"/>
      <c r="C107" s="83"/>
      <c r="D107" s="83"/>
      <c r="E107" s="83"/>
      <c r="F107" s="83"/>
      <c r="G107" s="83"/>
      <c r="H107" s="83"/>
      <c r="I107" s="83"/>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row>
    <row r="108" spans="1:33" x14ac:dyDescent="0.3">
      <c r="A108" s="24"/>
      <c r="B108" s="26"/>
      <c r="C108" s="83"/>
      <c r="D108" s="83"/>
      <c r="E108" s="83"/>
      <c r="F108" s="83"/>
      <c r="G108" s="83"/>
      <c r="H108" s="83"/>
      <c r="I108" s="83"/>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row>
    <row r="109" spans="1:33" x14ac:dyDescent="0.3">
      <c r="A109" s="24"/>
      <c r="B109" s="26"/>
      <c r="C109" s="83"/>
      <c r="D109" s="83"/>
      <c r="E109" s="83"/>
      <c r="F109" s="83"/>
      <c r="G109" s="83"/>
      <c r="H109" s="83"/>
      <c r="I109" s="83"/>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row>
    <row r="110" spans="1:33" x14ac:dyDescent="0.3">
      <c r="A110" s="24"/>
      <c r="B110" s="26"/>
      <c r="C110" s="83"/>
      <c r="D110" s="83"/>
      <c r="E110" s="83"/>
      <c r="F110" s="83"/>
      <c r="G110" s="83"/>
      <c r="H110" s="83"/>
      <c r="I110" s="83"/>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row>
    <row r="111" spans="1:33" x14ac:dyDescent="0.3">
      <c r="A111" s="24"/>
      <c r="B111" s="26"/>
      <c r="C111" s="83"/>
      <c r="D111" s="83"/>
      <c r="E111" s="83"/>
      <c r="F111" s="83"/>
      <c r="G111" s="83"/>
      <c r="H111" s="83"/>
      <c r="I111" s="83"/>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row>
    <row r="112" spans="1:33" x14ac:dyDescent="0.3">
      <c r="A112" s="24"/>
      <c r="B112" s="26"/>
      <c r="C112" s="83"/>
      <c r="D112" s="83"/>
      <c r="E112" s="83"/>
      <c r="F112" s="83"/>
      <c r="G112" s="83"/>
      <c r="H112" s="83"/>
      <c r="I112" s="83"/>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row>
    <row r="113" spans="1:33" x14ac:dyDescent="0.3">
      <c r="A113" s="24"/>
      <c r="B113" s="26"/>
      <c r="C113" s="83"/>
      <c r="D113" s="83"/>
      <c r="E113" s="83"/>
      <c r="F113" s="83"/>
      <c r="G113" s="83"/>
      <c r="H113" s="83"/>
      <c r="I113" s="83"/>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row>
    <row r="114" spans="1:33" x14ac:dyDescent="0.3">
      <c r="A114" s="24"/>
      <c r="B114" s="26"/>
      <c r="C114" s="83"/>
      <c r="D114" s="83"/>
      <c r="E114" s="83"/>
      <c r="F114" s="83"/>
      <c r="G114" s="83"/>
      <c r="H114" s="83"/>
      <c r="I114" s="83"/>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row>
    <row r="115" spans="1:33" x14ac:dyDescent="0.3">
      <c r="A115" s="24"/>
      <c r="B115" s="26"/>
      <c r="C115" s="83"/>
      <c r="D115" s="83"/>
      <c r="E115" s="83"/>
      <c r="F115" s="83"/>
      <c r="G115" s="83"/>
      <c r="H115" s="83"/>
      <c r="I115" s="83"/>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row>
    <row r="116" spans="1:33" x14ac:dyDescent="0.3">
      <c r="A116" s="24"/>
      <c r="B116" s="26"/>
      <c r="C116" s="83"/>
      <c r="D116" s="83"/>
      <c r="E116" s="83"/>
      <c r="F116" s="83"/>
      <c r="G116" s="83"/>
      <c r="H116" s="83"/>
      <c r="I116" s="83"/>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row>
    <row r="117" spans="1:33" x14ac:dyDescent="0.3">
      <c r="A117" s="24"/>
      <c r="B117" s="26"/>
      <c r="C117" s="83"/>
      <c r="D117" s="83"/>
      <c r="E117" s="83"/>
      <c r="F117" s="83"/>
      <c r="G117" s="83"/>
      <c r="H117" s="83"/>
      <c r="I117" s="83"/>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row>
    <row r="118" spans="1:33" x14ac:dyDescent="0.3">
      <c r="A118" s="24"/>
      <c r="B118" s="26"/>
      <c r="C118" s="83"/>
      <c r="D118" s="83"/>
      <c r="E118" s="83"/>
      <c r="F118" s="83"/>
      <c r="G118" s="83"/>
      <c r="H118" s="83"/>
      <c r="I118" s="83"/>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row>
    <row r="119" spans="1:33" x14ac:dyDescent="0.3">
      <c r="A119" s="24"/>
      <c r="B119" s="26"/>
      <c r="C119" s="83"/>
      <c r="D119" s="83"/>
      <c r="E119" s="83"/>
      <c r="F119" s="83"/>
      <c r="G119" s="83"/>
      <c r="H119" s="83"/>
      <c r="I119" s="83"/>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row>
    <row r="120" spans="1:33" x14ac:dyDescent="0.3">
      <c r="A120" s="24"/>
      <c r="B120" s="26"/>
      <c r="C120" s="83"/>
      <c r="D120" s="83"/>
      <c r="E120" s="83"/>
      <c r="F120" s="83"/>
      <c r="G120" s="83"/>
      <c r="H120" s="83"/>
      <c r="I120" s="83"/>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row>
    <row r="121" spans="1:33" x14ac:dyDescent="0.3">
      <c r="A121" s="24"/>
      <c r="B121" s="26"/>
      <c r="C121" s="83"/>
      <c r="D121" s="83"/>
      <c r="E121" s="83"/>
      <c r="F121" s="83"/>
      <c r="G121" s="83"/>
      <c r="H121" s="83"/>
      <c r="I121" s="83"/>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row>
    <row r="122" spans="1:33" x14ac:dyDescent="0.3">
      <c r="A122" s="24"/>
      <c r="B122" s="26"/>
      <c r="C122" s="83"/>
      <c r="D122" s="83"/>
      <c r="E122" s="83"/>
      <c r="F122" s="83"/>
      <c r="G122" s="83"/>
      <c r="H122" s="83"/>
      <c r="I122" s="83"/>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row>
    <row r="123" spans="1:33" x14ac:dyDescent="0.3">
      <c r="A123" s="24"/>
      <c r="B123" s="26"/>
      <c r="C123" s="83"/>
      <c r="D123" s="83"/>
      <c r="E123" s="83"/>
      <c r="F123" s="83"/>
      <c r="G123" s="83"/>
      <c r="H123" s="83"/>
      <c r="I123" s="83"/>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row>
    <row r="124" spans="1:33" x14ac:dyDescent="0.3">
      <c r="A124" s="24"/>
      <c r="B124" s="26"/>
      <c r="C124" s="83"/>
      <c r="D124" s="83"/>
      <c r="E124" s="83"/>
      <c r="F124" s="83"/>
      <c r="G124" s="83"/>
      <c r="H124" s="83"/>
      <c r="I124" s="83"/>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row>
    <row r="125" spans="1:33" x14ac:dyDescent="0.3">
      <c r="A125" s="24"/>
      <c r="B125" s="26"/>
      <c r="C125" s="83"/>
      <c r="D125" s="83"/>
      <c r="E125" s="83"/>
      <c r="F125" s="83"/>
      <c r="G125" s="83"/>
      <c r="H125" s="83"/>
      <c r="I125" s="83"/>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row>
    <row r="126" spans="1:33" x14ac:dyDescent="0.3">
      <c r="A126" s="24"/>
      <c r="B126" s="26"/>
      <c r="C126" s="83"/>
      <c r="D126" s="83"/>
      <c r="E126" s="83"/>
      <c r="F126" s="83"/>
      <c r="G126" s="83"/>
      <c r="H126" s="83"/>
      <c r="I126" s="83"/>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row>
    <row r="127" spans="1:33" x14ac:dyDescent="0.3">
      <c r="A127" s="24"/>
      <c r="B127" s="26"/>
      <c r="C127" s="83"/>
      <c r="D127" s="83"/>
      <c r="E127" s="83"/>
      <c r="F127" s="83"/>
      <c r="G127" s="83"/>
      <c r="H127" s="83"/>
      <c r="I127" s="83"/>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row>
    <row r="128" spans="1:33" x14ac:dyDescent="0.3">
      <c r="A128" s="24"/>
      <c r="B128" s="26"/>
      <c r="C128" s="83"/>
      <c r="D128" s="83"/>
      <c r="E128" s="83"/>
      <c r="F128" s="83"/>
      <c r="G128" s="83"/>
      <c r="H128" s="83"/>
      <c r="I128" s="83"/>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row>
    <row r="129" spans="1:33" x14ac:dyDescent="0.3">
      <c r="A129" s="24"/>
      <c r="B129" s="26"/>
      <c r="C129" s="83"/>
      <c r="D129" s="83"/>
      <c r="E129" s="83"/>
      <c r="F129" s="83"/>
      <c r="G129" s="83"/>
      <c r="H129" s="83"/>
      <c r="I129" s="83"/>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row>
    <row r="130" spans="1:33" x14ac:dyDescent="0.3">
      <c r="A130" s="24"/>
      <c r="B130" s="26"/>
      <c r="C130" s="83"/>
      <c r="D130" s="83"/>
      <c r="E130" s="83"/>
      <c r="F130" s="83"/>
      <c r="G130" s="83"/>
      <c r="H130" s="83"/>
      <c r="I130" s="83"/>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row>
    <row r="131" spans="1:33" x14ac:dyDescent="0.3">
      <c r="A131" s="24"/>
      <c r="B131" s="26"/>
      <c r="C131" s="83"/>
      <c r="D131" s="83"/>
      <c r="E131" s="83"/>
      <c r="F131" s="83"/>
      <c r="G131" s="83"/>
      <c r="H131" s="83"/>
      <c r="I131" s="83"/>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row>
    <row r="132" spans="1:33" x14ac:dyDescent="0.3">
      <c r="A132" s="24"/>
      <c r="B132" s="26"/>
      <c r="C132" s="83"/>
      <c r="D132" s="83"/>
      <c r="E132" s="83"/>
      <c r="F132" s="83"/>
      <c r="G132" s="83"/>
      <c r="H132" s="83"/>
      <c r="I132" s="83"/>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row>
    <row r="133" spans="1:33" x14ac:dyDescent="0.3">
      <c r="A133" s="24"/>
      <c r="B133" s="26"/>
      <c r="C133" s="83"/>
      <c r="D133" s="83"/>
      <c r="E133" s="83"/>
      <c r="F133" s="83"/>
      <c r="G133" s="83"/>
      <c r="H133" s="83"/>
      <c r="I133" s="83"/>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row>
    <row r="134" spans="1:33" x14ac:dyDescent="0.3">
      <c r="A134" s="24"/>
      <c r="B134" s="26"/>
      <c r="C134" s="83"/>
      <c r="D134" s="83"/>
      <c r="E134" s="83"/>
      <c r="F134" s="83"/>
      <c r="G134" s="83"/>
      <c r="H134" s="83"/>
      <c r="I134" s="83"/>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row>
    <row r="135" spans="1:33" x14ac:dyDescent="0.3">
      <c r="A135" s="24"/>
      <c r="B135" s="26"/>
      <c r="C135" s="83"/>
      <c r="D135" s="83"/>
      <c r="E135" s="83"/>
      <c r="F135" s="83"/>
      <c r="G135" s="83"/>
      <c r="H135" s="83"/>
      <c r="I135" s="83"/>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row>
    <row r="136" spans="1:33" x14ac:dyDescent="0.3">
      <c r="A136" s="24"/>
      <c r="B136" s="26"/>
      <c r="C136" s="83"/>
      <c r="D136" s="83"/>
      <c r="E136" s="83"/>
      <c r="F136" s="83"/>
      <c r="G136" s="83"/>
      <c r="H136" s="83"/>
      <c r="I136" s="83"/>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row>
    <row r="137" spans="1:33" x14ac:dyDescent="0.3">
      <c r="A137" s="24"/>
      <c r="B137" s="26"/>
      <c r="C137" s="83"/>
      <c r="D137" s="83"/>
      <c r="E137" s="83"/>
      <c r="F137" s="83"/>
      <c r="G137" s="83"/>
      <c r="H137" s="83"/>
      <c r="I137" s="83"/>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row>
    <row r="138" spans="1:33" x14ac:dyDescent="0.3">
      <c r="A138" s="24"/>
      <c r="B138" s="26"/>
      <c r="C138" s="83"/>
      <c r="D138" s="83"/>
      <c r="E138" s="83"/>
      <c r="F138" s="83"/>
      <c r="G138" s="83"/>
      <c r="H138" s="83"/>
      <c r="I138" s="83"/>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row>
    <row r="139" spans="1:33" x14ac:dyDescent="0.3">
      <c r="A139" s="24"/>
      <c r="B139" s="26"/>
      <c r="C139" s="83"/>
      <c r="D139" s="83"/>
      <c r="E139" s="83"/>
      <c r="F139" s="83"/>
      <c r="G139" s="83"/>
      <c r="H139" s="83"/>
      <c r="I139" s="83"/>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row>
    <row r="140" spans="1:33" x14ac:dyDescent="0.3">
      <c r="A140" s="24"/>
      <c r="B140" s="26"/>
      <c r="C140" s="83"/>
      <c r="D140" s="83"/>
      <c r="E140" s="83"/>
      <c r="F140" s="83"/>
      <c r="G140" s="83"/>
      <c r="H140" s="83"/>
      <c r="I140" s="83"/>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row>
    <row r="141" spans="1:33" x14ac:dyDescent="0.3">
      <c r="A141" s="24"/>
      <c r="B141" s="26"/>
      <c r="C141" s="83"/>
      <c r="D141" s="83"/>
      <c r="E141" s="83"/>
      <c r="F141" s="83"/>
      <c r="G141" s="83"/>
      <c r="H141" s="83"/>
      <c r="I141" s="83"/>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row>
    <row r="142" spans="1:33" x14ac:dyDescent="0.3">
      <c r="A142" s="24"/>
      <c r="B142" s="26"/>
      <c r="C142" s="83"/>
      <c r="D142" s="83"/>
      <c r="E142" s="83"/>
      <c r="F142" s="83"/>
      <c r="G142" s="83"/>
      <c r="H142" s="83"/>
      <c r="I142" s="83"/>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row>
    <row r="143" spans="1:33" x14ac:dyDescent="0.3">
      <c r="A143" s="24"/>
      <c r="B143" s="26"/>
      <c r="C143" s="83"/>
      <c r="D143" s="83"/>
      <c r="E143" s="83"/>
      <c r="F143" s="83"/>
      <c r="G143" s="83"/>
      <c r="H143" s="83"/>
      <c r="I143" s="83"/>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row>
    <row r="144" spans="1:33" x14ac:dyDescent="0.3">
      <c r="A144" s="24"/>
      <c r="B144" s="26"/>
      <c r="C144" s="83"/>
      <c r="D144" s="83"/>
      <c r="E144" s="83"/>
      <c r="F144" s="83"/>
      <c r="G144" s="83"/>
      <c r="H144" s="83"/>
      <c r="I144" s="83"/>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row>
    <row r="145" spans="1:33" x14ac:dyDescent="0.3">
      <c r="A145" s="24"/>
      <c r="B145" s="26"/>
      <c r="C145" s="83"/>
      <c r="D145" s="83"/>
      <c r="E145" s="83"/>
      <c r="F145" s="83"/>
      <c r="G145" s="83"/>
      <c r="H145" s="83"/>
      <c r="I145" s="83"/>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row>
    <row r="146" spans="1:33" x14ac:dyDescent="0.3">
      <c r="A146" s="24"/>
      <c r="B146" s="26"/>
      <c r="C146" s="83"/>
      <c r="D146" s="83"/>
      <c r="E146" s="83"/>
      <c r="F146" s="83"/>
      <c r="G146" s="83"/>
      <c r="H146" s="83"/>
      <c r="I146" s="83"/>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row>
    <row r="147" spans="1:33" x14ac:dyDescent="0.3">
      <c r="A147" s="24"/>
      <c r="B147" s="26"/>
      <c r="C147" s="83"/>
      <c r="D147" s="83"/>
      <c r="E147" s="83"/>
      <c r="F147" s="83"/>
      <c r="G147" s="83"/>
      <c r="H147" s="83"/>
      <c r="I147" s="83"/>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row>
    <row r="148" spans="1:33" x14ac:dyDescent="0.3">
      <c r="A148" s="24"/>
      <c r="B148" s="26"/>
      <c r="C148" s="83"/>
      <c r="D148" s="83"/>
      <c r="E148" s="83"/>
      <c r="F148" s="83"/>
      <c r="G148" s="83"/>
      <c r="H148" s="83"/>
      <c r="I148" s="83"/>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row>
    <row r="149" spans="1:33" x14ac:dyDescent="0.3">
      <c r="A149" s="24"/>
      <c r="B149" s="26"/>
      <c r="C149" s="83"/>
      <c r="D149" s="83"/>
      <c r="E149" s="83"/>
      <c r="F149" s="83"/>
      <c r="G149" s="83"/>
      <c r="H149" s="83"/>
      <c r="I149" s="83"/>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row>
    <row r="150" spans="1:33" x14ac:dyDescent="0.3">
      <c r="A150" s="24"/>
      <c r="B150" s="26"/>
      <c r="C150" s="83"/>
      <c r="D150" s="83"/>
      <c r="E150" s="83"/>
      <c r="F150" s="83"/>
      <c r="G150" s="83"/>
      <c r="H150" s="83"/>
      <c r="I150" s="83"/>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row>
    <row r="151" spans="1:33" x14ac:dyDescent="0.3">
      <c r="A151" s="24"/>
      <c r="B151" s="26"/>
      <c r="C151" s="83"/>
      <c r="D151" s="83"/>
      <c r="E151" s="83"/>
      <c r="F151" s="83"/>
      <c r="G151" s="83"/>
      <c r="H151" s="83"/>
      <c r="I151" s="83"/>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row>
    <row r="152" spans="1:33" x14ac:dyDescent="0.3">
      <c r="A152" s="24"/>
      <c r="B152" s="26"/>
      <c r="C152" s="83"/>
      <c r="D152" s="83"/>
      <c r="E152" s="83"/>
      <c r="F152" s="83"/>
      <c r="G152" s="83"/>
      <c r="H152" s="83"/>
      <c r="I152" s="83"/>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row>
    <row r="153" spans="1:33" x14ac:dyDescent="0.3">
      <c r="A153" s="24"/>
      <c r="B153" s="26"/>
      <c r="C153" s="83"/>
      <c r="D153" s="83"/>
      <c r="E153" s="83"/>
      <c r="F153" s="83"/>
      <c r="G153" s="83"/>
      <c r="H153" s="83"/>
      <c r="I153" s="83"/>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row>
    <row r="154" spans="1:33" x14ac:dyDescent="0.3">
      <c r="A154" s="24"/>
      <c r="B154" s="26"/>
      <c r="C154" s="83"/>
      <c r="D154" s="83"/>
      <c r="E154" s="83"/>
      <c r="F154" s="83"/>
      <c r="G154" s="83"/>
      <c r="H154" s="83"/>
      <c r="I154" s="83"/>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row>
    <row r="155" spans="1:33" x14ac:dyDescent="0.3">
      <c r="A155" s="24"/>
      <c r="B155" s="26"/>
      <c r="C155" s="83"/>
      <c r="D155" s="83"/>
      <c r="E155" s="83"/>
      <c r="F155" s="83"/>
      <c r="G155" s="83"/>
      <c r="H155" s="83"/>
      <c r="I155" s="83"/>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row>
    <row r="156" spans="1:33" x14ac:dyDescent="0.3">
      <c r="A156" s="24"/>
      <c r="B156" s="26"/>
      <c r="C156" s="83"/>
      <c r="D156" s="83"/>
      <c r="E156" s="83"/>
      <c r="F156" s="83"/>
      <c r="G156" s="83"/>
      <c r="H156" s="83"/>
      <c r="I156" s="83"/>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row>
    <row r="157" spans="1:33" x14ac:dyDescent="0.3">
      <c r="A157" s="24"/>
      <c r="B157" s="26"/>
      <c r="C157" s="83"/>
      <c r="D157" s="83"/>
      <c r="E157" s="83"/>
      <c r="F157" s="83"/>
      <c r="G157" s="83"/>
      <c r="H157" s="83"/>
      <c r="I157" s="83"/>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row>
    <row r="158" spans="1:33" x14ac:dyDescent="0.3">
      <c r="A158" s="24"/>
      <c r="B158" s="26"/>
      <c r="C158" s="83"/>
      <c r="D158" s="83"/>
      <c r="E158" s="83"/>
      <c r="F158" s="83"/>
      <c r="G158" s="83"/>
      <c r="H158" s="83"/>
      <c r="I158" s="83"/>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row>
    <row r="159" spans="1:33" x14ac:dyDescent="0.3">
      <c r="A159" s="24"/>
      <c r="B159" s="26"/>
      <c r="C159" s="83"/>
      <c r="D159" s="83"/>
      <c r="E159" s="83"/>
      <c r="F159" s="83"/>
      <c r="G159" s="83"/>
      <c r="H159" s="83"/>
      <c r="I159" s="83"/>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row>
    <row r="160" spans="1:33" x14ac:dyDescent="0.3">
      <c r="A160" s="24"/>
      <c r="B160" s="26"/>
      <c r="C160" s="83"/>
      <c r="D160" s="83"/>
      <c r="E160" s="83"/>
      <c r="F160" s="83"/>
      <c r="G160" s="83"/>
      <c r="H160" s="83"/>
      <c r="I160" s="83"/>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row>
    <row r="161" spans="1:33" x14ac:dyDescent="0.3">
      <c r="A161" s="24"/>
      <c r="B161" s="26"/>
      <c r="C161" s="83"/>
      <c r="D161" s="83"/>
      <c r="E161" s="83"/>
      <c r="F161" s="83"/>
      <c r="G161" s="83"/>
      <c r="H161" s="83"/>
      <c r="I161" s="83"/>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row>
    <row r="162" spans="1:33" x14ac:dyDescent="0.3">
      <c r="A162" s="24"/>
      <c r="B162" s="26"/>
      <c r="C162" s="83"/>
      <c r="D162" s="83"/>
      <c r="E162" s="83"/>
      <c r="F162" s="83"/>
      <c r="G162" s="83"/>
      <c r="H162" s="83"/>
      <c r="I162" s="83"/>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row>
    <row r="163" spans="1:33" x14ac:dyDescent="0.3">
      <c r="A163" s="24"/>
      <c r="B163" s="26"/>
      <c r="C163" s="83"/>
      <c r="D163" s="83"/>
      <c r="E163" s="83"/>
      <c r="F163" s="83"/>
      <c r="G163" s="83"/>
      <c r="H163" s="83"/>
      <c r="I163" s="83"/>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row>
    <row r="164" spans="1:33" x14ac:dyDescent="0.3">
      <c r="A164" s="24"/>
      <c r="B164" s="26"/>
      <c r="C164" s="83"/>
      <c r="D164" s="83"/>
      <c r="E164" s="83"/>
      <c r="F164" s="83"/>
      <c r="G164" s="83"/>
      <c r="H164" s="83"/>
      <c r="I164" s="83"/>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row>
    <row r="165" spans="1:33" x14ac:dyDescent="0.3">
      <c r="A165" s="24"/>
      <c r="B165" s="26"/>
      <c r="C165" s="83"/>
      <c r="D165" s="83"/>
      <c r="E165" s="83"/>
      <c r="F165" s="83"/>
      <c r="G165" s="83"/>
      <c r="H165" s="83"/>
      <c r="I165" s="83"/>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row>
    <row r="166" spans="1:33" x14ac:dyDescent="0.3">
      <c r="A166" s="24"/>
      <c r="B166" s="26"/>
      <c r="C166" s="83"/>
      <c r="D166" s="83"/>
      <c r="E166" s="83"/>
      <c r="F166" s="83"/>
      <c r="G166" s="83"/>
      <c r="H166" s="83"/>
      <c r="I166" s="83"/>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row>
    <row r="167" spans="1:33" x14ac:dyDescent="0.3">
      <c r="A167" s="24"/>
      <c r="B167" s="26"/>
      <c r="C167" s="83"/>
      <c r="D167" s="83"/>
      <c r="E167" s="83"/>
      <c r="F167" s="83"/>
      <c r="G167" s="83"/>
      <c r="H167" s="83"/>
      <c r="I167" s="83"/>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row>
    <row r="168" spans="1:33" x14ac:dyDescent="0.3">
      <c r="A168" s="24"/>
      <c r="B168" s="26"/>
      <c r="C168" s="83"/>
      <c r="D168" s="83"/>
      <c r="E168" s="83"/>
      <c r="F168" s="83"/>
      <c r="G168" s="83"/>
      <c r="H168" s="83"/>
      <c r="I168" s="83"/>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row>
    <row r="169" spans="1:33" x14ac:dyDescent="0.3">
      <c r="A169" s="24"/>
      <c r="B169" s="26"/>
      <c r="C169" s="83"/>
      <c r="D169" s="83"/>
      <c r="E169" s="83"/>
      <c r="F169" s="83"/>
      <c r="G169" s="83"/>
      <c r="H169" s="83"/>
      <c r="I169" s="83"/>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row>
    <row r="170" spans="1:33" x14ac:dyDescent="0.3">
      <c r="A170" s="24"/>
      <c r="B170" s="26"/>
      <c r="C170" s="83"/>
      <c r="D170" s="83"/>
      <c r="E170" s="83"/>
      <c r="F170" s="83"/>
      <c r="G170" s="83"/>
      <c r="H170" s="83"/>
      <c r="I170" s="83"/>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row>
    <row r="171" spans="1:33" x14ac:dyDescent="0.3">
      <c r="A171" s="24"/>
      <c r="B171" s="26"/>
      <c r="C171" s="83"/>
      <c r="D171" s="83"/>
      <c r="E171" s="83"/>
      <c r="F171" s="83"/>
      <c r="G171" s="83"/>
      <c r="H171" s="83"/>
      <c r="I171" s="83"/>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row>
    <row r="172" spans="1:33" x14ac:dyDescent="0.3">
      <c r="A172" s="24"/>
      <c r="B172" s="26"/>
      <c r="C172" s="83"/>
      <c r="D172" s="83"/>
      <c r="E172" s="83"/>
      <c r="F172" s="83"/>
      <c r="G172" s="83"/>
      <c r="H172" s="83"/>
      <c r="I172" s="83"/>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row>
    <row r="173" spans="1:33" x14ac:dyDescent="0.3">
      <c r="A173" s="24"/>
      <c r="B173" s="26"/>
      <c r="C173" s="83"/>
      <c r="D173" s="83"/>
      <c r="E173" s="83"/>
      <c r="F173" s="83"/>
      <c r="G173" s="83"/>
      <c r="H173" s="83"/>
      <c r="I173" s="83"/>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row>
    <row r="174" spans="1:33" x14ac:dyDescent="0.3">
      <c r="A174" s="24"/>
      <c r="B174" s="26"/>
      <c r="C174" s="83"/>
      <c r="D174" s="83"/>
      <c r="E174" s="83"/>
      <c r="F174" s="83"/>
      <c r="G174" s="83"/>
      <c r="H174" s="83"/>
      <c r="I174" s="83"/>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row>
    <row r="175" spans="1:33" x14ac:dyDescent="0.3">
      <c r="A175" s="24"/>
      <c r="B175" s="26"/>
      <c r="C175" s="83"/>
      <c r="D175" s="83"/>
      <c r="E175" s="83"/>
      <c r="F175" s="83"/>
      <c r="G175" s="83"/>
      <c r="H175" s="83"/>
      <c r="I175" s="83"/>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row>
    <row r="176" spans="1:33" x14ac:dyDescent="0.3">
      <c r="A176" s="24"/>
      <c r="B176" s="26"/>
      <c r="C176" s="83"/>
      <c r="D176" s="83"/>
      <c r="E176" s="83"/>
      <c r="F176" s="83"/>
      <c r="G176" s="83"/>
      <c r="H176" s="83"/>
      <c r="I176" s="83"/>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row>
    <row r="177" spans="1:33" x14ac:dyDescent="0.3">
      <c r="A177" s="24"/>
      <c r="B177" s="26"/>
      <c r="C177" s="83"/>
      <c r="D177" s="83"/>
      <c r="E177" s="83"/>
      <c r="F177" s="83"/>
      <c r="G177" s="83"/>
      <c r="H177" s="83"/>
      <c r="I177" s="83"/>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row>
    <row r="178" spans="1:33" x14ac:dyDescent="0.3">
      <c r="A178" s="24"/>
      <c r="B178" s="26"/>
      <c r="C178" s="83"/>
      <c r="D178" s="83"/>
      <c r="E178" s="83"/>
      <c r="F178" s="83"/>
      <c r="G178" s="83"/>
      <c r="H178" s="83"/>
      <c r="I178" s="83"/>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row>
    <row r="179" spans="1:33" x14ac:dyDescent="0.3">
      <c r="A179" s="24"/>
      <c r="B179" s="26"/>
      <c r="C179" s="83"/>
      <c r="D179" s="83"/>
      <c r="E179" s="83"/>
      <c r="F179" s="83"/>
      <c r="G179" s="83"/>
      <c r="H179" s="83"/>
      <c r="I179" s="83"/>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row>
    <row r="180" spans="1:33" x14ac:dyDescent="0.3">
      <c r="A180" s="24"/>
      <c r="B180" s="26"/>
      <c r="C180" s="83"/>
      <c r="D180" s="83"/>
      <c r="E180" s="83"/>
      <c r="F180" s="83"/>
      <c r="G180" s="83"/>
      <c r="H180" s="83"/>
      <c r="I180" s="83"/>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row>
    <row r="181" spans="1:33" x14ac:dyDescent="0.3">
      <c r="A181" s="24"/>
      <c r="B181" s="26"/>
      <c r="C181" s="83"/>
      <c r="D181" s="83"/>
      <c r="E181" s="83"/>
      <c r="F181" s="83"/>
      <c r="G181" s="83"/>
      <c r="H181" s="83"/>
      <c r="I181" s="83"/>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row>
    <row r="182" spans="1:33" x14ac:dyDescent="0.3">
      <c r="A182" s="24"/>
      <c r="B182" s="26"/>
      <c r="C182" s="83"/>
      <c r="D182" s="83"/>
      <c r="E182" s="83"/>
      <c r="F182" s="83"/>
      <c r="G182" s="83"/>
      <c r="H182" s="83"/>
      <c r="I182" s="83"/>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row>
    <row r="183" spans="1:33" x14ac:dyDescent="0.3">
      <c r="A183" s="24"/>
      <c r="B183" s="26"/>
      <c r="C183" s="83"/>
      <c r="D183" s="83"/>
      <c r="E183" s="83"/>
      <c r="F183" s="83"/>
      <c r="G183" s="83"/>
      <c r="H183" s="83"/>
      <c r="I183" s="83"/>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row>
    <row r="184" spans="1:33" x14ac:dyDescent="0.3">
      <c r="A184" s="24"/>
      <c r="B184" s="26"/>
      <c r="C184" s="83"/>
      <c r="D184" s="83"/>
      <c r="E184" s="83"/>
      <c r="F184" s="83"/>
      <c r="G184" s="83"/>
      <c r="H184" s="83"/>
      <c r="I184" s="83"/>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row>
    <row r="185" spans="1:33" x14ac:dyDescent="0.3">
      <c r="A185" s="24"/>
      <c r="B185" s="26"/>
      <c r="C185" s="83"/>
      <c r="D185" s="83"/>
      <c r="E185" s="83"/>
      <c r="F185" s="83"/>
      <c r="G185" s="83"/>
      <c r="H185" s="83"/>
      <c r="I185" s="83"/>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row>
    <row r="186" spans="1:33" x14ac:dyDescent="0.3">
      <c r="A186" s="24"/>
      <c r="B186" s="26"/>
      <c r="C186" s="83"/>
      <c r="D186" s="83"/>
      <c r="E186" s="83"/>
      <c r="F186" s="83"/>
      <c r="G186" s="83"/>
      <c r="H186" s="83"/>
      <c r="I186" s="83"/>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row>
    <row r="187" spans="1:33" x14ac:dyDescent="0.3">
      <c r="A187" s="24"/>
      <c r="B187" s="26"/>
      <c r="C187" s="83"/>
      <c r="D187" s="83"/>
      <c r="E187" s="83"/>
      <c r="F187" s="83"/>
      <c r="G187" s="83"/>
      <c r="H187" s="83"/>
      <c r="I187" s="83"/>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row>
    <row r="188" spans="1:33" x14ac:dyDescent="0.3">
      <c r="A188" s="24"/>
      <c r="B188" s="26"/>
      <c r="C188" s="83"/>
      <c r="D188" s="83"/>
      <c r="E188" s="83"/>
      <c r="F188" s="83"/>
      <c r="G188" s="83"/>
      <c r="H188" s="83"/>
      <c r="I188" s="83"/>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row>
    <row r="189" spans="1:33" x14ac:dyDescent="0.3">
      <c r="A189" s="24"/>
      <c r="B189" s="26"/>
      <c r="C189" s="83"/>
      <c r="D189" s="83"/>
      <c r="E189" s="83"/>
      <c r="F189" s="83"/>
      <c r="G189" s="83"/>
      <c r="H189" s="83"/>
      <c r="I189" s="83"/>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row>
    <row r="190" spans="1:33" x14ac:dyDescent="0.3">
      <c r="A190" s="24"/>
      <c r="B190" s="26"/>
      <c r="C190" s="83"/>
      <c r="D190" s="83"/>
      <c r="E190" s="83"/>
      <c r="F190" s="83"/>
      <c r="G190" s="83"/>
      <c r="H190" s="83"/>
      <c r="I190" s="83"/>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row>
    <row r="191" spans="1:33" x14ac:dyDescent="0.3">
      <c r="A191" s="24"/>
      <c r="B191" s="26"/>
      <c r="C191" s="83"/>
      <c r="D191" s="83"/>
      <c r="E191" s="83"/>
      <c r="F191" s="83"/>
      <c r="G191" s="83"/>
      <c r="H191" s="83"/>
      <c r="I191" s="83"/>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row>
    <row r="192" spans="1:33" x14ac:dyDescent="0.3">
      <c r="A192" s="24"/>
      <c r="B192" s="26"/>
      <c r="C192" s="83"/>
      <c r="D192" s="83"/>
      <c r="E192" s="83"/>
      <c r="F192" s="83"/>
      <c r="G192" s="83"/>
      <c r="H192" s="83"/>
      <c r="I192" s="83"/>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row>
    <row r="193" spans="1:33" x14ac:dyDescent="0.3">
      <c r="A193" s="24"/>
      <c r="B193" s="26"/>
      <c r="C193" s="83"/>
      <c r="D193" s="83"/>
      <c r="E193" s="83"/>
      <c r="F193" s="83"/>
      <c r="G193" s="83"/>
      <c r="H193" s="83"/>
      <c r="I193" s="83"/>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row>
    <row r="194" spans="1:33" x14ac:dyDescent="0.3">
      <c r="A194" s="24"/>
      <c r="B194" s="26"/>
      <c r="C194" s="83"/>
      <c r="D194" s="83"/>
      <c r="E194" s="83"/>
      <c r="F194" s="83"/>
      <c r="G194" s="83"/>
      <c r="H194" s="83"/>
      <c r="I194" s="83"/>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row>
    <row r="195" spans="1:33" x14ac:dyDescent="0.3">
      <c r="A195" s="24"/>
      <c r="B195" s="26"/>
      <c r="C195" s="83"/>
      <c r="D195" s="83"/>
      <c r="E195" s="83"/>
      <c r="F195" s="83"/>
      <c r="G195" s="83"/>
      <c r="H195" s="83"/>
      <c r="I195" s="83"/>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row>
    <row r="196" spans="1:33" x14ac:dyDescent="0.3">
      <c r="A196" s="24"/>
      <c r="B196" s="26"/>
      <c r="C196" s="83"/>
      <c r="D196" s="83"/>
      <c r="E196" s="83"/>
      <c r="F196" s="83"/>
      <c r="G196" s="83"/>
      <c r="H196" s="83"/>
      <c r="I196" s="83"/>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row>
    <row r="197" spans="1:33" x14ac:dyDescent="0.3">
      <c r="A197" s="24"/>
      <c r="B197" s="26"/>
      <c r="C197" s="83"/>
      <c r="D197" s="83"/>
      <c r="E197" s="83"/>
      <c r="F197" s="83"/>
      <c r="G197" s="83"/>
      <c r="H197" s="83"/>
      <c r="I197" s="83"/>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row>
    <row r="198" spans="1:33" x14ac:dyDescent="0.3">
      <c r="A198" s="24"/>
      <c r="B198" s="26"/>
      <c r="C198" s="83"/>
      <c r="D198" s="83"/>
      <c r="E198" s="83"/>
      <c r="F198" s="83"/>
      <c r="G198" s="83"/>
      <c r="H198" s="83"/>
      <c r="I198" s="83"/>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row>
    <row r="199" spans="1:33" x14ac:dyDescent="0.3">
      <c r="A199" s="24"/>
      <c r="B199" s="26"/>
      <c r="C199" s="83"/>
      <c r="D199" s="83"/>
      <c r="E199" s="83"/>
      <c r="F199" s="83"/>
      <c r="G199" s="83"/>
      <c r="H199" s="83"/>
      <c r="I199" s="83"/>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row>
    <row r="200" spans="1:33" x14ac:dyDescent="0.3">
      <c r="A200" s="24"/>
      <c r="B200" s="26"/>
      <c r="C200" s="83"/>
      <c r="D200" s="83"/>
      <c r="E200" s="83"/>
      <c r="F200" s="83"/>
      <c r="G200" s="83"/>
      <c r="H200" s="83"/>
      <c r="I200" s="83"/>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row>
    <row r="201" spans="1:33" x14ac:dyDescent="0.3">
      <c r="A201" s="24"/>
      <c r="B201" s="26"/>
      <c r="C201" s="83"/>
      <c r="D201" s="83"/>
      <c r="E201" s="83"/>
      <c r="F201" s="83"/>
      <c r="G201" s="83"/>
      <c r="H201" s="83"/>
      <c r="I201" s="83"/>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row>
    <row r="202" spans="1:33" x14ac:dyDescent="0.3">
      <c r="A202" s="24"/>
      <c r="B202" s="26"/>
      <c r="C202" s="83"/>
      <c r="D202" s="83"/>
      <c r="E202" s="83"/>
      <c r="F202" s="83"/>
      <c r="G202" s="83"/>
      <c r="H202" s="83"/>
      <c r="I202" s="83"/>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row>
    <row r="203" spans="1:33" x14ac:dyDescent="0.3">
      <c r="A203" s="24"/>
      <c r="B203" s="26"/>
      <c r="C203" s="83"/>
      <c r="D203" s="83"/>
      <c r="E203" s="83"/>
      <c r="F203" s="83"/>
      <c r="G203" s="83"/>
      <c r="H203" s="83"/>
      <c r="I203" s="83"/>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row>
    <row r="204" spans="1:33" x14ac:dyDescent="0.3">
      <c r="A204" s="24"/>
      <c r="B204" s="26"/>
      <c r="C204" s="83"/>
      <c r="D204" s="83"/>
      <c r="E204" s="83"/>
      <c r="F204" s="83"/>
      <c r="G204" s="83"/>
      <c r="H204" s="83"/>
      <c r="I204" s="83"/>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row>
    <row r="205" spans="1:33" x14ac:dyDescent="0.3">
      <c r="A205" s="24"/>
      <c r="B205" s="26"/>
      <c r="C205" s="83"/>
      <c r="D205" s="83"/>
      <c r="E205" s="83"/>
      <c r="F205" s="83"/>
      <c r="G205" s="83"/>
      <c r="H205" s="83"/>
      <c r="I205" s="83"/>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row>
    <row r="206" spans="1:33" x14ac:dyDescent="0.3">
      <c r="A206" s="24"/>
      <c r="B206" s="26"/>
      <c r="C206" s="83"/>
      <c r="D206" s="83"/>
      <c r="E206" s="83"/>
      <c r="F206" s="83"/>
      <c r="G206" s="83"/>
      <c r="H206" s="83"/>
      <c r="I206" s="83"/>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row>
    <row r="207" spans="1:33" x14ac:dyDescent="0.3">
      <c r="A207" s="24"/>
      <c r="B207" s="26"/>
      <c r="C207" s="83"/>
      <c r="D207" s="83"/>
      <c r="E207" s="83"/>
      <c r="F207" s="83"/>
      <c r="G207" s="83"/>
      <c r="H207" s="83"/>
      <c r="I207" s="83"/>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row>
    <row r="208" spans="1:33" x14ac:dyDescent="0.3">
      <c r="A208" s="24"/>
      <c r="B208" s="26"/>
      <c r="C208" s="83"/>
      <c r="D208" s="83"/>
      <c r="E208" s="83"/>
      <c r="F208" s="83"/>
      <c r="G208" s="83"/>
      <c r="H208" s="83"/>
      <c r="I208" s="83"/>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row>
    <row r="209" spans="1:33" x14ac:dyDescent="0.3">
      <c r="A209" s="24"/>
      <c r="B209" s="26"/>
      <c r="C209" s="83"/>
      <c r="D209" s="83"/>
      <c r="E209" s="83"/>
      <c r="F209" s="83"/>
      <c r="G209" s="83"/>
      <c r="H209" s="83"/>
      <c r="I209" s="83"/>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row>
    <row r="210" spans="1:33" x14ac:dyDescent="0.3">
      <c r="A210" s="24"/>
      <c r="B210" s="26"/>
      <c r="C210" s="83"/>
      <c r="D210" s="83"/>
      <c r="E210" s="83"/>
      <c r="F210" s="83"/>
      <c r="G210" s="83"/>
      <c r="H210" s="83"/>
      <c r="I210" s="83"/>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row>
    <row r="211" spans="1:33" x14ac:dyDescent="0.3">
      <c r="A211" s="24"/>
      <c r="B211" s="26"/>
      <c r="C211" s="83"/>
      <c r="D211" s="83"/>
      <c r="E211" s="83"/>
      <c r="F211" s="83"/>
      <c r="G211" s="83"/>
      <c r="H211" s="83"/>
      <c r="I211" s="83"/>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row>
    <row r="212" spans="1:33" x14ac:dyDescent="0.3">
      <c r="A212" s="24"/>
      <c r="B212" s="26"/>
      <c r="C212" s="83"/>
      <c r="D212" s="83"/>
      <c r="E212" s="83"/>
      <c r="F212" s="83"/>
      <c r="G212" s="83"/>
      <c r="H212" s="83"/>
      <c r="I212" s="83"/>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row>
    <row r="213" spans="1:33" x14ac:dyDescent="0.3">
      <c r="A213" s="24"/>
      <c r="B213" s="26"/>
      <c r="C213" s="83"/>
      <c r="D213" s="83"/>
      <c r="E213" s="83"/>
      <c r="F213" s="83"/>
      <c r="G213" s="83"/>
      <c r="H213" s="83"/>
      <c r="I213" s="83"/>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row>
    <row r="214" spans="1:33" x14ac:dyDescent="0.3">
      <c r="A214" s="24"/>
      <c r="B214" s="26"/>
      <c r="C214" s="83"/>
      <c r="D214" s="83"/>
      <c r="E214" s="83"/>
      <c r="F214" s="83"/>
      <c r="G214" s="83"/>
      <c r="H214" s="83"/>
      <c r="I214" s="83"/>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row>
    <row r="215" spans="1:33" x14ac:dyDescent="0.3">
      <c r="A215" s="24"/>
      <c r="B215" s="26"/>
      <c r="C215" s="83"/>
      <c r="D215" s="83"/>
      <c r="E215" s="83"/>
      <c r="F215" s="83"/>
      <c r="G215" s="83"/>
      <c r="H215" s="83"/>
      <c r="I215" s="83"/>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row>
    <row r="216" spans="1:33" x14ac:dyDescent="0.3">
      <c r="A216" s="24"/>
      <c r="B216" s="26"/>
      <c r="C216" s="83"/>
      <c r="D216" s="83"/>
      <c r="E216" s="83"/>
      <c r="F216" s="83"/>
      <c r="G216" s="83"/>
      <c r="H216" s="83"/>
      <c r="I216" s="83"/>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row>
    <row r="217" spans="1:33" x14ac:dyDescent="0.3">
      <c r="A217" s="24"/>
      <c r="B217" s="26"/>
      <c r="C217" s="83"/>
      <c r="D217" s="83"/>
      <c r="E217" s="83"/>
      <c r="F217" s="83"/>
      <c r="G217" s="83"/>
      <c r="H217" s="83"/>
      <c r="I217" s="83"/>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row>
    <row r="218" spans="1:33" x14ac:dyDescent="0.3">
      <c r="A218" s="24"/>
      <c r="B218" s="26"/>
      <c r="C218" s="83"/>
      <c r="D218" s="83"/>
      <c r="E218" s="83"/>
      <c r="F218" s="83"/>
      <c r="G218" s="83"/>
      <c r="H218" s="83"/>
      <c r="I218" s="83"/>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row>
    <row r="219" spans="1:33" x14ac:dyDescent="0.3">
      <c r="A219" s="24"/>
      <c r="B219" s="26"/>
      <c r="C219" s="83"/>
      <c r="D219" s="83"/>
      <c r="E219" s="83"/>
      <c r="F219" s="83"/>
      <c r="G219" s="83"/>
      <c r="H219" s="83"/>
      <c r="I219" s="83"/>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row>
    <row r="220" spans="1:33" x14ac:dyDescent="0.3">
      <c r="A220" s="24"/>
      <c r="B220" s="26"/>
      <c r="C220" s="83"/>
      <c r="D220" s="83"/>
      <c r="E220" s="83"/>
      <c r="F220" s="83"/>
      <c r="G220" s="83"/>
      <c r="H220" s="83"/>
      <c r="I220" s="83"/>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row>
    <row r="221" spans="1:33" x14ac:dyDescent="0.3">
      <c r="A221" s="24"/>
      <c r="B221" s="26"/>
      <c r="C221" s="83"/>
      <c r="D221" s="83"/>
      <c r="E221" s="83"/>
      <c r="F221" s="83"/>
      <c r="G221" s="83"/>
      <c r="H221" s="83"/>
      <c r="I221" s="83"/>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row>
    <row r="222" spans="1:33" x14ac:dyDescent="0.3">
      <c r="A222" s="24"/>
      <c r="B222" s="26"/>
      <c r="C222" s="83"/>
      <c r="D222" s="83"/>
      <c r="E222" s="83"/>
      <c r="F222" s="83"/>
      <c r="G222" s="83"/>
      <c r="H222" s="83"/>
      <c r="I222" s="83"/>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row>
    <row r="223" spans="1:33" x14ac:dyDescent="0.3">
      <c r="A223" s="24"/>
      <c r="B223" s="26"/>
      <c r="C223" s="83"/>
      <c r="D223" s="83"/>
      <c r="E223" s="83"/>
      <c r="F223" s="83"/>
      <c r="G223" s="83"/>
      <c r="H223" s="83"/>
      <c r="I223" s="83"/>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row>
    <row r="224" spans="1:33" x14ac:dyDescent="0.3">
      <c r="A224" s="24"/>
      <c r="B224" s="26"/>
      <c r="C224" s="83"/>
      <c r="D224" s="83"/>
      <c r="E224" s="83"/>
      <c r="F224" s="83"/>
      <c r="G224" s="83"/>
      <c r="H224" s="83"/>
      <c r="I224" s="83"/>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row>
    <row r="225" spans="1:33" x14ac:dyDescent="0.3">
      <c r="A225" s="24"/>
      <c r="B225" s="26"/>
      <c r="C225" s="83"/>
      <c r="D225" s="83"/>
      <c r="E225" s="83"/>
      <c r="F225" s="83"/>
      <c r="G225" s="83"/>
      <c r="H225" s="83"/>
      <c r="I225" s="83"/>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row>
    <row r="226" spans="1:33" x14ac:dyDescent="0.3">
      <c r="A226" s="24"/>
      <c r="B226" s="26"/>
      <c r="C226" s="83"/>
      <c r="D226" s="83"/>
      <c r="E226" s="83"/>
      <c r="F226" s="83"/>
      <c r="G226" s="83"/>
      <c r="H226" s="83"/>
      <c r="I226" s="83"/>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row>
    <row r="227" spans="1:33" x14ac:dyDescent="0.3">
      <c r="A227" s="24"/>
      <c r="B227" s="26"/>
      <c r="C227" s="83"/>
      <c r="D227" s="83"/>
      <c r="E227" s="83"/>
      <c r="F227" s="83"/>
      <c r="G227" s="83"/>
      <c r="H227" s="83"/>
      <c r="I227" s="83"/>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row>
    <row r="228" spans="1:33" x14ac:dyDescent="0.3">
      <c r="B228" s="84"/>
      <c r="C228" s="85"/>
      <c r="D228" s="85"/>
      <c r="E228" s="85"/>
      <c r="F228" s="85"/>
      <c r="G228" s="85"/>
      <c r="H228" s="85"/>
      <c r="I228" s="85"/>
      <c r="J228" s="84"/>
      <c r="K228" s="84"/>
      <c r="L228" s="84"/>
      <c r="M228" s="84"/>
      <c r="N228" s="84"/>
      <c r="O228" s="84"/>
      <c r="P228" s="84"/>
      <c r="Q228" s="84"/>
      <c r="R228" s="84"/>
      <c r="S228" s="84"/>
      <c r="T228" s="84"/>
      <c r="U228" s="84"/>
      <c r="V228" s="84"/>
      <c r="W228" s="84"/>
      <c r="X228" s="84"/>
      <c r="Y228" s="84"/>
      <c r="Z228" s="84"/>
      <c r="AA228" s="84"/>
      <c r="AB228" s="84"/>
      <c r="AC228" s="84"/>
      <c r="AD228" s="84"/>
      <c r="AE228" s="84"/>
      <c r="AF228" s="84"/>
      <c r="AG228" s="84"/>
    </row>
    <row r="229" spans="1:33" x14ac:dyDescent="0.3">
      <c r="B229" s="84"/>
      <c r="C229" s="85"/>
      <c r="D229" s="85"/>
      <c r="E229" s="85"/>
      <c r="F229" s="85"/>
      <c r="G229" s="85"/>
      <c r="H229" s="85"/>
      <c r="I229" s="85"/>
      <c r="J229" s="84"/>
      <c r="K229" s="84"/>
      <c r="L229" s="84"/>
      <c r="M229" s="84"/>
      <c r="N229" s="84"/>
      <c r="O229" s="84"/>
      <c r="P229" s="84"/>
      <c r="Q229" s="84"/>
      <c r="R229" s="84"/>
      <c r="S229" s="84"/>
      <c r="T229" s="84"/>
      <c r="U229" s="84"/>
      <c r="V229" s="84"/>
      <c r="W229" s="84"/>
      <c r="X229" s="84"/>
      <c r="Y229" s="84"/>
      <c r="Z229" s="84"/>
      <c r="AA229" s="84"/>
      <c r="AB229" s="84"/>
      <c r="AC229" s="84"/>
      <c r="AD229" s="84"/>
      <c r="AE229" s="84"/>
      <c r="AF229" s="84"/>
      <c r="AG229" s="84"/>
    </row>
    <row r="230" spans="1:33" x14ac:dyDescent="0.3">
      <c r="B230" s="84"/>
      <c r="C230" s="85"/>
      <c r="D230" s="85"/>
      <c r="E230" s="85"/>
      <c r="F230" s="85"/>
      <c r="G230" s="85"/>
      <c r="H230" s="85"/>
      <c r="I230" s="85"/>
      <c r="J230" s="84"/>
      <c r="K230" s="84"/>
      <c r="L230" s="84"/>
      <c r="M230" s="84"/>
      <c r="N230" s="84"/>
      <c r="O230" s="84"/>
      <c r="P230" s="84"/>
      <c r="Q230" s="84"/>
      <c r="R230" s="84"/>
      <c r="S230" s="84"/>
      <c r="T230" s="84"/>
      <c r="U230" s="84"/>
      <c r="V230" s="84"/>
      <c r="W230" s="84"/>
      <c r="X230" s="84"/>
      <c r="Y230" s="84"/>
      <c r="Z230" s="84"/>
      <c r="AA230" s="84"/>
      <c r="AB230" s="84"/>
      <c r="AC230" s="84"/>
      <c r="AD230" s="84"/>
      <c r="AE230" s="84"/>
      <c r="AF230" s="84"/>
      <c r="AG230" s="84"/>
    </row>
    <row r="231" spans="1:33" x14ac:dyDescent="0.3">
      <c r="B231" s="84"/>
      <c r="C231" s="85"/>
      <c r="D231" s="85"/>
      <c r="E231" s="85"/>
      <c r="F231" s="85"/>
      <c r="G231" s="85"/>
      <c r="H231" s="85"/>
      <c r="I231" s="85"/>
      <c r="J231" s="84"/>
      <c r="K231" s="84"/>
      <c r="L231" s="84"/>
      <c r="M231" s="84"/>
      <c r="N231" s="84"/>
      <c r="O231" s="84"/>
      <c r="P231" s="84"/>
      <c r="Q231" s="84"/>
      <c r="R231" s="84"/>
      <c r="S231" s="84"/>
      <c r="T231" s="84"/>
      <c r="U231" s="84"/>
      <c r="V231" s="84"/>
      <c r="W231" s="84"/>
      <c r="X231" s="84"/>
      <c r="Y231" s="84"/>
      <c r="Z231" s="84"/>
      <c r="AA231" s="84"/>
      <c r="AB231" s="84"/>
      <c r="AC231" s="84"/>
      <c r="AD231" s="84"/>
      <c r="AE231" s="84"/>
      <c r="AF231" s="84"/>
      <c r="AG231" s="84"/>
    </row>
  </sheetData>
  <sheetProtection algorithmName="SHA-512" hashValue="xbyj5HiF+oAX8+ZCLMbSPB+Zc2TcqFXl9cQzkMf6UUcUrmCHUeHmwq3AO4MCycxglxNGKd/Dw5+rpZSCCupfoQ==" saltValue="yPqxrCUQaxr7EgedhtKlxw==" spinCount="100000" sheet="1" objects="1" scenarios="1"/>
  <mergeCells count="60">
    <mergeCell ref="B2:O2"/>
    <mergeCell ref="B3:O3"/>
    <mergeCell ref="G28:I28"/>
    <mergeCell ref="K28:L28"/>
    <mergeCell ref="G29:I29"/>
    <mergeCell ref="K29:L29"/>
    <mergeCell ref="C12:D12"/>
    <mergeCell ref="C13:D13"/>
    <mergeCell ref="C14:D14"/>
    <mergeCell ref="C17:D17"/>
    <mergeCell ref="C11:D11"/>
    <mergeCell ref="C21:D21"/>
    <mergeCell ref="C18:D18"/>
    <mergeCell ref="C19:D19"/>
    <mergeCell ref="C20:D20"/>
    <mergeCell ref="C24:D24"/>
    <mergeCell ref="G45:I45"/>
    <mergeCell ref="K45:L45"/>
    <mergeCell ref="G40:I40"/>
    <mergeCell ref="K40:L40"/>
    <mergeCell ref="G42:I42"/>
    <mergeCell ref="K42:L42"/>
    <mergeCell ref="K44:L44"/>
    <mergeCell ref="G44:I44"/>
    <mergeCell ref="G41:I41"/>
    <mergeCell ref="K41:L41"/>
    <mergeCell ref="G43:I43"/>
    <mergeCell ref="B54:O54"/>
    <mergeCell ref="C7:D7"/>
    <mergeCell ref="C8:D8"/>
    <mergeCell ref="C9:D9"/>
    <mergeCell ref="C10:D10"/>
    <mergeCell ref="C15:D15"/>
    <mergeCell ref="C16:D16"/>
    <mergeCell ref="C25:D25"/>
    <mergeCell ref="C22:D22"/>
    <mergeCell ref="C23:D23"/>
    <mergeCell ref="B46:J46"/>
    <mergeCell ref="K46:L46"/>
    <mergeCell ref="G38:I38"/>
    <mergeCell ref="K38:L38"/>
    <mergeCell ref="G39:I39"/>
    <mergeCell ref="K39:L39"/>
    <mergeCell ref="G30:I30"/>
    <mergeCell ref="K30:L30"/>
    <mergeCell ref="G32:I32"/>
    <mergeCell ref="K32:L32"/>
    <mergeCell ref="G34:I34"/>
    <mergeCell ref="K33:L33"/>
    <mergeCell ref="K34:L34"/>
    <mergeCell ref="G31:I31"/>
    <mergeCell ref="K31:L31"/>
    <mergeCell ref="G33:I33"/>
    <mergeCell ref="G37:I37"/>
    <mergeCell ref="K37:L37"/>
    <mergeCell ref="K43:L43"/>
    <mergeCell ref="G35:I35"/>
    <mergeCell ref="K35:L35"/>
    <mergeCell ref="G36:I36"/>
    <mergeCell ref="K36:L36"/>
  </mergeCells>
  <pageMargins left="0.7" right="0.7" top="0.75" bottom="0.75" header="0.3" footer="0.3"/>
  <ignoredErrors>
    <ignoredError sqref="J42"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A7675-7D3B-4830-956D-466CF069FB73}">
  <dimension ref="A1:AG183"/>
  <sheetViews>
    <sheetView workbookViewId="0">
      <selection activeCell="B6" sqref="B6:D6"/>
    </sheetView>
  </sheetViews>
  <sheetFormatPr defaultRowHeight="14.4" x14ac:dyDescent="0.3"/>
  <cols>
    <col min="1" max="1" width="5.88671875" customWidth="1"/>
    <col min="2" max="2" width="35.109375" customWidth="1"/>
    <col min="3" max="3" width="20" style="109" customWidth="1"/>
    <col min="4" max="4" width="39.5546875" customWidth="1"/>
    <col min="5" max="5" width="14.33203125" customWidth="1"/>
    <col min="6" max="6" width="24.44140625" customWidth="1"/>
    <col min="7" max="7" width="8.88671875" customWidth="1"/>
    <col min="8" max="8" width="8.88671875" hidden="1" customWidth="1"/>
    <col min="9" max="9" width="12.33203125" hidden="1" customWidth="1"/>
    <col min="10" max="10" width="28.5546875" customWidth="1"/>
    <col min="11" max="11" width="13.109375" customWidth="1"/>
    <col min="12" max="12" width="12.44140625" customWidth="1"/>
    <col min="13" max="13" width="13.109375" bestFit="1" customWidth="1"/>
  </cols>
  <sheetData>
    <row r="1" spans="1:33" s="24" customFormat="1" x14ac:dyDescent="0.3">
      <c r="A1" s="2"/>
      <c r="B1" s="150" t="s">
        <v>10</v>
      </c>
      <c r="C1" s="150"/>
      <c r="D1" s="150"/>
      <c r="E1" s="150"/>
      <c r="F1" s="2"/>
      <c r="G1" s="2"/>
      <c r="H1" s="87" t="s">
        <v>45</v>
      </c>
      <c r="I1" s="88">
        <v>257847</v>
      </c>
      <c r="J1" s="2"/>
      <c r="K1" s="2"/>
      <c r="L1" s="2"/>
      <c r="M1" s="2"/>
      <c r="N1" s="2"/>
      <c r="O1" s="2"/>
    </row>
    <row r="2" spans="1:33" s="24" customFormat="1" ht="26.25" customHeight="1" x14ac:dyDescent="0.3">
      <c r="A2" s="2"/>
      <c r="B2" s="159"/>
      <c r="C2" s="159"/>
      <c r="D2" s="159"/>
      <c r="E2" s="159"/>
      <c r="F2" s="89"/>
      <c r="G2" s="89"/>
      <c r="H2" s="87" t="s">
        <v>45</v>
      </c>
      <c r="I2" s="88">
        <v>221012</v>
      </c>
      <c r="J2" s="89"/>
      <c r="K2" s="89"/>
      <c r="L2" s="89"/>
      <c r="M2" s="89"/>
      <c r="N2" s="89"/>
      <c r="O2" s="89"/>
      <c r="P2" s="25"/>
      <c r="Q2" s="25"/>
      <c r="R2" s="25"/>
      <c r="S2" s="26"/>
      <c r="T2" s="26"/>
      <c r="U2" s="26"/>
      <c r="V2" s="26"/>
      <c r="W2" s="26"/>
      <c r="X2" s="26"/>
      <c r="Y2" s="26"/>
      <c r="Z2" s="26"/>
      <c r="AA2" s="26"/>
      <c r="AB2" s="26"/>
      <c r="AC2" s="26"/>
      <c r="AD2" s="26"/>
      <c r="AE2" s="26"/>
      <c r="AF2" s="26"/>
      <c r="AG2" s="26"/>
    </row>
    <row r="3" spans="1:33" x14ac:dyDescent="0.3">
      <c r="A3" s="2"/>
      <c r="B3" s="151" t="s">
        <v>91</v>
      </c>
      <c r="C3" s="152"/>
      <c r="D3" s="152"/>
      <c r="E3" s="153"/>
      <c r="F3" s="27"/>
      <c r="G3" s="27"/>
      <c r="H3" s="87" t="s">
        <v>45</v>
      </c>
      <c r="I3" s="88">
        <v>184176</v>
      </c>
      <c r="J3" s="27"/>
      <c r="K3" s="27"/>
      <c r="L3" s="27"/>
      <c r="M3" s="27"/>
      <c r="N3" s="27"/>
      <c r="O3" s="27"/>
      <c r="P3" s="27"/>
      <c r="Q3" s="27"/>
      <c r="R3" s="27"/>
      <c r="S3" s="26"/>
      <c r="T3" s="26"/>
      <c r="U3" s="26"/>
      <c r="V3" s="26"/>
      <c r="W3" s="26"/>
      <c r="X3" s="26"/>
      <c r="Y3" s="26"/>
      <c r="Z3" s="26"/>
      <c r="AA3" s="26"/>
      <c r="AB3" s="26"/>
      <c r="AC3" s="26"/>
      <c r="AD3" s="26"/>
      <c r="AE3" s="26"/>
      <c r="AF3" s="26"/>
      <c r="AG3" s="26"/>
    </row>
    <row r="4" spans="1:33" ht="6.75" customHeight="1" x14ac:dyDescent="0.3">
      <c r="A4" s="2"/>
      <c r="B4" s="90"/>
      <c r="C4" s="91"/>
      <c r="D4" s="92"/>
      <c r="E4" s="17"/>
      <c r="F4" s="36"/>
      <c r="G4" s="1"/>
      <c r="H4" s="87" t="s">
        <v>45</v>
      </c>
      <c r="I4" s="88">
        <v>147341</v>
      </c>
      <c r="J4" s="1"/>
      <c r="K4" s="1"/>
      <c r="L4" s="1"/>
      <c r="M4" s="1"/>
      <c r="N4" s="1"/>
      <c r="O4" s="1"/>
      <c r="P4" s="26"/>
      <c r="Q4" s="26"/>
      <c r="R4" s="26"/>
      <c r="S4" s="26"/>
      <c r="T4" s="26"/>
      <c r="U4" s="26"/>
      <c r="V4" s="26"/>
      <c r="W4" s="26"/>
      <c r="X4" s="26"/>
      <c r="Y4" s="26"/>
      <c r="Z4" s="26"/>
      <c r="AA4" s="26"/>
      <c r="AB4" s="26"/>
      <c r="AC4" s="26"/>
      <c r="AD4" s="26"/>
      <c r="AE4" s="26"/>
      <c r="AF4" s="26"/>
      <c r="AG4" s="26"/>
    </row>
    <row r="5" spans="1:33" x14ac:dyDescent="0.3">
      <c r="A5" s="2"/>
      <c r="B5" s="28" t="s">
        <v>92</v>
      </c>
      <c r="C5" s="23"/>
      <c r="D5" s="24"/>
      <c r="E5" s="17"/>
      <c r="F5" s="36"/>
      <c r="G5" s="1"/>
      <c r="H5" s="87" t="s">
        <v>45</v>
      </c>
      <c r="I5" s="88">
        <v>110506</v>
      </c>
      <c r="J5" s="1"/>
      <c r="K5" s="1"/>
      <c r="L5" s="1"/>
      <c r="M5" s="1"/>
      <c r="N5" s="1"/>
      <c r="O5" s="1"/>
      <c r="P5" s="26"/>
      <c r="Q5" s="26"/>
      <c r="R5" s="26"/>
      <c r="S5" s="26"/>
      <c r="T5" s="26"/>
      <c r="U5" s="26"/>
      <c r="V5" s="26"/>
      <c r="W5" s="26"/>
      <c r="X5" s="26"/>
      <c r="Y5" s="26"/>
      <c r="Z5" s="26"/>
      <c r="AA5" s="26"/>
      <c r="AB5" s="26"/>
      <c r="AC5" s="26"/>
      <c r="AD5" s="26"/>
      <c r="AE5" s="26"/>
      <c r="AF5" s="26"/>
      <c r="AG5" s="26"/>
    </row>
    <row r="6" spans="1:33" ht="270" customHeight="1" x14ac:dyDescent="0.3">
      <c r="A6" s="2"/>
      <c r="B6" s="157" t="s">
        <v>89</v>
      </c>
      <c r="C6" s="158"/>
      <c r="D6" s="158"/>
      <c r="E6" s="17"/>
      <c r="F6" s="36"/>
      <c r="G6" s="1"/>
      <c r="H6" s="93" t="s">
        <v>45</v>
      </c>
      <c r="I6" s="88">
        <v>73671</v>
      </c>
      <c r="J6" s="1"/>
      <c r="K6" s="1"/>
      <c r="L6" s="1"/>
      <c r="M6" s="1"/>
      <c r="N6" s="1"/>
      <c r="O6" s="1"/>
      <c r="P6" s="26"/>
      <c r="Q6" s="26"/>
      <c r="R6" s="26"/>
      <c r="S6" s="26"/>
      <c r="T6" s="26"/>
      <c r="U6" s="26"/>
      <c r="V6" s="26"/>
      <c r="W6" s="26"/>
      <c r="X6" s="26"/>
      <c r="Y6" s="26"/>
      <c r="Z6" s="26"/>
      <c r="AA6" s="26"/>
      <c r="AB6" s="26"/>
      <c r="AC6" s="26"/>
      <c r="AD6" s="26"/>
      <c r="AE6" s="26"/>
      <c r="AF6" s="26"/>
      <c r="AG6" s="26"/>
    </row>
    <row r="7" spans="1:33" ht="8.25" customHeight="1" x14ac:dyDescent="0.3">
      <c r="A7" s="24"/>
      <c r="B7" s="18"/>
      <c r="C7" s="23"/>
      <c r="D7" s="24"/>
      <c r="E7" s="94"/>
      <c r="F7" s="26"/>
      <c r="G7" s="26"/>
      <c r="H7" s="93" t="s">
        <v>45</v>
      </c>
      <c r="I7" s="88">
        <v>36835</v>
      </c>
      <c r="J7" s="26"/>
      <c r="K7" s="26"/>
      <c r="L7" s="26"/>
      <c r="M7" s="26"/>
      <c r="N7" s="26"/>
      <c r="O7" s="26"/>
      <c r="P7" s="26"/>
      <c r="Q7" s="26"/>
      <c r="R7" s="26"/>
      <c r="S7" s="26"/>
      <c r="T7" s="26"/>
      <c r="U7" s="26"/>
      <c r="V7" s="26"/>
      <c r="W7" s="26"/>
      <c r="X7" s="26"/>
      <c r="Y7" s="26"/>
      <c r="Z7" s="26"/>
      <c r="AA7" s="26"/>
      <c r="AB7" s="26"/>
      <c r="AC7" s="26"/>
      <c r="AD7" s="26"/>
      <c r="AE7" s="26"/>
      <c r="AF7" s="26"/>
      <c r="AG7" s="26"/>
    </row>
    <row r="8" spans="1:33" ht="22.8" x14ac:dyDescent="0.3">
      <c r="A8" s="24"/>
      <c r="B8" s="95" t="s">
        <v>42</v>
      </c>
      <c r="C8" s="96" t="s">
        <v>43</v>
      </c>
      <c r="D8" s="95" t="s">
        <v>44</v>
      </c>
      <c r="E8" s="94"/>
      <c r="F8" s="26"/>
      <c r="G8" s="26"/>
      <c r="H8" s="93" t="s">
        <v>45</v>
      </c>
      <c r="I8" s="88">
        <v>0</v>
      </c>
      <c r="J8" s="26"/>
      <c r="K8" s="26"/>
      <c r="L8" s="26"/>
      <c r="M8" s="26"/>
      <c r="N8" s="26"/>
      <c r="O8" s="26"/>
      <c r="P8" s="26"/>
      <c r="Q8" s="26"/>
      <c r="R8" s="26"/>
      <c r="S8" s="26"/>
      <c r="T8" s="26"/>
      <c r="U8" s="26"/>
      <c r="V8" s="26"/>
      <c r="W8" s="26"/>
      <c r="X8" s="26"/>
      <c r="Y8" s="26"/>
      <c r="Z8" s="26"/>
      <c r="AA8" s="26"/>
      <c r="AB8" s="26"/>
      <c r="AC8" s="26"/>
      <c r="AD8" s="26"/>
      <c r="AE8" s="26"/>
      <c r="AF8" s="26"/>
      <c r="AG8" s="26"/>
    </row>
    <row r="9" spans="1:33" x14ac:dyDescent="0.3">
      <c r="A9" s="24"/>
      <c r="B9" s="97">
        <v>0.25</v>
      </c>
      <c r="C9" s="98"/>
      <c r="D9" s="99">
        <f t="shared" ref="D9:D16" si="0">IFERROR(VLOOKUP(C9,H1:I1,2,0),0)</f>
        <v>0</v>
      </c>
      <c r="E9" s="94"/>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row>
    <row r="10" spans="1:33" x14ac:dyDescent="0.3">
      <c r="A10" s="24"/>
      <c r="B10" s="97">
        <v>0.2</v>
      </c>
      <c r="C10" s="98"/>
      <c r="D10" s="99">
        <f t="shared" si="0"/>
        <v>0</v>
      </c>
      <c r="E10" s="94"/>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row>
    <row r="11" spans="1:33" x14ac:dyDescent="0.3">
      <c r="A11" s="24"/>
      <c r="B11" s="97">
        <v>0.15</v>
      </c>
      <c r="C11" s="98"/>
      <c r="D11" s="99">
        <f t="shared" si="0"/>
        <v>0</v>
      </c>
      <c r="E11" s="94"/>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row>
    <row r="12" spans="1:33" x14ac:dyDescent="0.3">
      <c r="A12" s="24"/>
      <c r="B12" s="100">
        <v>0.1</v>
      </c>
      <c r="C12" s="101"/>
      <c r="D12" s="102">
        <f t="shared" si="0"/>
        <v>0</v>
      </c>
      <c r="E12" s="94"/>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row>
    <row r="13" spans="1:33" x14ac:dyDescent="0.3">
      <c r="A13" s="24"/>
      <c r="B13" s="103" t="s">
        <v>47</v>
      </c>
      <c r="C13" s="101"/>
      <c r="D13" s="102">
        <f t="shared" si="0"/>
        <v>0</v>
      </c>
      <c r="E13" s="94"/>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row>
    <row r="14" spans="1:33" x14ac:dyDescent="0.3">
      <c r="A14" s="24"/>
      <c r="B14" s="100">
        <v>0.05</v>
      </c>
      <c r="C14" s="101"/>
      <c r="D14" s="102">
        <f t="shared" si="0"/>
        <v>0</v>
      </c>
      <c r="E14" s="94"/>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row>
    <row r="15" spans="1:33" x14ac:dyDescent="0.3">
      <c r="A15" s="24"/>
      <c r="B15" s="103" t="s">
        <v>46</v>
      </c>
      <c r="C15" s="101"/>
      <c r="D15" s="102">
        <f t="shared" si="0"/>
        <v>0</v>
      </c>
      <c r="E15" s="94"/>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row>
    <row r="16" spans="1:33" x14ac:dyDescent="0.3">
      <c r="A16" s="24"/>
      <c r="B16" s="100">
        <v>0</v>
      </c>
      <c r="C16" s="101"/>
      <c r="D16" s="102">
        <f t="shared" si="0"/>
        <v>0</v>
      </c>
      <c r="E16" s="94"/>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row>
    <row r="17" spans="1:33" ht="13.5" customHeight="1" x14ac:dyDescent="0.3">
      <c r="A17" s="24"/>
      <c r="B17" s="104"/>
      <c r="C17" s="23"/>
      <c r="D17" s="24"/>
      <c r="E17" s="94"/>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row>
    <row r="18" spans="1:33" ht="4.5" customHeight="1" x14ac:dyDescent="0.3">
      <c r="A18" s="24"/>
      <c r="B18" s="105"/>
      <c r="C18" s="79"/>
      <c r="D18" s="106"/>
      <c r="E18" s="107"/>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row>
    <row r="19" spans="1:33" x14ac:dyDescent="0.3">
      <c r="A19" s="24"/>
      <c r="B19" s="26"/>
      <c r="C19" s="29"/>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row>
    <row r="20" spans="1:33" x14ac:dyDescent="0.3">
      <c r="A20" s="24"/>
      <c r="B20" s="26"/>
      <c r="C20" s="29"/>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row>
    <row r="21" spans="1:33" x14ac:dyDescent="0.3">
      <c r="A21" s="24"/>
      <c r="B21" s="26"/>
      <c r="C21" s="29"/>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row>
    <row r="22" spans="1:33" x14ac:dyDescent="0.3">
      <c r="A22" s="24"/>
      <c r="B22" s="26"/>
      <c r="C22" s="29"/>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row>
    <row r="23" spans="1:33" x14ac:dyDescent="0.3">
      <c r="A23" s="24"/>
      <c r="B23" s="26"/>
      <c r="C23" s="29"/>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row>
    <row r="24" spans="1:33" x14ac:dyDescent="0.3">
      <c r="A24" s="24"/>
      <c r="B24" s="26"/>
      <c r="C24" s="29"/>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row>
    <row r="25" spans="1:33" x14ac:dyDescent="0.3">
      <c r="A25" s="24"/>
      <c r="B25" s="26"/>
      <c r="C25" s="29"/>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row>
    <row r="26" spans="1:33" x14ac:dyDescent="0.3">
      <c r="A26" s="24"/>
      <c r="B26" s="26"/>
      <c r="C26" s="29"/>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row>
    <row r="27" spans="1:33" x14ac:dyDescent="0.3">
      <c r="A27" s="24"/>
      <c r="B27" s="26"/>
      <c r="C27" s="29"/>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row>
    <row r="28" spans="1:33" x14ac:dyDescent="0.3">
      <c r="A28" s="24"/>
      <c r="B28" s="26"/>
      <c r="C28" s="29"/>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row>
    <row r="29" spans="1:33" x14ac:dyDescent="0.3">
      <c r="A29" s="24"/>
      <c r="B29" s="26"/>
      <c r="C29" s="29"/>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row>
    <row r="30" spans="1:33" x14ac:dyDescent="0.3">
      <c r="A30" s="24"/>
      <c r="B30" s="26"/>
      <c r="C30" s="29"/>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row>
    <row r="31" spans="1:33" x14ac:dyDescent="0.3">
      <c r="A31" s="24"/>
      <c r="B31" s="26"/>
      <c r="C31" s="29"/>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row>
    <row r="32" spans="1:33" x14ac:dyDescent="0.3">
      <c r="A32" s="24"/>
      <c r="B32" s="26"/>
      <c r="C32" s="29"/>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row>
    <row r="33" spans="1:33" x14ac:dyDescent="0.3">
      <c r="A33" s="24"/>
      <c r="B33" s="26"/>
      <c r="C33" s="29"/>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row>
    <row r="34" spans="1:33" x14ac:dyDescent="0.3">
      <c r="A34" s="24"/>
      <c r="B34" s="26"/>
      <c r="C34" s="29"/>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row>
    <row r="35" spans="1:33" x14ac:dyDescent="0.3">
      <c r="A35" s="24"/>
      <c r="B35" s="26"/>
      <c r="C35" s="29"/>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row>
    <row r="36" spans="1:33" x14ac:dyDescent="0.3">
      <c r="A36" s="24"/>
      <c r="B36" s="26"/>
      <c r="C36" s="29"/>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row>
    <row r="37" spans="1:33" x14ac:dyDescent="0.3">
      <c r="A37" s="24"/>
      <c r="B37" s="26"/>
      <c r="C37" s="29"/>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row>
    <row r="38" spans="1:33" x14ac:dyDescent="0.3">
      <c r="A38" s="24"/>
      <c r="B38" s="26"/>
      <c r="C38" s="29"/>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row>
    <row r="39" spans="1:33" x14ac:dyDescent="0.3">
      <c r="A39" s="24"/>
      <c r="B39" s="26"/>
      <c r="C39" s="29"/>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row>
    <row r="40" spans="1:33" x14ac:dyDescent="0.3">
      <c r="A40" s="24"/>
      <c r="B40" s="26"/>
      <c r="C40" s="29"/>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row>
    <row r="41" spans="1:33" x14ac:dyDescent="0.3">
      <c r="A41" s="24"/>
      <c r="B41" s="26"/>
      <c r="C41" s="29"/>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row>
    <row r="42" spans="1:33" x14ac:dyDescent="0.3">
      <c r="A42" s="24"/>
      <c r="B42" s="26"/>
      <c r="C42" s="29"/>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row>
    <row r="43" spans="1:33" x14ac:dyDescent="0.3">
      <c r="A43" s="24"/>
      <c r="B43" s="26"/>
      <c r="C43" s="29"/>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row>
    <row r="44" spans="1:33" x14ac:dyDescent="0.3">
      <c r="A44" s="24"/>
      <c r="B44" s="26"/>
      <c r="C44" s="29"/>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row>
    <row r="45" spans="1:33" x14ac:dyDescent="0.3">
      <c r="A45" s="24"/>
      <c r="B45" s="26"/>
      <c r="C45" s="29"/>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row>
    <row r="46" spans="1:33" x14ac:dyDescent="0.3">
      <c r="A46" s="24"/>
      <c r="B46" s="26"/>
      <c r="C46" s="29"/>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row>
    <row r="47" spans="1:33" x14ac:dyDescent="0.3">
      <c r="A47" s="24"/>
      <c r="B47" s="26"/>
      <c r="C47" s="29"/>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row>
    <row r="48" spans="1:33" x14ac:dyDescent="0.3">
      <c r="A48" s="24"/>
      <c r="B48" s="26"/>
      <c r="C48" s="29"/>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row>
    <row r="49" spans="1:33" x14ac:dyDescent="0.3">
      <c r="A49" s="24"/>
      <c r="B49" s="26"/>
      <c r="C49" s="29"/>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row>
    <row r="50" spans="1:33" x14ac:dyDescent="0.3">
      <c r="A50" s="24"/>
      <c r="B50" s="26"/>
      <c r="C50" s="29"/>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row>
    <row r="51" spans="1:33" x14ac:dyDescent="0.3">
      <c r="A51" s="24"/>
      <c r="B51" s="26"/>
      <c r="C51" s="29"/>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row>
    <row r="52" spans="1:33" x14ac:dyDescent="0.3">
      <c r="A52" s="24"/>
      <c r="B52" s="26"/>
      <c r="C52" s="29"/>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row>
    <row r="53" spans="1:33" x14ac:dyDescent="0.3">
      <c r="A53" s="24"/>
      <c r="B53" s="26"/>
      <c r="C53" s="29"/>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row>
    <row r="54" spans="1:33" x14ac:dyDescent="0.3">
      <c r="A54" s="24"/>
      <c r="B54" s="26"/>
      <c r="C54" s="29"/>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row>
    <row r="55" spans="1:33" x14ac:dyDescent="0.3">
      <c r="A55" s="24"/>
      <c r="B55" s="26"/>
      <c r="C55" s="29"/>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row>
    <row r="56" spans="1:33" x14ac:dyDescent="0.3">
      <c r="A56" s="24"/>
      <c r="B56" s="26"/>
      <c r="C56" s="29"/>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row>
    <row r="57" spans="1:33" x14ac:dyDescent="0.3">
      <c r="A57" s="24"/>
      <c r="B57" s="26"/>
      <c r="C57" s="29"/>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row>
    <row r="58" spans="1:33" x14ac:dyDescent="0.3">
      <c r="A58" s="24"/>
      <c r="B58" s="26"/>
      <c r="C58" s="29"/>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row>
    <row r="59" spans="1:33" x14ac:dyDescent="0.3">
      <c r="A59" s="24"/>
      <c r="B59" s="26"/>
      <c r="C59" s="29"/>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row>
    <row r="60" spans="1:33" x14ac:dyDescent="0.3">
      <c r="A60" s="24"/>
      <c r="B60" s="26"/>
      <c r="C60" s="29"/>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row>
    <row r="61" spans="1:33" x14ac:dyDescent="0.3">
      <c r="A61" s="24"/>
      <c r="B61" s="26"/>
      <c r="C61" s="29"/>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row>
    <row r="62" spans="1:33" x14ac:dyDescent="0.3">
      <c r="A62" s="24"/>
      <c r="B62" s="26"/>
      <c r="C62" s="29"/>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row>
    <row r="63" spans="1:33" x14ac:dyDescent="0.3">
      <c r="A63" s="24"/>
      <c r="B63" s="26"/>
      <c r="C63" s="29"/>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row>
    <row r="64" spans="1:33" x14ac:dyDescent="0.3">
      <c r="A64" s="24"/>
      <c r="B64" s="26"/>
      <c r="C64" s="29"/>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row>
    <row r="65" spans="1:33" x14ac:dyDescent="0.3">
      <c r="A65" s="24"/>
      <c r="B65" s="26"/>
      <c r="C65" s="29"/>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row>
    <row r="66" spans="1:33" x14ac:dyDescent="0.3">
      <c r="A66" s="24"/>
      <c r="B66" s="26"/>
      <c r="C66" s="29"/>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row>
    <row r="67" spans="1:33" x14ac:dyDescent="0.3">
      <c r="A67" s="24"/>
      <c r="B67" s="26"/>
      <c r="C67" s="29"/>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row>
    <row r="68" spans="1:33" x14ac:dyDescent="0.3">
      <c r="A68" s="24"/>
      <c r="B68" s="26"/>
      <c r="C68" s="29"/>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row>
    <row r="69" spans="1:33" x14ac:dyDescent="0.3">
      <c r="A69" s="24"/>
      <c r="B69" s="26"/>
      <c r="C69" s="29"/>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row>
    <row r="70" spans="1:33" x14ac:dyDescent="0.3">
      <c r="A70" s="24"/>
      <c r="B70" s="26"/>
      <c r="C70" s="29"/>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row>
    <row r="71" spans="1:33" x14ac:dyDescent="0.3">
      <c r="A71" s="24"/>
      <c r="B71" s="26"/>
      <c r="C71" s="29"/>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row>
    <row r="72" spans="1:33" x14ac:dyDescent="0.3">
      <c r="A72" s="24"/>
      <c r="B72" s="26"/>
      <c r="C72" s="29"/>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row>
    <row r="73" spans="1:33" x14ac:dyDescent="0.3">
      <c r="A73" s="24"/>
      <c r="B73" s="26"/>
      <c r="C73" s="29"/>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row>
    <row r="74" spans="1:33" x14ac:dyDescent="0.3">
      <c r="A74" s="24"/>
      <c r="B74" s="26"/>
      <c r="C74" s="29"/>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row>
    <row r="75" spans="1:33" x14ac:dyDescent="0.3">
      <c r="A75" s="24"/>
      <c r="B75" s="26"/>
      <c r="C75" s="29"/>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row>
    <row r="76" spans="1:33" x14ac:dyDescent="0.3">
      <c r="A76" s="24"/>
      <c r="B76" s="26"/>
      <c r="C76" s="29"/>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row>
    <row r="77" spans="1:33" x14ac:dyDescent="0.3">
      <c r="A77" s="24"/>
      <c r="B77" s="26"/>
      <c r="C77" s="29"/>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row>
    <row r="78" spans="1:33" x14ac:dyDescent="0.3">
      <c r="A78" s="24"/>
      <c r="B78" s="26"/>
      <c r="C78" s="29"/>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row>
    <row r="79" spans="1:33" x14ac:dyDescent="0.3">
      <c r="A79" s="24"/>
      <c r="B79" s="26"/>
      <c r="C79" s="29"/>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row>
    <row r="80" spans="1:33" x14ac:dyDescent="0.3">
      <c r="A80" s="24"/>
      <c r="B80" s="26"/>
      <c r="C80" s="29"/>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row>
    <row r="81" spans="1:33" x14ac:dyDescent="0.3">
      <c r="A81" s="24"/>
      <c r="B81" s="26"/>
      <c r="C81" s="29"/>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row>
    <row r="82" spans="1:33" x14ac:dyDescent="0.3">
      <c r="A82" s="24"/>
      <c r="B82" s="26"/>
      <c r="C82" s="29"/>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row>
    <row r="83" spans="1:33" x14ac:dyDescent="0.3">
      <c r="A83" s="24"/>
      <c r="B83" s="26"/>
      <c r="C83" s="29"/>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row>
    <row r="84" spans="1:33" x14ac:dyDescent="0.3">
      <c r="A84" s="24"/>
      <c r="B84" s="26"/>
      <c r="C84" s="29"/>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row>
    <row r="85" spans="1:33" x14ac:dyDescent="0.3">
      <c r="A85" s="24"/>
      <c r="B85" s="26"/>
      <c r="C85" s="29"/>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row>
    <row r="86" spans="1:33" x14ac:dyDescent="0.3">
      <c r="A86" s="24"/>
      <c r="B86" s="26"/>
      <c r="C86" s="29"/>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row>
    <row r="87" spans="1:33" x14ac:dyDescent="0.3">
      <c r="A87" s="24"/>
      <c r="B87" s="26"/>
      <c r="C87" s="29"/>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row>
    <row r="88" spans="1:33" x14ac:dyDescent="0.3">
      <c r="A88" s="24"/>
      <c r="B88" s="26"/>
      <c r="C88" s="29"/>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row>
    <row r="89" spans="1:33" x14ac:dyDescent="0.3">
      <c r="A89" s="24"/>
      <c r="B89" s="26"/>
      <c r="C89" s="29"/>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row>
    <row r="90" spans="1:33" x14ac:dyDescent="0.3">
      <c r="A90" s="24"/>
      <c r="B90" s="26"/>
      <c r="C90" s="29"/>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row>
    <row r="91" spans="1:33" x14ac:dyDescent="0.3">
      <c r="A91" s="24"/>
      <c r="B91" s="26"/>
      <c r="C91" s="29"/>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row>
    <row r="92" spans="1:33" x14ac:dyDescent="0.3">
      <c r="A92" s="24"/>
      <c r="B92" s="26"/>
      <c r="C92" s="29"/>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row>
    <row r="93" spans="1:33" x14ac:dyDescent="0.3">
      <c r="A93" s="24"/>
      <c r="B93" s="26"/>
      <c r="C93" s="29"/>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row>
    <row r="94" spans="1:33" x14ac:dyDescent="0.3">
      <c r="A94" s="24"/>
      <c r="B94" s="26"/>
      <c r="C94" s="29"/>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row>
    <row r="95" spans="1:33" x14ac:dyDescent="0.3">
      <c r="A95" s="24"/>
      <c r="B95" s="26"/>
      <c r="C95" s="29"/>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row>
    <row r="96" spans="1:33" x14ac:dyDescent="0.3">
      <c r="A96" s="24"/>
      <c r="B96" s="26"/>
      <c r="C96" s="29"/>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row>
    <row r="97" spans="1:33" x14ac:dyDescent="0.3">
      <c r="A97" s="24"/>
      <c r="B97" s="26"/>
      <c r="C97" s="29"/>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row>
    <row r="98" spans="1:33" x14ac:dyDescent="0.3">
      <c r="A98" s="24"/>
      <c r="B98" s="26"/>
      <c r="C98" s="29"/>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row>
    <row r="99" spans="1:33" x14ac:dyDescent="0.3">
      <c r="A99" s="24"/>
      <c r="B99" s="26"/>
      <c r="C99" s="29"/>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row>
    <row r="100" spans="1:33" x14ac:dyDescent="0.3">
      <c r="A100" s="24"/>
      <c r="B100" s="26"/>
      <c r="C100" s="29"/>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row>
    <row r="101" spans="1:33" x14ac:dyDescent="0.3">
      <c r="A101" s="24"/>
      <c r="B101" s="26"/>
      <c r="C101" s="29"/>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row>
    <row r="102" spans="1:33" x14ac:dyDescent="0.3">
      <c r="A102" s="24"/>
      <c r="B102" s="26"/>
      <c r="C102" s="29"/>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row>
    <row r="103" spans="1:33" x14ac:dyDescent="0.3">
      <c r="A103" s="24"/>
      <c r="B103" s="26"/>
      <c r="C103" s="29"/>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row>
    <row r="104" spans="1:33" x14ac:dyDescent="0.3">
      <c r="A104" s="24"/>
      <c r="B104" s="26"/>
      <c r="C104" s="29"/>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row>
    <row r="105" spans="1:33" x14ac:dyDescent="0.3">
      <c r="A105" s="24"/>
      <c r="B105" s="26"/>
      <c r="C105" s="29"/>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row>
    <row r="106" spans="1:33" x14ac:dyDescent="0.3">
      <c r="A106" s="24"/>
      <c r="B106" s="26"/>
      <c r="C106" s="29"/>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row>
    <row r="107" spans="1:33" x14ac:dyDescent="0.3">
      <c r="A107" s="24"/>
      <c r="B107" s="26"/>
      <c r="C107" s="29"/>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row>
    <row r="108" spans="1:33" x14ac:dyDescent="0.3">
      <c r="A108" s="24"/>
      <c r="B108" s="26"/>
      <c r="C108" s="29"/>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row>
    <row r="109" spans="1:33" x14ac:dyDescent="0.3">
      <c r="A109" s="24"/>
      <c r="B109" s="26"/>
      <c r="C109" s="29"/>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row>
    <row r="110" spans="1:33" x14ac:dyDescent="0.3">
      <c r="A110" s="24"/>
      <c r="B110" s="26"/>
      <c r="C110" s="29"/>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row>
    <row r="111" spans="1:33" x14ac:dyDescent="0.3">
      <c r="A111" s="24"/>
      <c r="B111" s="26"/>
      <c r="C111" s="29"/>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row>
    <row r="112" spans="1:33" x14ac:dyDescent="0.3">
      <c r="A112" s="24"/>
      <c r="B112" s="26"/>
      <c r="C112" s="29"/>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row>
    <row r="113" spans="1:33" x14ac:dyDescent="0.3">
      <c r="A113" s="24"/>
      <c r="B113" s="26"/>
      <c r="C113" s="29"/>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row>
    <row r="114" spans="1:33" x14ac:dyDescent="0.3">
      <c r="A114" s="24"/>
      <c r="B114" s="26"/>
      <c r="C114" s="29"/>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row>
    <row r="115" spans="1:33" x14ac:dyDescent="0.3">
      <c r="A115" s="24"/>
      <c r="B115" s="26"/>
      <c r="C115" s="29"/>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row>
    <row r="116" spans="1:33" x14ac:dyDescent="0.3">
      <c r="A116" s="24"/>
      <c r="B116" s="26"/>
      <c r="C116" s="29"/>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row>
    <row r="117" spans="1:33" x14ac:dyDescent="0.3">
      <c r="A117" s="24"/>
      <c r="B117" s="26"/>
      <c r="C117" s="29"/>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row>
    <row r="118" spans="1:33" x14ac:dyDescent="0.3">
      <c r="A118" s="24"/>
      <c r="B118" s="26"/>
      <c r="C118" s="29"/>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row>
    <row r="119" spans="1:33" x14ac:dyDescent="0.3">
      <c r="A119" s="24"/>
      <c r="B119" s="26"/>
      <c r="C119" s="29"/>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row>
    <row r="120" spans="1:33" x14ac:dyDescent="0.3">
      <c r="A120" s="24"/>
      <c r="B120" s="26"/>
      <c r="C120" s="29"/>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row>
    <row r="121" spans="1:33" x14ac:dyDescent="0.3">
      <c r="A121" s="24"/>
      <c r="B121" s="26"/>
      <c r="C121" s="29"/>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row>
    <row r="122" spans="1:33" x14ac:dyDescent="0.3">
      <c r="A122" s="24"/>
      <c r="B122" s="26"/>
      <c r="C122" s="29"/>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row>
    <row r="123" spans="1:33" x14ac:dyDescent="0.3">
      <c r="A123" s="24"/>
      <c r="B123" s="26"/>
      <c r="C123" s="29"/>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row>
    <row r="124" spans="1:33" x14ac:dyDescent="0.3">
      <c r="A124" s="24"/>
      <c r="B124" s="26"/>
      <c r="C124" s="29"/>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row>
    <row r="125" spans="1:33" x14ac:dyDescent="0.3">
      <c r="A125" s="24"/>
      <c r="B125" s="26"/>
      <c r="C125" s="29"/>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row>
    <row r="126" spans="1:33" x14ac:dyDescent="0.3">
      <c r="A126" s="24"/>
      <c r="B126" s="26"/>
      <c r="C126" s="29"/>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row>
    <row r="127" spans="1:33" x14ac:dyDescent="0.3">
      <c r="A127" s="24"/>
      <c r="B127" s="26"/>
      <c r="C127" s="29"/>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row>
    <row r="128" spans="1:33" x14ac:dyDescent="0.3">
      <c r="A128" s="24"/>
      <c r="B128" s="26"/>
      <c r="C128" s="29"/>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row>
    <row r="129" spans="1:33" x14ac:dyDescent="0.3">
      <c r="A129" s="24"/>
      <c r="B129" s="26"/>
      <c r="C129" s="29"/>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row>
    <row r="130" spans="1:33" x14ac:dyDescent="0.3">
      <c r="A130" s="24"/>
      <c r="B130" s="26"/>
      <c r="C130" s="29"/>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row>
    <row r="131" spans="1:33" x14ac:dyDescent="0.3">
      <c r="A131" s="24"/>
      <c r="B131" s="26"/>
      <c r="C131" s="29"/>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row>
    <row r="132" spans="1:33" x14ac:dyDescent="0.3">
      <c r="A132" s="24"/>
      <c r="B132" s="26"/>
      <c r="C132" s="29"/>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row>
    <row r="133" spans="1:33" x14ac:dyDescent="0.3">
      <c r="A133" s="24"/>
      <c r="B133" s="26"/>
      <c r="C133" s="29"/>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row>
    <row r="134" spans="1:33" x14ac:dyDescent="0.3">
      <c r="A134" s="24"/>
      <c r="B134" s="26"/>
      <c r="C134" s="29"/>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row>
    <row r="135" spans="1:33" x14ac:dyDescent="0.3">
      <c r="A135" s="24"/>
      <c r="B135" s="26"/>
      <c r="C135" s="29"/>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row>
    <row r="136" spans="1:33" x14ac:dyDescent="0.3">
      <c r="A136" s="24"/>
      <c r="B136" s="26"/>
      <c r="C136" s="29"/>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row>
    <row r="137" spans="1:33" x14ac:dyDescent="0.3">
      <c r="A137" s="24"/>
      <c r="B137" s="26"/>
      <c r="C137" s="29"/>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row>
    <row r="138" spans="1:33" x14ac:dyDescent="0.3">
      <c r="A138" s="24"/>
      <c r="B138" s="26"/>
      <c r="C138" s="29"/>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row>
    <row r="139" spans="1:33" x14ac:dyDescent="0.3">
      <c r="A139" s="24"/>
      <c r="B139" s="26"/>
      <c r="C139" s="29"/>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row>
    <row r="140" spans="1:33" x14ac:dyDescent="0.3">
      <c r="A140" s="24"/>
      <c r="B140" s="26"/>
      <c r="C140" s="29"/>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row>
    <row r="141" spans="1:33" x14ac:dyDescent="0.3">
      <c r="A141" s="24"/>
      <c r="B141" s="26"/>
      <c r="C141" s="29"/>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row>
    <row r="142" spans="1:33" x14ac:dyDescent="0.3">
      <c r="A142" s="24"/>
      <c r="B142" s="26"/>
      <c r="C142" s="29"/>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row>
    <row r="143" spans="1:33" x14ac:dyDescent="0.3">
      <c r="A143" s="24"/>
      <c r="B143" s="26"/>
      <c r="C143" s="29"/>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row>
    <row r="144" spans="1:33" x14ac:dyDescent="0.3">
      <c r="A144" s="24"/>
      <c r="B144" s="26"/>
      <c r="C144" s="29"/>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row>
    <row r="145" spans="1:33" x14ac:dyDescent="0.3">
      <c r="A145" s="24"/>
      <c r="B145" s="26"/>
      <c r="C145" s="29"/>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row>
    <row r="146" spans="1:33" x14ac:dyDescent="0.3">
      <c r="A146" s="24"/>
      <c r="B146" s="26"/>
      <c r="C146" s="29"/>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row>
    <row r="147" spans="1:33" x14ac:dyDescent="0.3">
      <c r="A147" s="24"/>
      <c r="B147" s="26"/>
      <c r="C147" s="29"/>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row>
    <row r="148" spans="1:33" x14ac:dyDescent="0.3">
      <c r="A148" s="24"/>
      <c r="B148" s="26"/>
      <c r="C148" s="29"/>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row>
    <row r="149" spans="1:33" x14ac:dyDescent="0.3">
      <c r="A149" s="24"/>
      <c r="B149" s="26"/>
      <c r="C149" s="29"/>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row>
    <row r="150" spans="1:33" x14ac:dyDescent="0.3">
      <c r="A150" s="24"/>
      <c r="B150" s="26"/>
      <c r="C150" s="29"/>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row>
    <row r="151" spans="1:33" x14ac:dyDescent="0.3">
      <c r="A151" s="24"/>
      <c r="B151" s="26"/>
      <c r="C151" s="29"/>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row>
    <row r="152" spans="1:33" x14ac:dyDescent="0.3">
      <c r="A152" s="24"/>
      <c r="B152" s="26"/>
      <c r="C152" s="29"/>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row>
    <row r="153" spans="1:33" x14ac:dyDescent="0.3">
      <c r="A153" s="24"/>
      <c r="B153" s="26"/>
      <c r="C153" s="29"/>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row>
    <row r="154" spans="1:33" x14ac:dyDescent="0.3">
      <c r="A154" s="24"/>
      <c r="B154" s="26"/>
      <c r="C154" s="29"/>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row>
    <row r="155" spans="1:33" x14ac:dyDescent="0.3">
      <c r="A155" s="24"/>
      <c r="B155" s="26"/>
      <c r="C155" s="29"/>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row>
    <row r="156" spans="1:33" x14ac:dyDescent="0.3">
      <c r="A156" s="24"/>
      <c r="B156" s="26"/>
      <c r="C156" s="29"/>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row>
    <row r="157" spans="1:33" x14ac:dyDescent="0.3">
      <c r="A157" s="24"/>
      <c r="B157" s="26"/>
      <c r="C157" s="29"/>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row>
    <row r="158" spans="1:33" x14ac:dyDescent="0.3">
      <c r="A158" s="24"/>
      <c r="B158" s="26"/>
      <c r="C158" s="29"/>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row>
    <row r="159" spans="1:33" x14ac:dyDescent="0.3">
      <c r="A159" s="24"/>
      <c r="B159" s="26"/>
      <c r="C159" s="29"/>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row>
    <row r="160" spans="1:33" x14ac:dyDescent="0.3">
      <c r="A160" s="24"/>
      <c r="B160" s="26"/>
      <c r="C160" s="29"/>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row>
    <row r="161" spans="1:33" x14ac:dyDescent="0.3">
      <c r="A161" s="24"/>
      <c r="B161" s="26"/>
      <c r="C161" s="29"/>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row>
    <row r="162" spans="1:33" x14ac:dyDescent="0.3">
      <c r="A162" s="24"/>
      <c r="B162" s="26"/>
      <c r="C162" s="29"/>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row>
    <row r="163" spans="1:33" x14ac:dyDescent="0.3">
      <c r="A163" s="24"/>
      <c r="B163" s="26"/>
      <c r="C163" s="29"/>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row>
    <row r="164" spans="1:33" x14ac:dyDescent="0.3">
      <c r="A164" s="24"/>
      <c r="B164" s="26"/>
      <c r="C164" s="29"/>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row>
    <row r="165" spans="1:33" x14ac:dyDescent="0.3">
      <c r="A165" s="24"/>
      <c r="B165" s="26"/>
      <c r="C165" s="29"/>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row>
    <row r="166" spans="1:33" x14ac:dyDescent="0.3">
      <c r="A166" s="24"/>
      <c r="B166" s="26"/>
      <c r="C166" s="29"/>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row>
    <row r="167" spans="1:33" x14ac:dyDescent="0.3">
      <c r="A167" s="24"/>
      <c r="B167" s="26"/>
      <c r="C167" s="29"/>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row>
    <row r="168" spans="1:33" x14ac:dyDescent="0.3">
      <c r="A168" s="24"/>
      <c r="B168" s="26"/>
      <c r="C168" s="29"/>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row>
    <row r="169" spans="1:33" x14ac:dyDescent="0.3">
      <c r="A169" s="24"/>
      <c r="B169" s="26"/>
      <c r="C169" s="29"/>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row>
    <row r="170" spans="1:33" x14ac:dyDescent="0.3">
      <c r="A170" s="24"/>
      <c r="B170" s="26"/>
      <c r="C170" s="29"/>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row>
    <row r="171" spans="1:33" x14ac:dyDescent="0.3">
      <c r="A171" s="24"/>
      <c r="B171" s="26"/>
      <c r="C171" s="29"/>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row>
    <row r="172" spans="1:33" x14ac:dyDescent="0.3">
      <c r="A172" s="24"/>
      <c r="B172" s="26"/>
      <c r="C172" s="29"/>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row>
    <row r="173" spans="1:33" x14ac:dyDescent="0.3">
      <c r="A173" s="24"/>
      <c r="B173" s="26"/>
      <c r="C173" s="29"/>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row>
    <row r="174" spans="1:33" x14ac:dyDescent="0.3">
      <c r="A174" s="24"/>
      <c r="B174" s="26"/>
      <c r="C174" s="29"/>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row>
    <row r="175" spans="1:33" x14ac:dyDescent="0.3">
      <c r="A175" s="24"/>
      <c r="B175" s="26"/>
      <c r="C175" s="29"/>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row>
    <row r="176" spans="1:33" x14ac:dyDescent="0.3">
      <c r="A176" s="24"/>
      <c r="B176" s="26"/>
      <c r="C176" s="29"/>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row>
    <row r="177" spans="1:33" x14ac:dyDescent="0.3">
      <c r="A177" s="24"/>
      <c r="B177" s="26"/>
      <c r="C177" s="29"/>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row>
    <row r="178" spans="1:33" x14ac:dyDescent="0.3">
      <c r="A178" s="24"/>
      <c r="B178" s="26"/>
      <c r="C178" s="29"/>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row>
    <row r="179" spans="1:33" x14ac:dyDescent="0.3">
      <c r="A179" s="24"/>
      <c r="B179" s="26"/>
      <c r="C179" s="29"/>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row>
    <row r="180" spans="1:33" x14ac:dyDescent="0.3">
      <c r="B180" s="84"/>
      <c r="C180" s="108"/>
      <c r="D180" s="84"/>
      <c r="E180" s="84"/>
      <c r="F180" s="84"/>
      <c r="G180" s="84"/>
      <c r="H180" s="84"/>
      <c r="I180" s="84"/>
      <c r="J180" s="84"/>
      <c r="K180" s="84"/>
      <c r="L180" s="84"/>
      <c r="M180" s="84"/>
      <c r="N180" s="84"/>
      <c r="O180" s="84"/>
      <c r="P180" s="84"/>
      <c r="Q180" s="84"/>
      <c r="R180" s="84"/>
      <c r="S180" s="84"/>
      <c r="T180" s="84"/>
      <c r="U180" s="84"/>
      <c r="V180" s="84"/>
      <c r="W180" s="84"/>
      <c r="X180" s="84"/>
      <c r="Y180" s="84"/>
      <c r="Z180" s="84"/>
      <c r="AA180" s="84"/>
      <c r="AB180" s="84"/>
      <c r="AC180" s="84"/>
      <c r="AD180" s="84"/>
      <c r="AE180" s="84"/>
      <c r="AF180" s="84"/>
      <c r="AG180" s="84"/>
    </row>
    <row r="181" spans="1:33" x14ac:dyDescent="0.3">
      <c r="B181" s="84"/>
      <c r="C181" s="108"/>
      <c r="D181" s="84"/>
      <c r="E181" s="84"/>
      <c r="F181" s="84"/>
      <c r="G181" s="84"/>
      <c r="H181" s="84"/>
      <c r="I181" s="84"/>
      <c r="J181" s="84"/>
      <c r="K181" s="84"/>
      <c r="L181" s="84"/>
      <c r="M181" s="84"/>
      <c r="N181" s="84"/>
      <c r="O181" s="84"/>
      <c r="P181" s="84"/>
      <c r="Q181" s="84"/>
      <c r="R181" s="84"/>
      <c r="S181" s="84"/>
      <c r="T181" s="84"/>
      <c r="U181" s="84"/>
      <c r="V181" s="84"/>
      <c r="W181" s="84"/>
      <c r="X181" s="84"/>
      <c r="Y181" s="84"/>
      <c r="Z181" s="84"/>
      <c r="AA181" s="84"/>
      <c r="AB181" s="84"/>
      <c r="AC181" s="84"/>
      <c r="AD181" s="84"/>
      <c r="AE181" s="84"/>
      <c r="AF181" s="84"/>
      <c r="AG181" s="84"/>
    </row>
    <row r="182" spans="1:33" x14ac:dyDescent="0.3">
      <c r="B182" s="84"/>
      <c r="C182" s="108"/>
      <c r="D182" s="84"/>
      <c r="E182" s="84"/>
      <c r="F182" s="84"/>
      <c r="G182" s="84"/>
      <c r="H182" s="84"/>
      <c r="I182" s="84"/>
      <c r="J182" s="84"/>
      <c r="K182" s="84"/>
      <c r="L182" s="84"/>
      <c r="M182" s="84"/>
      <c r="N182" s="84"/>
      <c r="O182" s="84"/>
      <c r="P182" s="84"/>
      <c r="Q182" s="84"/>
      <c r="R182" s="84"/>
      <c r="S182" s="84"/>
      <c r="T182" s="84"/>
      <c r="U182" s="84"/>
      <c r="V182" s="84"/>
      <c r="W182" s="84"/>
      <c r="X182" s="84"/>
      <c r="Y182" s="84"/>
      <c r="Z182" s="84"/>
      <c r="AA182" s="84"/>
      <c r="AB182" s="84"/>
      <c r="AC182" s="84"/>
      <c r="AD182" s="84"/>
      <c r="AE182" s="84"/>
      <c r="AF182" s="84"/>
      <c r="AG182" s="84"/>
    </row>
    <row r="183" spans="1:33" x14ac:dyDescent="0.3">
      <c r="B183" s="84"/>
      <c r="C183" s="108"/>
      <c r="D183" s="84"/>
      <c r="E183" s="84"/>
      <c r="F183" s="84"/>
      <c r="G183" s="84"/>
      <c r="H183" s="84"/>
      <c r="I183" s="84"/>
      <c r="J183" s="84"/>
      <c r="K183" s="84"/>
      <c r="L183" s="84"/>
      <c r="M183" s="84"/>
      <c r="N183" s="84"/>
      <c r="O183" s="84"/>
      <c r="P183" s="84"/>
      <c r="Q183" s="84"/>
      <c r="R183" s="84"/>
      <c r="S183" s="84"/>
      <c r="T183" s="84"/>
      <c r="U183" s="84"/>
      <c r="V183" s="84"/>
      <c r="W183" s="84"/>
      <c r="X183" s="84"/>
      <c r="Y183" s="84"/>
      <c r="Z183" s="84"/>
      <c r="AA183" s="84"/>
      <c r="AB183" s="84"/>
      <c r="AC183" s="84"/>
      <c r="AD183" s="84"/>
      <c r="AE183" s="84"/>
      <c r="AF183" s="84"/>
      <c r="AG183" s="84"/>
    </row>
  </sheetData>
  <sheetProtection algorithmName="SHA-512" hashValue="6akSMu9uqRrjjXuGhKvftm8a+lsONGPi/7dkHIcOYW5ZuJFcYZzsfyl2F5GAmRapfPinkkK7cFR/EHeQcIV0dQ==" saltValue="I8BKyKfXn6wBflfRKKYAfA==" spinCount="100000" sheet="1" objects="1" scenarios="1"/>
  <mergeCells count="3">
    <mergeCell ref="B6:D6"/>
    <mergeCell ref="B1:E2"/>
    <mergeCell ref="B3:E3"/>
  </mergeCells>
  <dataValidations count="1">
    <dataValidation type="list" showInputMessage="1" showErrorMessage="1" sqref="C9:C16" xr:uid="{4A3AB296-EF9C-49C9-A820-DF4DC8138B7B}">
      <formula1>$G$5:$H$5</formula1>
    </dataValidation>
  </dataValidations>
  <pageMargins left="0.7" right="0.7" top="0.75" bottom="0.75" header="0.3" footer="0.3"/>
  <pageSetup paperSize="0" orientation="portrait" r:id="rId1"/>
  <ignoredErrors>
    <ignoredError sqref="B15 B1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66375E3B06194E8FBC5E335788924B" ma:contentTypeVersion="3" ma:contentTypeDescription="Create a new document." ma:contentTypeScope="" ma:versionID="9503721f1257cea54607e5564ac152b6">
  <xsd:schema xmlns:xsd="http://www.w3.org/2001/XMLSchema" xmlns:xs="http://www.w3.org/2001/XMLSchema" xmlns:p="http://schemas.microsoft.com/office/2006/metadata/properties" xmlns:ns2="32cd4b76-d9f9-4e6b-bec8-357096faca40" targetNamespace="http://schemas.microsoft.com/office/2006/metadata/properties" ma:root="true" ma:fieldsID="045c0a67f74f6f97ad559084addc4d90" ns2:_="">
    <xsd:import namespace="32cd4b76-d9f9-4e6b-bec8-357096faca4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cd4b76-d9f9-4e6b-bec8-357096fac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455CEA-B608-4FD4-AF02-5E93CC2AD8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cd4b76-d9f9-4e6b-bec8-357096faca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D90F74-CE7B-4648-93E3-9FE36E925AA8}">
  <ds:schemaRefs>
    <ds:schemaRef ds:uri="http://schemas.microsoft.com/office/2006/metadata/properties"/>
    <ds:schemaRef ds:uri="http://www.w3.org/XML/1998/namespace"/>
    <ds:schemaRef ds:uri="http://purl.org/dc/elements/1.1/"/>
    <ds:schemaRef ds:uri="http://schemas.microsoft.com/office/2006/documentManagement/types"/>
    <ds:schemaRef ds:uri="http://schemas.openxmlformats.org/package/2006/metadata/core-properties"/>
    <ds:schemaRef ds:uri="http://purl.org/dc/dcmitype/"/>
    <ds:schemaRef ds:uri="32cd4b76-d9f9-4e6b-bec8-357096faca40"/>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7FAFF42A-CEA8-409A-B733-C23255D0E2ED}">
  <ds:schemaRefs>
    <ds:schemaRef ds:uri="http://schemas.microsoft.com/sharepoint/v3/contenttype/forms"/>
  </ds:schemaRefs>
</ds:datastoreItem>
</file>

<file path=docMetadata/LabelInfo.xml><?xml version="1.0" encoding="utf-8"?>
<clbl:labelList xmlns:clbl="http://schemas.microsoft.com/office/2020/mipLabelMetadata">
  <clbl:label id="{b4bf6224-2c81-4ea6-976b-a3e2a0d992db}" enabled="1" method="Standard" siteId="{6485e4ee-e92a-48ea-83c4-0d404781e21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Inschrijfbiljet totaal</vt:lpstr>
      <vt:lpstr>Prijs </vt:lpstr>
      <vt:lpstr>Subgunningscriterium E</vt:lpstr>
      <vt:lpstr>'Subgunningscriterium E'!_Hlk107231524</vt:lpstr>
      <vt:lpstr>'Subgunningscriterium E'!_Toc224557862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Oosterhout, Nadine van</dc:creator>
  <cp:keywords/>
  <dc:description/>
  <cp:lastModifiedBy>Oosterhout, Nadine van</cp:lastModifiedBy>
  <cp:revision/>
  <dcterms:created xsi:type="dcterms:W3CDTF">2026-03-16T12:18:58Z</dcterms:created>
  <dcterms:modified xsi:type="dcterms:W3CDTF">2026-08-03T10:28:48Z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0x010100E666375E3B06194E8FBC5E335788924B</vt:lpwstr>
  </property>
</Properties>
</file>