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svbnl.sharepoint.com/sites/EA2024030Mobiliteitskaart/Shared Documents/Aanbesteding/03. Beschrijvend Document 2.0/DOCUMENTEN GEREED VOOR PUBLICATIE/"/>
    </mc:Choice>
  </mc:AlternateContent>
  <xr:revisionPtr revIDLastSave="1253" documentId="8_{8CDBE8A8-2C48-461A-B714-CD9B52374025}" xr6:coauthVersionLast="47" xr6:coauthVersionMax="47" xr10:uidLastSave="{78C13938-84C0-4708-881A-CE03EC043BA2}"/>
  <workbookProtection workbookAlgorithmName="SHA-512" workbookHashValue="dGTFesEntTbEeGC8FB5cVdPQz4G74s/VFMnN+gy+5R2Xb6rZB1KYnpicaRuklFJG+McI+3yncyKDnHFpEUKokA==" workbookSaltValue="HKNuy5PMaKTCNJl6wk1UKA==" workbookSpinCount="100000" lockStructure="1"/>
  <bookViews>
    <workbookView xWindow="-110" yWindow="-110" windowWidth="19420" windowHeight="11500" xr2:uid="{9385A1C7-75FF-473F-9562-E233F5828615}"/>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F6" i="1" s="1"/>
  <c r="F28" i="1"/>
  <c r="D23" i="1" l="1"/>
  <c r="D22" i="1"/>
  <c r="D21" i="1"/>
  <c r="F16" i="1"/>
  <c r="F35" i="1" s="1"/>
  <c r="D5" i="1"/>
  <c r="F5" i="1" s="1"/>
  <c r="D4" i="1"/>
  <c r="F4" i="1" s="1"/>
  <c r="D3" i="1"/>
  <c r="F3" i="1" s="1"/>
  <c r="E12" i="1"/>
  <c r="F12" i="1" s="1"/>
  <c r="F34" i="1" s="1"/>
  <c r="D24" i="1" l="1"/>
  <c r="F29" i="1" s="1"/>
  <c r="F36" i="1" s="1"/>
  <c r="F7" i="1"/>
  <c r="F33" i="1" s="1"/>
  <c r="F37" i="1" l="1"/>
</calcChain>
</file>

<file path=xl/sharedStrings.xml><?xml version="1.0" encoding="utf-8"?>
<sst xmlns="http://schemas.openxmlformats.org/spreadsheetml/2006/main" count="49" uniqueCount="48">
  <si>
    <t>Inschrijfprijs tbv beoordeling</t>
  </si>
  <si>
    <t>Prijs per jaar</t>
  </si>
  <si>
    <t>Bus, tram, metro</t>
  </si>
  <si>
    <t>Jaarlijkse OV- kosten SVB (gebaseerd op het jaar 2025)</t>
  </si>
  <si>
    <t>Jaarlijkse OV-kosten na aftrek kortingspercentage</t>
  </si>
  <si>
    <t>Prijs éénmalig</t>
  </si>
  <si>
    <t xml:space="preserve">Prijs per Actieve gebruiker per maand </t>
  </si>
  <si>
    <t xml:space="preserve">Totaalprijs per maand </t>
  </si>
  <si>
    <t>1: Kosten reisbewegingen</t>
  </si>
  <si>
    <t>Totaal dienstverleningsfee gedurende 4 jaar</t>
  </si>
  <si>
    <t>Totaal OV-kosten na aftrek kortingspercentage gedurende 4 jaar</t>
  </si>
  <si>
    <t>Totaalprijs implementatiekosten</t>
  </si>
  <si>
    <t>Kosten reisbeweging pilot na aftrek kortingspercentage</t>
  </si>
  <si>
    <t>E-bike</t>
  </si>
  <si>
    <t>Elektrische deelscooter</t>
  </si>
  <si>
    <t>Elektrische deelauto</t>
  </si>
  <si>
    <t>Totaal kosten reisbewegingen OV na aftrek korting (4 jaar)</t>
  </si>
  <si>
    <t xml:space="preserve">1. Korting reisbewegingen
</t>
  </si>
  <si>
    <t>Totaal dienstverleningsfee gedurende de pilotfase</t>
  </si>
  <si>
    <t>Totaal kosten reisbewegingen Elektrisch deelvervoer na aftrek korting (1 jaar)</t>
  </si>
  <si>
    <t>Aantal Gebruikers</t>
  </si>
  <si>
    <t>4. Kosten pilot Mobiliteitsoplossing Elektrisch deelvervoer</t>
  </si>
  <si>
    <t>4a. Korting reisbewegingen pilot Mobiliteitsoplossing Elektrisch deelvervoer</t>
  </si>
  <si>
    <t>4b. Dienstverleningsfee per Actieve gebruiker pilot Mobiliteitsoplossing Elektrisch deelvervoer</t>
  </si>
  <si>
    <t>Totaal kosten pilot Mobiliteitsoplossing inclusief Elektrisch deelvervoer</t>
  </si>
  <si>
    <t xml:space="preserve">2. Dienstverleningsfee per Actieve gebruiker Mobiliteitsoplossing </t>
  </si>
  <si>
    <t>4: Kosten pilot Mobiliteitsoplossing inclusief Elektrisch deelvervoer</t>
  </si>
  <si>
    <t>Prijs voor het gebruik van de Mobiliteitsoplossing ten behoeve van de pilot Elektrisch deelvervoer per Actieve gebruiker per maand, inclusief gebruik Mobiliteitsportal/app, inclusief aanschaf Mobiliteitskaart, inclusief eventuele vervanging van de Mobiliteitskaart bij verlopen kaarten/bij diefstal/bij verlies en inclusief aanvullende dienstverlening, exclusief de kosten van de vervoersbewegingen elektrisch deelvervoer</t>
  </si>
  <si>
    <t>Prijs voor het gebruik van de Mobiliteitsoplossing per Actieve gebruiker per maand, inclusief gebruik Mobiliteitsportal/app, inclusief aanschaf Mobiliteitskaart, inclusief eventuele vervanging van de Mobiliteitskaart bij verlopen kaarten/bij diefstal/bij verlies en aanvullende dienstverlening, exclusief de kosten van de vervoersbewegingen en exclusief kosten met betrekking tot pilot Elektrisch deelvervoer</t>
  </si>
  <si>
    <t>Totaal inschrijfprijs (excl BTW)</t>
  </si>
  <si>
    <t xml:space="preserve">Kortingspercentage op reisbewegingen OV 1)&amp; 2) </t>
  </si>
  <si>
    <t xml:space="preserve">2)  Het is toegestaan om bij  onderdeel 1 (korting reisbewegingen) bij kortingspercentage een percentage van 0 in te vullen. </t>
  </si>
  <si>
    <t>2. Dienstverleningsfee per Actieve gebruiker Mobiliteitsoplossing 3)</t>
  </si>
  <si>
    <t>3) Het is toegestaan om een bedrag van € 0 op te nemen in het prijzenblad voor onderdeel 2 (dienstverleningsfee per Actieve gebruiker Mobiliteitsoplossing) . Echter als u besluit om in onderdeel 2  € 0 in te vullen gaan wij er vanuit dat deze kosten bij een ander onderdeel in het prijzenblad opgenomen of verrekend zijn.</t>
  </si>
  <si>
    <t>3. Implementatiekosten (éénmalig) 4)</t>
  </si>
  <si>
    <t>4) Het is toegestaan om een bedrag van € 0 op te nemen in het prijzenblad voor onderdeel 3 (Implementatiekosten). Echter als u besluit om in onderdeel 3 € 0  te vullen gaan wij er vanuit dat deze kosten bij een ander onderdeel in het prijzenblad opgenomen of verrekend zijn.</t>
  </si>
  <si>
    <t>Jaarlijkse kosten Elektrisch deelvervoer 5)</t>
  </si>
  <si>
    <t>5) deze aantallen zijn een inschatting, hieraan kunnen geen rechten worden ontleend</t>
  </si>
  <si>
    <t>Kortingspercentage op reisbewegingen Elektrisch deelvervoer 6)</t>
  </si>
  <si>
    <t xml:space="preserve">6)  Het is toegestaan om bij  onderdeel 4a (korting reisbewegingen pilot Mobiliteitsoplossing Elektrisch deelvervoer) bij kortingspercentage een percentage van 0 in te vullen. </t>
  </si>
  <si>
    <t>Prijs per Actieve gebruiker per maand 7)</t>
  </si>
  <si>
    <t xml:space="preserve">7) Het is toegestaan om een bedrag van € 0 op te nemen in het prijzenblad voor onderdeel 4b (dienstverleningsfee per Actieve gebruiker pilot Mobiliteitsoplossing Elektrisch deelvervoer) . Echter als u besluit om in onderdeel 4b  € 0 in te vullen gaan wij er vanuit dat deze kosten bij een ander onderdeel in het Prijzenblad opgenomen/verrekend zijn. </t>
  </si>
  <si>
    <t>Trein spits</t>
  </si>
  <si>
    <t>Trein daluren</t>
  </si>
  <si>
    <t>Deur tot deurdiensten (OV-fiets en fietsenstalling)</t>
  </si>
  <si>
    <t>Prijs voor de éénmalige implementatiekosten op het gebied van Non-It en IT, zoals beschreven staat in het PVE en in het architectuur beschrijvend document.</t>
  </si>
  <si>
    <t>3: Implementatiekosten (éénmalig)</t>
  </si>
  <si>
    <t>1) Kortingspercentage op de kosten van de OV reisbewegingen, deze korting is geldig gedurende de gehele looptijd van het contract reiskosten per jaar is een indicatie op basis van historische gegevens.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</si>
</sst>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x14ac:knownFonts="1">
    <font>
      <sz val="11"/>
      <color theme="1"/>
      <name val="Aptos Narrow"/>
      <family val="2"/>
      <scheme val="minor"/>
    </font>
    <font>
      <sz val="11"/>
      <color theme="1"/>
      <name val="Aptos Narrow"/>
      <family val="2"/>
      <scheme val="minor"/>
    </font>
    <font>
      <sz val="11"/>
      <color theme="1"/>
      <name val="Calibri"/>
      <family val="2"/>
    </font>
    <font>
      <b/>
      <sz val="10"/>
      <color theme="0"/>
      <name val="Calibri"/>
      <family val="2"/>
    </font>
    <font>
      <sz val="10"/>
      <color theme="1"/>
      <name val="Calibri"/>
      <family val="2"/>
    </font>
    <font>
      <sz val="10"/>
      <name val="Calibri"/>
      <family val="2"/>
    </font>
    <font>
      <b/>
      <sz val="10"/>
      <name val="Calibri"/>
      <family val="2"/>
    </font>
    <font>
      <i/>
      <sz val="10"/>
      <name val="Calibri"/>
      <family val="2"/>
    </font>
    <font>
      <i/>
      <sz val="10"/>
      <color theme="1"/>
      <name val="Calibri"/>
      <family val="2"/>
    </font>
    <font>
      <sz val="10"/>
      <color rgb="FFFF0000"/>
      <name val="Calibri"/>
      <family val="2"/>
    </font>
    <font>
      <b/>
      <sz val="10"/>
      <color theme="1"/>
      <name val="Calibri"/>
      <family val="2"/>
    </font>
    <font>
      <b/>
      <sz val="11"/>
      <color theme="0"/>
      <name val="Calibri"/>
      <family val="2"/>
    </font>
    <font>
      <b/>
      <sz val="12"/>
      <color theme="0"/>
      <name val="Calibri"/>
      <family val="2"/>
    </font>
    <font>
      <b/>
      <sz val="14"/>
      <color theme="0"/>
      <name val="Calibri"/>
      <family val="2"/>
    </font>
    <font>
      <b/>
      <sz val="11"/>
      <color theme="1"/>
      <name val="Aptos Narrow"/>
      <family val="2"/>
      <scheme val="minor"/>
    </font>
    <font>
      <i/>
      <sz val="10"/>
      <color rgb="FFFF0000"/>
      <name val="Calibri"/>
      <family val="2"/>
    </font>
    <font>
      <b/>
      <i/>
      <sz val="10"/>
      <color theme="0"/>
      <name val="Calibri"/>
      <family val="2"/>
    </font>
    <font>
      <sz val="9"/>
      <color theme="1"/>
      <name val="Calibri"/>
      <family val="2"/>
    </font>
    <font>
      <i/>
      <sz val="9"/>
      <color theme="1"/>
      <name val="Calibri"/>
      <family val="2"/>
    </font>
    <font>
      <i/>
      <sz val="8"/>
      <color theme="1"/>
      <name val="Calibri"/>
      <family val="2"/>
    </font>
    <font>
      <i/>
      <sz val="8"/>
      <name val="Calibri"/>
      <family val="2"/>
    </font>
    <font>
      <sz val="10"/>
      <color theme="1"/>
      <name val="Calibri"/>
    </font>
    <font>
      <sz val="10"/>
      <name val="Calibri"/>
    </font>
  </fonts>
  <fills count="7">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rgb="FF3E6E5B"/>
        <bgColor indexed="64"/>
      </patternFill>
    </fill>
    <fill>
      <patternFill patternType="solid">
        <fgColor rgb="FF80BCB7"/>
        <bgColor indexed="64"/>
      </patternFill>
    </fill>
  </fills>
  <borders count="13">
    <border>
      <left/>
      <right/>
      <top/>
      <bottom/>
      <diagonal/>
    </border>
    <border>
      <left style="thin">
        <color auto="1"/>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medium">
        <color indexed="64"/>
      </left>
      <right/>
      <top style="thin">
        <color indexed="64"/>
      </top>
      <bottom/>
      <diagonal/>
    </border>
    <border>
      <left/>
      <right style="thin">
        <color auto="1"/>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9">
    <xf numFmtId="0" fontId="0" fillId="0" borderId="0" xfId="0"/>
    <xf numFmtId="1" fontId="5" fillId="4" borderId="0" xfId="1" applyNumberFormat="1" applyFont="1" applyFill="1" applyBorder="1" applyAlignment="1" applyProtection="1">
      <alignment horizontal="center" vertical="center"/>
    </xf>
    <xf numFmtId="44" fontId="5" fillId="3" borderId="2" xfId="1" applyFont="1" applyFill="1" applyBorder="1" applyAlignment="1" applyProtection="1">
      <protection locked="0"/>
    </xf>
    <xf numFmtId="1" fontId="5" fillId="2" borderId="3" xfId="1" applyNumberFormat="1" applyFont="1" applyFill="1" applyBorder="1" applyAlignment="1" applyProtection="1">
      <alignment horizontal="center"/>
    </xf>
    <xf numFmtId="44" fontId="5" fillId="3" borderId="3" xfId="1" applyFont="1" applyFill="1" applyBorder="1" applyAlignment="1" applyProtection="1">
      <protection locked="0"/>
    </xf>
    <xf numFmtId="9" fontId="5" fillId="3" borderId="3" xfId="2" applyFont="1" applyFill="1" applyBorder="1" applyAlignment="1" applyProtection="1">
      <alignment horizontal="center" wrapText="1"/>
      <protection locked="0"/>
    </xf>
    <xf numFmtId="9" fontId="22" fillId="3" borderId="3" xfId="2" applyFont="1" applyFill="1" applyBorder="1" applyAlignment="1" applyProtection="1">
      <alignment horizontal="center" wrapText="1"/>
      <protection locked="0"/>
    </xf>
    <xf numFmtId="0" fontId="0" fillId="4" borderId="0" xfId="0" applyFill="1"/>
    <xf numFmtId="0" fontId="14" fillId="4" borderId="0" xfId="0" applyFont="1" applyFill="1"/>
    <xf numFmtId="0" fontId="3" fillId="5" borderId="3" xfId="0" applyFont="1" applyFill="1" applyBorder="1" applyAlignment="1">
      <alignment horizontal="left" vertical="top" wrapText="1"/>
    </xf>
    <xf numFmtId="0" fontId="3" fillId="5" borderId="2" xfId="0" applyFont="1" applyFill="1" applyBorder="1" applyAlignment="1">
      <alignment vertical="top"/>
    </xf>
    <xf numFmtId="0" fontId="3" fillId="5" borderId="3" xfId="0" applyFont="1" applyFill="1" applyBorder="1" applyAlignment="1">
      <alignment vertical="top"/>
    </xf>
    <xf numFmtId="0" fontId="11" fillId="5" borderId="1" xfId="0" applyFont="1" applyFill="1" applyBorder="1" applyAlignment="1">
      <alignment horizontal="left" vertical="top" wrapText="1"/>
    </xf>
    <xf numFmtId="0" fontId="3" fillId="4" borderId="0" xfId="0" applyFont="1" applyFill="1" applyAlignment="1">
      <alignment horizontal="left" vertical="top" wrapText="1"/>
    </xf>
    <xf numFmtId="0" fontId="4" fillId="4" borderId="0" xfId="0" applyFont="1" applyFill="1"/>
    <xf numFmtId="0" fontId="4" fillId="0" borderId="0" xfId="0" applyFont="1"/>
    <xf numFmtId="0" fontId="4" fillId="2" borderId="3" xfId="0" applyFont="1" applyFill="1" applyBorder="1"/>
    <xf numFmtId="44" fontId="6" fillId="2" borderId="3" xfId="0" applyNumberFormat="1" applyFont="1" applyFill="1" applyBorder="1"/>
    <xf numFmtId="44" fontId="10" fillId="2" borderId="3" xfId="0" applyNumberFormat="1" applyFont="1" applyFill="1" applyBorder="1"/>
    <xf numFmtId="44" fontId="10" fillId="4" borderId="0" xfId="0" applyNumberFormat="1" applyFont="1" applyFill="1"/>
    <xf numFmtId="0" fontId="21" fillId="2" borderId="3" xfId="0" applyFont="1" applyFill="1" applyBorder="1"/>
    <xf numFmtId="44" fontId="10" fillId="6" borderId="3" xfId="0" applyNumberFormat="1" applyFont="1" applyFill="1" applyBorder="1"/>
    <xf numFmtId="0" fontId="2" fillId="4" borderId="0" xfId="0" applyFont="1" applyFill="1" applyAlignment="1">
      <alignment horizontal="left" vertical="top" wrapText="1"/>
    </xf>
    <xf numFmtId="0" fontId="20" fillId="4" borderId="0" xfId="0" applyFont="1" applyFill="1" applyAlignment="1">
      <alignment vertical="center"/>
    </xf>
    <xf numFmtId="0" fontId="7" fillId="4" borderId="0" xfId="0" applyFont="1" applyFill="1" applyAlignment="1">
      <alignment vertical="center"/>
    </xf>
    <xf numFmtId="0" fontId="6" fillId="4" borderId="0" xfId="0" applyFont="1" applyFill="1" applyAlignment="1">
      <alignment vertical="center"/>
    </xf>
    <xf numFmtId="0" fontId="4" fillId="4" borderId="0" xfId="0" applyFont="1" applyFill="1" applyAlignment="1">
      <alignment vertical="top"/>
    </xf>
    <xf numFmtId="0" fontId="4" fillId="0" borderId="0" xfId="0" applyFont="1" applyAlignment="1">
      <alignment vertical="top"/>
    </xf>
    <xf numFmtId="44" fontId="4" fillId="2" borderId="3" xfId="0" applyNumberFormat="1" applyFont="1" applyFill="1" applyBorder="1"/>
    <xf numFmtId="1" fontId="5" fillId="4" borderId="0" xfId="0" applyNumberFormat="1" applyFont="1" applyFill="1" applyAlignment="1">
      <alignment horizontal="center"/>
    </xf>
    <xf numFmtId="44" fontId="4" fillId="4" borderId="0" xfId="0" applyNumberFormat="1" applyFont="1" applyFill="1"/>
    <xf numFmtId="0" fontId="7" fillId="4" borderId="0" xfId="0" applyFont="1" applyFill="1" applyAlignment="1">
      <alignment horizontal="left" vertical="center" wrapText="1"/>
    </xf>
    <xf numFmtId="0" fontId="3" fillId="5" borderId="8" xfId="0" applyFont="1" applyFill="1" applyBorder="1" applyAlignment="1">
      <alignment horizontal="left" vertical="top" wrapText="1"/>
    </xf>
    <xf numFmtId="0" fontId="3" fillId="5" borderId="4" xfId="0" applyFont="1" applyFill="1" applyBorder="1" applyAlignment="1">
      <alignment horizontal="left" vertical="top" wrapText="1"/>
    </xf>
    <xf numFmtId="0" fontId="4" fillId="2" borderId="5" xfId="0" applyFont="1" applyFill="1" applyBorder="1"/>
    <xf numFmtId="0" fontId="4" fillId="2" borderId="2" xfId="0" applyFont="1" applyFill="1" applyBorder="1"/>
    <xf numFmtId="44" fontId="5" fillId="4" borderId="0" xfId="1" applyFont="1" applyFill="1" applyBorder="1" applyAlignment="1" applyProtection="1">
      <alignment vertical="center"/>
    </xf>
    <xf numFmtId="0" fontId="7" fillId="4" borderId="0" xfId="0" applyFont="1" applyFill="1" applyAlignment="1">
      <alignment horizontal="left" vertical="top" wrapText="1"/>
    </xf>
    <xf numFmtId="0" fontId="15" fillId="4" borderId="0" xfId="0" applyFont="1" applyFill="1" applyAlignment="1">
      <alignment horizontal="left" vertical="top" wrapText="1"/>
    </xf>
    <xf numFmtId="0" fontId="16" fillId="5" borderId="1" xfId="0" applyFont="1" applyFill="1" applyBorder="1" applyAlignment="1">
      <alignment horizontal="left" vertical="top" wrapText="1"/>
    </xf>
    <xf numFmtId="0" fontId="16" fillId="5" borderId="2" xfId="0" applyFont="1" applyFill="1" applyBorder="1" applyAlignment="1">
      <alignment horizontal="left" vertical="top" wrapText="1"/>
    </xf>
    <xf numFmtId="0" fontId="5" fillId="2" borderId="1" xfId="0" applyFont="1" applyFill="1" applyBorder="1" applyAlignment="1">
      <alignment horizontal="left" vertical="top" wrapText="1"/>
    </xf>
    <xf numFmtId="0" fontId="20" fillId="4" borderId="0" xfId="0" applyFont="1" applyFill="1" applyAlignment="1">
      <alignment horizontal="left" vertical="top" wrapText="1"/>
    </xf>
    <xf numFmtId="0" fontId="6" fillId="4" borderId="0" xfId="0" applyFont="1" applyFill="1" applyAlignment="1">
      <alignment horizontal="left" vertical="top" wrapText="1"/>
    </xf>
    <xf numFmtId="44" fontId="10" fillId="4" borderId="0" xfId="0" applyNumberFormat="1" applyFont="1" applyFill="1" applyAlignment="1">
      <alignment horizontal="center"/>
    </xf>
    <xf numFmtId="0" fontId="16" fillId="5" borderId="11" xfId="0" applyFont="1" applyFill="1" applyBorder="1" applyAlignment="1">
      <alignment horizontal="left" vertical="top" wrapText="1"/>
    </xf>
    <xf numFmtId="0" fontId="16" fillId="5" borderId="12" xfId="0" applyFont="1" applyFill="1" applyBorder="1" applyAlignment="1">
      <alignment horizontal="left" vertical="top" wrapText="1"/>
    </xf>
    <xf numFmtId="0" fontId="7" fillId="4" borderId="0" xfId="0" applyFont="1" applyFill="1" applyAlignment="1">
      <alignment horizontal="left" wrapText="1"/>
    </xf>
    <xf numFmtId="0" fontId="8" fillId="4" borderId="0" xfId="0" applyFont="1" applyFill="1"/>
    <xf numFmtId="0" fontId="12" fillId="5" borderId="3" xfId="0" applyFont="1" applyFill="1" applyBorder="1" applyAlignment="1">
      <alignment horizontal="left" vertical="top" wrapText="1"/>
    </xf>
    <xf numFmtId="44" fontId="4" fillId="2" borderId="3" xfId="0" applyNumberFormat="1" applyFont="1" applyFill="1" applyBorder="1" applyAlignment="1">
      <alignment horizontal="right"/>
    </xf>
    <xf numFmtId="44" fontId="5" fillId="2" borderId="3" xfId="0" applyNumberFormat="1" applyFont="1" applyFill="1" applyBorder="1" applyAlignment="1">
      <alignment horizontal="right"/>
    </xf>
    <xf numFmtId="0" fontId="9" fillId="4" borderId="0" xfId="0" applyFont="1" applyFill="1"/>
    <xf numFmtId="0" fontId="9" fillId="0" borderId="0" xfId="0" applyFont="1"/>
    <xf numFmtId="0" fontId="13" fillId="5" borderId="9" xfId="0" applyFont="1" applyFill="1" applyBorder="1" applyAlignment="1">
      <alignment horizontal="left" vertical="top" wrapText="1"/>
    </xf>
    <xf numFmtId="0" fontId="13" fillId="5" borderId="0" xfId="0" applyFont="1" applyFill="1" applyAlignment="1">
      <alignment horizontal="left" vertical="top" wrapText="1"/>
    </xf>
    <xf numFmtId="44" fontId="13" fillId="5" borderId="3" xfId="1" applyFont="1" applyFill="1" applyBorder="1" applyAlignment="1" applyProtection="1">
      <alignment horizontal="left" vertical="top" wrapText="1"/>
    </xf>
    <xf numFmtId="44" fontId="2" fillId="4" borderId="0" xfId="1" applyFont="1" applyFill="1" applyBorder="1" applyAlignment="1" applyProtection="1">
      <alignment horizontal="left" vertical="top" wrapText="1"/>
    </xf>
    <xf numFmtId="0" fontId="2" fillId="4" borderId="0" xfId="0" applyFont="1" applyFill="1"/>
    <xf numFmtId="0" fontId="2" fillId="0" borderId="0" xfId="0" applyFont="1"/>
    <xf numFmtId="0" fontId="19" fillId="4" borderId="8" xfId="0" applyFont="1" applyFill="1" applyBorder="1" applyAlignment="1">
      <alignment horizontal="left" vertical="top" wrapText="1"/>
    </xf>
    <xf numFmtId="0" fontId="10" fillId="2" borderId="3" xfId="0" applyFont="1" applyFill="1" applyBorder="1" applyAlignment="1">
      <alignment horizontal="left" wrapText="1"/>
    </xf>
    <xf numFmtId="1" fontId="5" fillId="2" borderId="1" xfId="1" applyNumberFormat="1" applyFont="1" applyFill="1" applyBorder="1" applyAlignment="1" applyProtection="1">
      <alignment horizontal="center"/>
    </xf>
    <xf numFmtId="1" fontId="5" fillId="2" borderId="2" xfId="1" applyNumberFormat="1" applyFont="1" applyFill="1" applyBorder="1" applyAlignment="1" applyProtection="1">
      <alignment horizontal="center"/>
    </xf>
    <xf numFmtId="44" fontId="21" fillId="2" borderId="1" xfId="0" applyNumberFormat="1" applyFont="1" applyFill="1" applyBorder="1" applyAlignment="1">
      <alignment horizontal="center"/>
    </xf>
    <xf numFmtId="0" fontId="21" fillId="2" borderId="2" xfId="0" applyFont="1" applyFill="1" applyBorder="1" applyAlignment="1">
      <alignment horizontal="center"/>
    </xf>
    <xf numFmtId="0" fontId="3" fillId="5" borderId="1" xfId="0" applyFont="1" applyFill="1" applyBorder="1" applyAlignment="1">
      <alignment horizontal="left" vertical="top" wrapText="1"/>
    </xf>
    <xf numFmtId="0" fontId="3" fillId="5" borderId="5" xfId="0" applyFont="1" applyFill="1" applyBorder="1" applyAlignment="1">
      <alignment horizontal="left" vertical="top" wrapText="1"/>
    </xf>
    <xf numFmtId="44" fontId="6" fillId="2" borderId="1" xfId="0" applyNumberFormat="1" applyFont="1" applyFill="1" applyBorder="1" applyAlignment="1">
      <alignment horizontal="center" vertical="top" wrapText="1"/>
    </xf>
    <xf numFmtId="0" fontId="6" fillId="2" borderId="5" xfId="0" applyFont="1" applyFill="1" applyBorder="1" applyAlignment="1">
      <alignment horizontal="center" vertical="top" wrapText="1"/>
    </xf>
    <xf numFmtId="0" fontId="6" fillId="2" borderId="2" xfId="0" applyFont="1" applyFill="1" applyBorder="1" applyAlignment="1">
      <alignment horizontal="center" vertical="top" wrapText="1"/>
    </xf>
    <xf numFmtId="44" fontId="10" fillId="6" borderId="1" xfId="0" applyNumberFormat="1" applyFont="1" applyFill="1" applyBorder="1" applyAlignment="1">
      <alignment horizontal="center"/>
    </xf>
    <xf numFmtId="44" fontId="10" fillId="6" borderId="5" xfId="0" applyNumberFormat="1" applyFont="1" applyFill="1" applyBorder="1" applyAlignment="1">
      <alignment horizontal="center"/>
    </xf>
    <xf numFmtId="44" fontId="10" fillId="6" borderId="2" xfId="0" applyNumberFormat="1" applyFont="1" applyFill="1" applyBorder="1" applyAlignment="1">
      <alignment horizontal="center"/>
    </xf>
    <xf numFmtId="0" fontId="3" fillId="5" borderId="2" xfId="0" applyFont="1" applyFill="1" applyBorder="1" applyAlignment="1">
      <alignment horizontal="left" vertical="top" wrapText="1"/>
    </xf>
    <xf numFmtId="0" fontId="6" fillId="2" borderId="1" xfId="0" applyFont="1" applyFill="1" applyBorder="1" applyAlignment="1">
      <alignment horizontal="left" vertical="top" wrapText="1"/>
    </xf>
    <xf numFmtId="0" fontId="6" fillId="2" borderId="5" xfId="0" applyFont="1" applyFill="1" applyBorder="1" applyAlignment="1">
      <alignment horizontal="left" vertical="top" wrapText="1"/>
    </xf>
    <xf numFmtId="0" fontId="6" fillId="2" borderId="2" xfId="0" applyFont="1" applyFill="1" applyBorder="1" applyAlignment="1">
      <alignment horizontal="left" vertical="top" wrapText="1"/>
    </xf>
    <xf numFmtId="0" fontId="16" fillId="5" borderId="7" xfId="0" applyFont="1" applyFill="1" applyBorder="1" applyAlignment="1">
      <alignment horizontal="left" vertical="top" wrapText="1"/>
    </xf>
    <xf numFmtId="0" fontId="16" fillId="5" borderId="11" xfId="0" applyFont="1" applyFill="1" applyBorder="1" applyAlignment="1">
      <alignment horizontal="left" vertical="top" wrapText="1"/>
    </xf>
    <xf numFmtId="0" fontId="12" fillId="5" borderId="7" xfId="0" applyFont="1" applyFill="1" applyBorder="1" applyAlignment="1">
      <alignment horizontal="center" vertical="top" wrapText="1"/>
    </xf>
    <xf numFmtId="0" fontId="12" fillId="5" borderId="6" xfId="0" applyFont="1" applyFill="1" applyBorder="1" applyAlignment="1">
      <alignment horizontal="center" vertical="top" wrapText="1"/>
    </xf>
    <xf numFmtId="0" fontId="4" fillId="2" borderId="1" xfId="0" applyFont="1" applyFill="1" applyBorder="1" applyAlignment="1">
      <alignment horizontal="left" wrapText="1"/>
    </xf>
    <xf numFmtId="0" fontId="4" fillId="2" borderId="5" xfId="0" applyFont="1" applyFill="1" applyBorder="1" applyAlignment="1">
      <alignment horizontal="left" wrapText="1"/>
    </xf>
    <xf numFmtId="0" fontId="4" fillId="2" borderId="2" xfId="0" applyFont="1" applyFill="1" applyBorder="1" applyAlignment="1">
      <alignment horizontal="left" wrapText="1"/>
    </xf>
    <xf numFmtId="0" fontId="5" fillId="2" borderId="1" xfId="0" applyFont="1" applyFill="1" applyBorder="1" applyAlignment="1">
      <alignment horizontal="left" wrapText="1"/>
    </xf>
    <xf numFmtId="0" fontId="5" fillId="2" borderId="5" xfId="0" applyFont="1" applyFill="1" applyBorder="1" applyAlignment="1">
      <alignment horizontal="left" wrapText="1"/>
    </xf>
    <xf numFmtId="0" fontId="5" fillId="2" borderId="2" xfId="0" applyFont="1" applyFill="1" applyBorder="1" applyAlignment="1">
      <alignment horizontal="left" wrapText="1"/>
    </xf>
    <xf numFmtId="44" fontId="4" fillId="2" borderId="1" xfId="0" applyNumberFormat="1" applyFont="1" applyFill="1" applyBorder="1" applyAlignment="1">
      <alignment horizontal="center"/>
    </xf>
    <xf numFmtId="0" fontId="4" fillId="2" borderId="2" xfId="0" applyFont="1" applyFill="1" applyBorder="1" applyAlignment="1">
      <alignment horizontal="center"/>
    </xf>
    <xf numFmtId="0" fontId="10" fillId="2" borderId="1" xfId="0" applyFont="1" applyFill="1" applyBorder="1" applyAlignment="1">
      <alignment horizontal="left"/>
    </xf>
    <xf numFmtId="0" fontId="10" fillId="2" borderId="5" xfId="0" applyFont="1" applyFill="1" applyBorder="1" applyAlignment="1">
      <alignment horizontal="left"/>
    </xf>
    <xf numFmtId="0" fontId="10" fillId="2" borderId="2" xfId="0" applyFont="1" applyFill="1" applyBorder="1" applyAlignment="1">
      <alignment horizontal="left"/>
    </xf>
    <xf numFmtId="0" fontId="17" fillId="2" borderId="1" xfId="0" applyFont="1" applyFill="1" applyBorder="1" applyAlignment="1">
      <alignment horizontal="left" wrapText="1"/>
    </xf>
    <xf numFmtId="0" fontId="17" fillId="2" borderId="2" xfId="0" applyFont="1" applyFill="1" applyBorder="1" applyAlignment="1">
      <alignment horizontal="left" wrapText="1"/>
    </xf>
    <xf numFmtId="0" fontId="17" fillId="2" borderId="1" xfId="0" applyFont="1" applyFill="1" applyBorder="1" applyAlignment="1">
      <alignment horizontal="left" vertical="top" wrapText="1"/>
    </xf>
    <xf numFmtId="0" fontId="17" fillId="2" borderId="5" xfId="0" applyFont="1" applyFill="1" applyBorder="1" applyAlignment="1">
      <alignment horizontal="left" vertical="top" wrapText="1"/>
    </xf>
    <xf numFmtId="0" fontId="19" fillId="4" borderId="8" xfId="0" applyFont="1" applyFill="1" applyBorder="1" applyAlignment="1">
      <alignment horizontal="left" wrapText="1"/>
    </xf>
    <xf numFmtId="0" fontId="18" fillId="4" borderId="0" xfId="0" applyFont="1" applyFill="1" applyAlignment="1">
      <alignment horizontal="left" wrapText="1"/>
    </xf>
    <xf numFmtId="0" fontId="19" fillId="4" borderId="0" xfId="0" applyFont="1" applyFill="1" applyAlignment="1">
      <alignment horizontal="left" vertical="top" wrapText="1"/>
    </xf>
    <xf numFmtId="0" fontId="3" fillId="5" borderId="1" xfId="0" applyFont="1" applyFill="1" applyBorder="1" applyAlignment="1">
      <alignment horizontal="left" vertical="top"/>
    </xf>
    <xf numFmtId="0" fontId="3" fillId="5" borderId="2" xfId="0" applyFont="1" applyFill="1" applyBorder="1" applyAlignment="1">
      <alignment horizontal="left" vertical="top"/>
    </xf>
    <xf numFmtId="0" fontId="17" fillId="2" borderId="2" xfId="0" applyFont="1" applyFill="1" applyBorder="1" applyAlignment="1">
      <alignment horizontal="left" vertical="top" wrapText="1"/>
    </xf>
    <xf numFmtId="0" fontId="20" fillId="4" borderId="10" xfId="0" applyFont="1" applyFill="1" applyBorder="1" applyAlignment="1">
      <alignment horizontal="left" vertical="top" wrapText="1"/>
    </xf>
    <xf numFmtId="0" fontId="20" fillId="4" borderId="8" xfId="0" applyFont="1" applyFill="1" applyBorder="1" applyAlignment="1">
      <alignment horizontal="left" vertical="top" wrapText="1"/>
    </xf>
    <xf numFmtId="0" fontId="20" fillId="4" borderId="0" xfId="0" applyFont="1" applyFill="1" applyAlignment="1">
      <alignment horizontal="left" vertical="top" wrapText="1"/>
    </xf>
    <xf numFmtId="0" fontId="16" fillId="5" borderId="1" xfId="0" applyFont="1" applyFill="1" applyBorder="1" applyAlignment="1">
      <alignment horizontal="center" vertical="top" wrapText="1"/>
    </xf>
    <xf numFmtId="0" fontId="16" fillId="5" borderId="5" xfId="0" applyFont="1" applyFill="1" applyBorder="1" applyAlignment="1">
      <alignment horizontal="center" vertical="top" wrapText="1"/>
    </xf>
    <xf numFmtId="0" fontId="16" fillId="5" borderId="2" xfId="0" applyFont="1" applyFill="1" applyBorder="1" applyAlignment="1">
      <alignment horizontal="center"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3E6E5B"/>
      <color rgb="FF219980"/>
      <color rgb="FF80BC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95250</xdr:colOff>
      <xdr:row>0</xdr:row>
      <xdr:rowOff>3790950</xdr:rowOff>
    </xdr:to>
    <xdr:sp macro="" textlink="">
      <xdr:nvSpPr>
        <xdr:cNvPr id="7" name="Tekstvak 2">
          <a:extLst>
            <a:ext uri="{FF2B5EF4-FFF2-40B4-BE49-F238E27FC236}">
              <a16:creationId xmlns:a16="http://schemas.microsoft.com/office/drawing/2014/main" id="{B87A17B0-2762-46B7-82A3-7F2295835AD8}"/>
            </a:ext>
          </a:extLst>
        </xdr:cNvPr>
        <xdr:cNvSpPr txBox="1"/>
      </xdr:nvSpPr>
      <xdr:spPr>
        <a:xfrm>
          <a:off x="0" y="0"/>
          <a:ext cx="10770577" cy="3790950"/>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solidFill>
                <a:sysClr val="windowText" lastClr="000000"/>
              </a:solidFill>
              <a:latin typeface="Calibri" panose="020F0502020204030204" pitchFamily="34" charset="0"/>
              <a:cs typeface="Calibri" panose="020F0502020204030204" pitchFamily="34" charset="0"/>
            </a:rPr>
            <a:t>Bijlage</a:t>
          </a:r>
          <a:r>
            <a:rPr lang="nl-NL" sz="1100" b="1" baseline="0">
              <a:solidFill>
                <a:sysClr val="windowText" lastClr="000000"/>
              </a:solidFill>
              <a:latin typeface="Calibri" panose="020F0502020204030204" pitchFamily="34" charset="0"/>
              <a:cs typeface="Calibri" panose="020F0502020204030204" pitchFamily="34" charset="0"/>
            </a:rPr>
            <a:t> C: Prijzenblad bij aanbesteding Mobiliteitsoplossing met kenmerk EA2026019</a:t>
          </a:r>
        </a:p>
        <a:p>
          <a:endParaRPr lang="nl-NL" sz="1100" b="1" baseline="0">
            <a:solidFill>
              <a:sysClr val="windowText" lastClr="000000"/>
            </a:solidFill>
            <a:latin typeface="Calibri" panose="020F0502020204030204" pitchFamily="34" charset="0"/>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baseline="0">
              <a:solidFill>
                <a:sysClr val="windowText" lastClr="000000"/>
              </a:solidFill>
              <a:latin typeface="Calibri" panose="020F0502020204030204" pitchFamily="34" charset="0"/>
              <a:ea typeface="+mn-ea"/>
              <a:cs typeface="Calibri" panose="020F0502020204030204" pitchFamily="34" charset="0"/>
            </a:rPr>
            <a:t>Deze Bijlage betreft het prijzenblad en heeft betrekking op het subgunningscriterium prijs. De SVB hecht grote waarde aan een voor de SVB gunstige prijs-kwaliteitverhouding onder eenduidige condities en voorwaarden. Deelnemer dient met betrekking tot de Opdracht het prijzenblad in te vullen.</a:t>
          </a:r>
        </a:p>
        <a:p>
          <a:pPr marL="0" marR="0" lvl="0" indent="0" defTabSz="914400" eaLnBrk="1" fontAlgn="auto" latinLnBrk="0" hangingPunct="1">
            <a:lnSpc>
              <a:spcPct val="100000"/>
            </a:lnSpc>
            <a:spcBef>
              <a:spcPts val="0"/>
            </a:spcBef>
            <a:spcAft>
              <a:spcPts val="0"/>
            </a:spcAft>
            <a:buClrTx/>
            <a:buSzTx/>
            <a:buFontTx/>
            <a:buNone/>
            <a:tabLst/>
            <a:defRPr/>
          </a:pPr>
          <a:endParaRPr lang="nl-NL" sz="1000" b="0" baseline="0">
            <a:solidFill>
              <a:sysClr val="windowText" lastClr="000000"/>
            </a:solidFill>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baseline="0">
              <a:solidFill>
                <a:sysClr val="windowText" lastClr="000000"/>
              </a:solidFill>
              <a:latin typeface="Calibri" panose="020F0502020204030204" pitchFamily="34" charset="0"/>
              <a:ea typeface="+mn-ea"/>
              <a:cs typeface="Calibri" panose="020F0502020204030204" pitchFamily="34" charset="0"/>
            </a:rPr>
            <a:t>De laatste ter beschikking gestelde versie van dit document is de versie die op het moment van de Sluitingstermijn van toepassing is. Deelnemer aanvaardt bij Inschrijving onvoorwaardelijk en zonder enig voorbehoud het dan voorliggende document. Het is niet toegestaan wijzigingen in dit prijzenblad aan te brengen of een ander prijzenblad toe te voegen, op straffe van uitsluiting van de procedure</a:t>
          </a:r>
          <a:r>
            <a:rPr lang="nl-NL" sz="1000">
              <a:solidFill>
                <a:sysClr val="windowText" lastClr="000000"/>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lang="nl-NL" sz="1050" baseline="0">
            <a:solidFill>
              <a:sysClr val="windowText" lastClr="000000"/>
            </a:solidFill>
            <a:latin typeface="Calibri" panose="020F0502020204030204" pitchFamily="34" charset="0"/>
            <a:ea typeface="+mn-ea"/>
            <a:cs typeface="Calibri" panose="020F050202020403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nl-NL" sz="1000" b="0" u="sng" baseline="0">
              <a:solidFill>
                <a:sysClr val="windowText" lastClr="000000"/>
              </a:solidFill>
              <a:latin typeface="Calibri" panose="020F0502020204030204" pitchFamily="34" charset="0"/>
              <a:ea typeface="+mn-ea"/>
              <a:cs typeface="Calibri" panose="020F0502020204030204" pitchFamily="34" charset="0"/>
            </a:rPr>
            <a:t>Deelnemer dient het prijzenblad volledig ingevuld conform de volgende voorschriften in: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Deelnemer dient de tarieven te baseren op de in de Beschrijvend document en de Nota(’s) van Inlichtingen (alle inclusief Bijlagen) opgenomen voorwaarden, eisen en de uitwerking door Deelnemer van de subgunningscriteria kwaliteit.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in Bijlage C</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(prijzenblad) door Deelnemer in te vullen tarieven dienen in euro’s te zijn, met maximaal twee (2) cijfers achter de komma, </a:t>
          </a:r>
          <a:r>
            <a:rPr lang="nl-NL" sz="1000" b="1" u="sng">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exclusief btw</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Pas op: bij het knippen en plakken van een getal is deze waarschuwing niet zichtbaar. Het risico van het plakken van een tarief, oftewel het niet zelf intypen van een tarief, in het prijzenblad is volledig voor rekening van de Deelnemer.</a:t>
          </a:r>
          <a:endParaRPr lang="nl-NL" sz="105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Indien er volgens Deelnemer andere kosten van toepassing zijn dan de in Bijlage C (prijzenblad) aangegeven mogelijkheden dan dienen die andere kosten in de aangeboden tarieven verdisconteerd te zijn. Deze komen niet apart voor vergoeding in aanmerking.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door Deelnemer (later Opdrachtnemer) bij zijn Inschrijving opgegeven tarieven zullen vast zijn gedurende de looptijd van de Raamovereenkomst (inclusief eventuele verlenging(en)), behoudens indexering zoals in </a:t>
          </a:r>
          <a:r>
            <a:rPr lang="nl-NL" sz="1000" b="1">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artikel</a:t>
          </a:r>
          <a:r>
            <a:rPr lang="nl-NL" sz="1000" b="1"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10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van de</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concept Raamovereenkomst is</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omschreven.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 in Bijlage C (prijzenblad) vermelde</a:t>
          </a:r>
          <a:r>
            <a:rPr lang="nl-NL" sz="1000">
              <a:solidFill>
                <a:srgbClr val="FF0000"/>
              </a:solidFill>
              <a:effectLst/>
              <a:latin typeface="Calibri" panose="020F0502020204030204" pitchFamily="34" charset="0"/>
              <a:ea typeface="Times New Roman" panose="02020603050405020304" pitchFamily="18" charset="0"/>
              <a:cs typeface="Arial" panose="020B0604020202020204" pitchFamily="34" charset="0"/>
            </a:rPr>
            <a:t>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hoeveelheden dienen als indicatie, hieraan kunnen geen rechten worden ontleend.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Het onvolledig invullen van Bijlage C (prijzenblad) is niet toegestaan.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Indien Deelnemer in zijn Inschrijving niet aan de voornoemde voorschriften heeft voldaan, kan de Inschrijving terzijde worden gelegd.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Deelnemer dient in de geel gemarkeerde cellen de</a:t>
          </a:r>
          <a:r>
            <a:rPr lang="nl-NL" sz="1000" baseline="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 </a:t>
          </a:r>
          <a:r>
            <a:rPr lang="nl-NL" sz="1000">
              <a:solidFill>
                <a:sysClr val="windowText" lastClr="000000"/>
              </a:solidFill>
              <a:effectLst/>
              <a:latin typeface="Calibri" panose="020F0502020204030204" pitchFamily="34" charset="0"/>
              <a:ea typeface="Times New Roman" panose="02020603050405020304" pitchFamily="18" charset="0"/>
              <a:cs typeface="Arial" panose="020B0604020202020204" pitchFamily="34" charset="0"/>
            </a:rPr>
            <a:t>betreffende aangeboden prijs/korting in te vullen.</a:t>
          </a: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45DB8-61AD-491C-8D69-AC8C82FFA33C}">
  <dimension ref="A1:Z114"/>
  <sheetViews>
    <sheetView tabSelected="1" topLeftCell="A11" zoomScale="90" zoomScaleNormal="90" workbookViewId="0">
      <selection activeCell="C3" sqref="C3"/>
    </sheetView>
  </sheetViews>
  <sheetFormatPr defaultColWidth="11.453125" defaultRowHeight="14.5" x14ac:dyDescent="0.35"/>
  <cols>
    <col min="1" max="1" width="56.54296875" customWidth="1"/>
    <col min="2" max="2" width="24.90625" customWidth="1"/>
    <col min="3" max="3" width="28.81640625" customWidth="1"/>
    <col min="4" max="4" width="25.6328125" customWidth="1"/>
    <col min="5" max="5" width="19.6328125" customWidth="1"/>
    <col min="6" max="6" width="33.90625" customWidth="1"/>
    <col min="7" max="7" width="21.6328125" customWidth="1"/>
    <col min="8" max="26" width="8.81640625" style="7" bestFit="1" customWidth="1"/>
    <col min="27" max="248" width="8.81640625" bestFit="1" customWidth="1"/>
    <col min="249" max="249" width="27.453125" customWidth="1"/>
    <col min="250" max="250" width="18.81640625" customWidth="1"/>
    <col min="253" max="253" width="12.453125" customWidth="1"/>
    <col min="254" max="254" width="15.453125" bestFit="1" customWidth="1"/>
    <col min="255" max="255" width="19.453125" bestFit="1" customWidth="1"/>
    <col min="256" max="504" width="8.81640625" bestFit="1" customWidth="1"/>
    <col min="505" max="505" width="27.453125" customWidth="1"/>
    <col min="506" max="506" width="18.81640625" customWidth="1"/>
    <col min="509" max="509" width="12.453125" customWidth="1"/>
    <col min="510" max="510" width="15.453125" bestFit="1" customWidth="1"/>
    <col min="511" max="511" width="19.453125" bestFit="1" customWidth="1"/>
    <col min="512" max="760" width="8.81640625" bestFit="1" customWidth="1"/>
    <col min="761" max="761" width="27.453125" customWidth="1"/>
    <col min="762" max="762" width="18.81640625" customWidth="1"/>
    <col min="765" max="765" width="12.453125" customWidth="1"/>
    <col min="766" max="766" width="15.453125" bestFit="1" customWidth="1"/>
    <col min="767" max="767" width="19.453125" bestFit="1" customWidth="1"/>
    <col min="768" max="1016" width="8.81640625" bestFit="1" customWidth="1"/>
    <col min="1017" max="1017" width="27.453125" customWidth="1"/>
    <col min="1018" max="1018" width="18.81640625" customWidth="1"/>
    <col min="1021" max="1021" width="12.453125" customWidth="1"/>
    <col min="1022" max="1022" width="15.453125" bestFit="1" customWidth="1"/>
    <col min="1023" max="1023" width="19.453125" bestFit="1" customWidth="1"/>
    <col min="1024" max="1272" width="8.81640625" bestFit="1" customWidth="1"/>
    <col min="1273" max="1273" width="27.453125" customWidth="1"/>
    <col min="1274" max="1274" width="18.81640625" customWidth="1"/>
    <col min="1277" max="1277" width="12.453125" customWidth="1"/>
    <col min="1278" max="1278" width="15.453125" bestFit="1" customWidth="1"/>
    <col min="1279" max="1279" width="19.453125" bestFit="1" customWidth="1"/>
    <col min="1280" max="1528" width="8.81640625" bestFit="1" customWidth="1"/>
    <col min="1529" max="1529" width="27.453125" customWidth="1"/>
    <col min="1530" max="1530" width="18.81640625" customWidth="1"/>
    <col min="1533" max="1533" width="12.453125" customWidth="1"/>
    <col min="1534" max="1534" width="15.453125" bestFit="1" customWidth="1"/>
    <col min="1535" max="1535" width="19.453125" bestFit="1" customWidth="1"/>
    <col min="1536" max="1784" width="8.81640625" bestFit="1" customWidth="1"/>
    <col min="1785" max="1785" width="27.453125" customWidth="1"/>
    <col min="1786" max="1786" width="18.81640625" customWidth="1"/>
    <col min="1789" max="1789" width="12.453125" customWidth="1"/>
    <col min="1790" max="1790" width="15.453125" bestFit="1" customWidth="1"/>
    <col min="1791" max="1791" width="19.453125" bestFit="1" customWidth="1"/>
    <col min="1792" max="2040" width="8.81640625" bestFit="1" customWidth="1"/>
    <col min="2041" max="2041" width="27.453125" customWidth="1"/>
    <col min="2042" max="2042" width="18.81640625" customWidth="1"/>
    <col min="2045" max="2045" width="12.453125" customWidth="1"/>
    <col min="2046" max="2046" width="15.453125" bestFit="1" customWidth="1"/>
    <col min="2047" max="2047" width="19.453125" bestFit="1" customWidth="1"/>
    <col min="2048" max="2296" width="8.81640625" bestFit="1" customWidth="1"/>
    <col min="2297" max="2297" width="27.453125" customWidth="1"/>
    <col min="2298" max="2298" width="18.81640625" customWidth="1"/>
    <col min="2301" max="2301" width="12.453125" customWidth="1"/>
    <col min="2302" max="2302" width="15.453125" bestFit="1" customWidth="1"/>
    <col min="2303" max="2303" width="19.453125" bestFit="1" customWidth="1"/>
    <col min="2304" max="2552" width="8.81640625" bestFit="1" customWidth="1"/>
    <col min="2553" max="2553" width="27.453125" customWidth="1"/>
    <col min="2554" max="2554" width="18.81640625" customWidth="1"/>
    <col min="2557" max="2557" width="12.453125" customWidth="1"/>
    <col min="2558" max="2558" width="15.453125" bestFit="1" customWidth="1"/>
    <col min="2559" max="2559" width="19.453125" bestFit="1" customWidth="1"/>
    <col min="2560" max="2808" width="8.81640625" bestFit="1" customWidth="1"/>
    <col min="2809" max="2809" width="27.453125" customWidth="1"/>
    <col min="2810" max="2810" width="18.81640625" customWidth="1"/>
    <col min="2813" max="2813" width="12.453125" customWidth="1"/>
    <col min="2814" max="2814" width="15.453125" bestFit="1" customWidth="1"/>
    <col min="2815" max="2815" width="19.453125" bestFit="1" customWidth="1"/>
    <col min="2816" max="3064" width="8.81640625" bestFit="1" customWidth="1"/>
    <col min="3065" max="3065" width="27.453125" customWidth="1"/>
    <col min="3066" max="3066" width="18.81640625" customWidth="1"/>
    <col min="3069" max="3069" width="12.453125" customWidth="1"/>
    <col min="3070" max="3070" width="15.453125" bestFit="1" customWidth="1"/>
    <col min="3071" max="3071" width="19.453125" bestFit="1" customWidth="1"/>
    <col min="3072" max="3320" width="8.81640625" bestFit="1" customWidth="1"/>
    <col min="3321" max="3321" width="27.453125" customWidth="1"/>
    <col min="3322" max="3322" width="18.81640625" customWidth="1"/>
    <col min="3325" max="3325" width="12.453125" customWidth="1"/>
    <col min="3326" max="3326" width="15.453125" bestFit="1" customWidth="1"/>
    <col min="3327" max="3327" width="19.453125" bestFit="1" customWidth="1"/>
    <col min="3328" max="3576" width="8.81640625" bestFit="1" customWidth="1"/>
    <col min="3577" max="3577" width="27.453125" customWidth="1"/>
    <col min="3578" max="3578" width="18.81640625" customWidth="1"/>
    <col min="3581" max="3581" width="12.453125" customWidth="1"/>
    <col min="3582" max="3582" width="15.453125" bestFit="1" customWidth="1"/>
    <col min="3583" max="3583" width="19.453125" bestFit="1" customWidth="1"/>
    <col min="3584" max="3832" width="8.81640625" bestFit="1" customWidth="1"/>
    <col min="3833" max="3833" width="27.453125" customWidth="1"/>
    <col min="3834" max="3834" width="18.81640625" customWidth="1"/>
    <col min="3837" max="3837" width="12.453125" customWidth="1"/>
    <col min="3838" max="3838" width="15.453125" bestFit="1" customWidth="1"/>
    <col min="3839" max="3839" width="19.453125" bestFit="1" customWidth="1"/>
    <col min="3840" max="4088" width="8.81640625" bestFit="1" customWidth="1"/>
    <col min="4089" max="4089" width="27.453125" customWidth="1"/>
    <col min="4090" max="4090" width="18.81640625" customWidth="1"/>
    <col min="4093" max="4093" width="12.453125" customWidth="1"/>
    <col min="4094" max="4094" width="15.453125" bestFit="1" customWidth="1"/>
    <col min="4095" max="4095" width="19.453125" bestFit="1" customWidth="1"/>
    <col min="4096" max="4344" width="8.81640625" bestFit="1" customWidth="1"/>
    <col min="4345" max="4345" width="27.453125" customWidth="1"/>
    <col min="4346" max="4346" width="18.81640625" customWidth="1"/>
    <col min="4349" max="4349" width="12.453125" customWidth="1"/>
    <col min="4350" max="4350" width="15.453125" bestFit="1" customWidth="1"/>
    <col min="4351" max="4351" width="19.453125" bestFit="1" customWidth="1"/>
    <col min="4352" max="4600" width="8.81640625" bestFit="1" customWidth="1"/>
    <col min="4601" max="4601" width="27.453125" customWidth="1"/>
    <col min="4602" max="4602" width="18.81640625" customWidth="1"/>
    <col min="4605" max="4605" width="12.453125" customWidth="1"/>
    <col min="4606" max="4606" width="15.453125" bestFit="1" customWidth="1"/>
    <col min="4607" max="4607" width="19.453125" bestFit="1" customWidth="1"/>
    <col min="4608" max="4856" width="8.81640625" bestFit="1" customWidth="1"/>
    <col min="4857" max="4857" width="27.453125" customWidth="1"/>
    <col min="4858" max="4858" width="18.81640625" customWidth="1"/>
    <col min="4861" max="4861" width="12.453125" customWidth="1"/>
    <col min="4862" max="4862" width="15.453125" bestFit="1" customWidth="1"/>
    <col min="4863" max="4863" width="19.453125" bestFit="1" customWidth="1"/>
    <col min="4864" max="5112" width="8.81640625" bestFit="1" customWidth="1"/>
    <col min="5113" max="5113" width="27.453125" customWidth="1"/>
    <col min="5114" max="5114" width="18.81640625" customWidth="1"/>
    <col min="5117" max="5117" width="12.453125" customWidth="1"/>
    <col min="5118" max="5118" width="15.453125" bestFit="1" customWidth="1"/>
    <col min="5119" max="5119" width="19.453125" bestFit="1" customWidth="1"/>
    <col min="5120" max="5368" width="8.81640625" bestFit="1" customWidth="1"/>
    <col min="5369" max="5369" width="27.453125" customWidth="1"/>
    <col min="5370" max="5370" width="18.81640625" customWidth="1"/>
    <col min="5373" max="5373" width="12.453125" customWidth="1"/>
    <col min="5374" max="5374" width="15.453125" bestFit="1" customWidth="1"/>
    <col min="5375" max="5375" width="19.453125" bestFit="1" customWidth="1"/>
    <col min="5376" max="5624" width="8.81640625" bestFit="1" customWidth="1"/>
    <col min="5625" max="5625" width="27.453125" customWidth="1"/>
    <col min="5626" max="5626" width="18.81640625" customWidth="1"/>
    <col min="5629" max="5629" width="12.453125" customWidth="1"/>
    <col min="5630" max="5630" width="15.453125" bestFit="1" customWidth="1"/>
    <col min="5631" max="5631" width="19.453125" bestFit="1" customWidth="1"/>
    <col min="5632" max="5880" width="8.81640625" bestFit="1" customWidth="1"/>
    <col min="5881" max="5881" width="27.453125" customWidth="1"/>
    <col min="5882" max="5882" width="18.81640625" customWidth="1"/>
    <col min="5885" max="5885" width="12.453125" customWidth="1"/>
    <col min="5886" max="5886" width="15.453125" bestFit="1" customWidth="1"/>
    <col min="5887" max="5887" width="19.453125" bestFit="1" customWidth="1"/>
    <col min="5888" max="6136" width="8.81640625" bestFit="1" customWidth="1"/>
    <col min="6137" max="6137" width="27.453125" customWidth="1"/>
    <col min="6138" max="6138" width="18.81640625" customWidth="1"/>
    <col min="6141" max="6141" width="12.453125" customWidth="1"/>
    <col min="6142" max="6142" width="15.453125" bestFit="1" customWidth="1"/>
    <col min="6143" max="6143" width="19.453125" bestFit="1" customWidth="1"/>
    <col min="6144" max="6392" width="8.81640625" bestFit="1" customWidth="1"/>
    <col min="6393" max="6393" width="27.453125" customWidth="1"/>
    <col min="6394" max="6394" width="18.81640625" customWidth="1"/>
    <col min="6397" max="6397" width="12.453125" customWidth="1"/>
    <col min="6398" max="6398" width="15.453125" bestFit="1" customWidth="1"/>
    <col min="6399" max="6399" width="19.453125" bestFit="1" customWidth="1"/>
    <col min="6400" max="6648" width="8.81640625" bestFit="1" customWidth="1"/>
    <col min="6649" max="6649" width="27.453125" customWidth="1"/>
    <col min="6650" max="6650" width="18.81640625" customWidth="1"/>
    <col min="6653" max="6653" width="12.453125" customWidth="1"/>
    <col min="6654" max="6654" width="15.453125" bestFit="1" customWidth="1"/>
    <col min="6655" max="6655" width="19.453125" bestFit="1" customWidth="1"/>
    <col min="6656" max="6904" width="8.81640625" bestFit="1" customWidth="1"/>
    <col min="6905" max="6905" width="27.453125" customWidth="1"/>
    <col min="6906" max="6906" width="18.81640625" customWidth="1"/>
    <col min="6909" max="6909" width="12.453125" customWidth="1"/>
    <col min="6910" max="6910" width="15.453125" bestFit="1" customWidth="1"/>
    <col min="6911" max="6911" width="19.453125" bestFit="1" customWidth="1"/>
    <col min="6912" max="7160" width="8.81640625" bestFit="1" customWidth="1"/>
    <col min="7161" max="7161" width="27.453125" customWidth="1"/>
    <col min="7162" max="7162" width="18.81640625" customWidth="1"/>
    <col min="7165" max="7165" width="12.453125" customWidth="1"/>
    <col min="7166" max="7166" width="15.453125" bestFit="1" customWidth="1"/>
    <col min="7167" max="7167" width="19.453125" bestFit="1" customWidth="1"/>
    <col min="7168" max="7416" width="8.81640625" bestFit="1" customWidth="1"/>
    <col min="7417" max="7417" width="27.453125" customWidth="1"/>
    <col min="7418" max="7418" width="18.81640625" customWidth="1"/>
    <col min="7421" max="7421" width="12.453125" customWidth="1"/>
    <col min="7422" max="7422" width="15.453125" bestFit="1" customWidth="1"/>
    <col min="7423" max="7423" width="19.453125" bestFit="1" customWidth="1"/>
    <col min="7424" max="7672" width="8.81640625" bestFit="1" customWidth="1"/>
    <col min="7673" max="7673" width="27.453125" customWidth="1"/>
    <col min="7674" max="7674" width="18.81640625" customWidth="1"/>
    <col min="7677" max="7677" width="12.453125" customWidth="1"/>
    <col min="7678" max="7678" width="15.453125" bestFit="1" customWidth="1"/>
    <col min="7679" max="7679" width="19.453125" bestFit="1" customWidth="1"/>
    <col min="7680" max="7928" width="8.81640625" bestFit="1" customWidth="1"/>
    <col min="7929" max="7929" width="27.453125" customWidth="1"/>
    <col min="7930" max="7930" width="18.81640625" customWidth="1"/>
    <col min="7933" max="7933" width="12.453125" customWidth="1"/>
    <col min="7934" max="7934" width="15.453125" bestFit="1" customWidth="1"/>
    <col min="7935" max="7935" width="19.453125" bestFit="1" customWidth="1"/>
    <col min="7936" max="8184" width="8.81640625" bestFit="1" customWidth="1"/>
    <col min="8185" max="8185" width="27.453125" customWidth="1"/>
    <col min="8186" max="8186" width="18.81640625" customWidth="1"/>
    <col min="8189" max="8189" width="12.453125" customWidth="1"/>
    <col min="8190" max="8190" width="15.453125" bestFit="1" customWidth="1"/>
    <col min="8191" max="8191" width="19.453125" bestFit="1" customWidth="1"/>
    <col min="8192" max="8440" width="8.81640625" bestFit="1" customWidth="1"/>
    <col min="8441" max="8441" width="27.453125" customWidth="1"/>
    <col min="8442" max="8442" width="18.81640625" customWidth="1"/>
    <col min="8445" max="8445" width="12.453125" customWidth="1"/>
    <col min="8446" max="8446" width="15.453125" bestFit="1" customWidth="1"/>
    <col min="8447" max="8447" width="19.453125" bestFit="1" customWidth="1"/>
    <col min="8448" max="8696" width="8.81640625" bestFit="1" customWidth="1"/>
    <col min="8697" max="8697" width="27.453125" customWidth="1"/>
    <col min="8698" max="8698" width="18.81640625" customWidth="1"/>
    <col min="8701" max="8701" width="12.453125" customWidth="1"/>
    <col min="8702" max="8702" width="15.453125" bestFit="1" customWidth="1"/>
    <col min="8703" max="8703" width="19.453125" bestFit="1" customWidth="1"/>
    <col min="8704" max="8952" width="8.81640625" bestFit="1" customWidth="1"/>
    <col min="8953" max="8953" width="27.453125" customWidth="1"/>
    <col min="8954" max="8954" width="18.81640625" customWidth="1"/>
    <col min="8957" max="8957" width="12.453125" customWidth="1"/>
    <col min="8958" max="8958" width="15.453125" bestFit="1" customWidth="1"/>
    <col min="8959" max="8959" width="19.453125" bestFit="1" customWidth="1"/>
    <col min="8960" max="9208" width="8.81640625" bestFit="1" customWidth="1"/>
    <col min="9209" max="9209" width="27.453125" customWidth="1"/>
    <col min="9210" max="9210" width="18.81640625" customWidth="1"/>
    <col min="9213" max="9213" width="12.453125" customWidth="1"/>
    <col min="9214" max="9214" width="15.453125" bestFit="1" customWidth="1"/>
    <col min="9215" max="9215" width="19.453125" bestFit="1" customWidth="1"/>
    <col min="9216" max="9464" width="8.81640625" bestFit="1" customWidth="1"/>
    <col min="9465" max="9465" width="27.453125" customWidth="1"/>
    <col min="9466" max="9466" width="18.81640625" customWidth="1"/>
    <col min="9469" max="9469" width="12.453125" customWidth="1"/>
    <col min="9470" max="9470" width="15.453125" bestFit="1" customWidth="1"/>
    <col min="9471" max="9471" width="19.453125" bestFit="1" customWidth="1"/>
    <col min="9472" max="9720" width="8.81640625" bestFit="1" customWidth="1"/>
    <col min="9721" max="9721" width="27.453125" customWidth="1"/>
    <col min="9722" max="9722" width="18.81640625" customWidth="1"/>
    <col min="9725" max="9725" width="12.453125" customWidth="1"/>
    <col min="9726" max="9726" width="15.453125" bestFit="1" customWidth="1"/>
    <col min="9727" max="9727" width="19.453125" bestFit="1" customWidth="1"/>
    <col min="9728" max="9976" width="8.81640625" bestFit="1" customWidth="1"/>
    <col min="9977" max="9977" width="27.453125" customWidth="1"/>
    <col min="9978" max="9978" width="18.81640625" customWidth="1"/>
    <col min="9981" max="9981" width="12.453125" customWidth="1"/>
    <col min="9982" max="9982" width="15.453125" bestFit="1" customWidth="1"/>
    <col min="9983" max="9983" width="19.453125" bestFit="1" customWidth="1"/>
    <col min="9984" max="10232" width="8.81640625" bestFit="1" customWidth="1"/>
    <col min="10233" max="10233" width="27.453125" customWidth="1"/>
    <col min="10234" max="10234" width="18.81640625" customWidth="1"/>
    <col min="10237" max="10237" width="12.453125" customWidth="1"/>
    <col min="10238" max="10238" width="15.453125" bestFit="1" customWidth="1"/>
    <col min="10239" max="10239" width="19.453125" bestFit="1" customWidth="1"/>
    <col min="10240" max="10488" width="8.81640625" bestFit="1" customWidth="1"/>
    <col min="10489" max="10489" width="27.453125" customWidth="1"/>
    <col min="10490" max="10490" width="18.81640625" customWidth="1"/>
    <col min="10493" max="10493" width="12.453125" customWidth="1"/>
    <col min="10494" max="10494" width="15.453125" bestFit="1" customWidth="1"/>
    <col min="10495" max="10495" width="19.453125" bestFit="1" customWidth="1"/>
    <col min="10496" max="10744" width="8.81640625" bestFit="1" customWidth="1"/>
    <col min="10745" max="10745" width="27.453125" customWidth="1"/>
    <col min="10746" max="10746" width="18.81640625" customWidth="1"/>
    <col min="10749" max="10749" width="12.453125" customWidth="1"/>
    <col min="10750" max="10750" width="15.453125" bestFit="1" customWidth="1"/>
    <col min="10751" max="10751" width="19.453125" bestFit="1" customWidth="1"/>
    <col min="10752" max="11000" width="8.81640625" bestFit="1" customWidth="1"/>
    <col min="11001" max="11001" width="27.453125" customWidth="1"/>
    <col min="11002" max="11002" width="18.81640625" customWidth="1"/>
    <col min="11005" max="11005" width="12.453125" customWidth="1"/>
    <col min="11006" max="11006" width="15.453125" bestFit="1" customWidth="1"/>
    <col min="11007" max="11007" width="19.453125" bestFit="1" customWidth="1"/>
    <col min="11008" max="11256" width="8.81640625" bestFit="1" customWidth="1"/>
    <col min="11257" max="11257" width="27.453125" customWidth="1"/>
    <col min="11258" max="11258" width="18.81640625" customWidth="1"/>
    <col min="11261" max="11261" width="12.453125" customWidth="1"/>
    <col min="11262" max="11262" width="15.453125" bestFit="1" customWidth="1"/>
    <col min="11263" max="11263" width="19.453125" bestFit="1" customWidth="1"/>
    <col min="11264" max="11512" width="8.81640625" bestFit="1" customWidth="1"/>
    <col min="11513" max="11513" width="27.453125" customWidth="1"/>
    <col min="11514" max="11514" width="18.81640625" customWidth="1"/>
    <col min="11517" max="11517" width="12.453125" customWidth="1"/>
    <col min="11518" max="11518" width="15.453125" bestFit="1" customWidth="1"/>
    <col min="11519" max="11519" width="19.453125" bestFit="1" customWidth="1"/>
    <col min="11520" max="11768" width="8.81640625" bestFit="1" customWidth="1"/>
    <col min="11769" max="11769" width="27.453125" customWidth="1"/>
    <col min="11770" max="11770" width="18.81640625" customWidth="1"/>
    <col min="11773" max="11773" width="12.453125" customWidth="1"/>
    <col min="11774" max="11774" width="15.453125" bestFit="1" customWidth="1"/>
    <col min="11775" max="11775" width="19.453125" bestFit="1" customWidth="1"/>
    <col min="11776" max="12024" width="8.81640625" bestFit="1" customWidth="1"/>
    <col min="12025" max="12025" width="27.453125" customWidth="1"/>
    <col min="12026" max="12026" width="18.81640625" customWidth="1"/>
    <col min="12029" max="12029" width="12.453125" customWidth="1"/>
    <col min="12030" max="12030" width="15.453125" bestFit="1" customWidth="1"/>
    <col min="12031" max="12031" width="19.453125" bestFit="1" customWidth="1"/>
    <col min="12032" max="12280" width="8.81640625" bestFit="1" customWidth="1"/>
    <col min="12281" max="12281" width="27.453125" customWidth="1"/>
    <col min="12282" max="12282" width="18.81640625" customWidth="1"/>
    <col min="12285" max="12285" width="12.453125" customWidth="1"/>
    <col min="12286" max="12286" width="15.453125" bestFit="1" customWidth="1"/>
    <col min="12287" max="12287" width="19.453125" bestFit="1" customWidth="1"/>
    <col min="12288" max="12536" width="8.81640625" bestFit="1" customWidth="1"/>
    <col min="12537" max="12537" width="27.453125" customWidth="1"/>
    <col min="12538" max="12538" width="18.81640625" customWidth="1"/>
    <col min="12541" max="12541" width="12.453125" customWidth="1"/>
    <col min="12542" max="12542" width="15.453125" bestFit="1" customWidth="1"/>
    <col min="12543" max="12543" width="19.453125" bestFit="1" customWidth="1"/>
    <col min="12544" max="12792" width="8.81640625" bestFit="1" customWidth="1"/>
    <col min="12793" max="12793" width="27.453125" customWidth="1"/>
    <col min="12794" max="12794" width="18.81640625" customWidth="1"/>
    <col min="12797" max="12797" width="12.453125" customWidth="1"/>
    <col min="12798" max="12798" width="15.453125" bestFit="1" customWidth="1"/>
    <col min="12799" max="12799" width="19.453125" bestFit="1" customWidth="1"/>
    <col min="12800" max="13048" width="8.81640625" bestFit="1" customWidth="1"/>
    <col min="13049" max="13049" width="27.453125" customWidth="1"/>
    <col min="13050" max="13050" width="18.81640625" customWidth="1"/>
    <col min="13053" max="13053" width="12.453125" customWidth="1"/>
    <col min="13054" max="13054" width="15.453125" bestFit="1" customWidth="1"/>
    <col min="13055" max="13055" width="19.453125" bestFit="1" customWidth="1"/>
    <col min="13056" max="13304" width="8.81640625" bestFit="1" customWidth="1"/>
    <col min="13305" max="13305" width="27.453125" customWidth="1"/>
    <col min="13306" max="13306" width="18.81640625" customWidth="1"/>
    <col min="13309" max="13309" width="12.453125" customWidth="1"/>
    <col min="13310" max="13310" width="15.453125" bestFit="1" customWidth="1"/>
    <col min="13311" max="13311" width="19.453125" bestFit="1" customWidth="1"/>
    <col min="13312" max="13560" width="8.81640625" bestFit="1" customWidth="1"/>
    <col min="13561" max="13561" width="27.453125" customWidth="1"/>
    <col min="13562" max="13562" width="18.81640625" customWidth="1"/>
    <col min="13565" max="13565" width="12.453125" customWidth="1"/>
    <col min="13566" max="13566" width="15.453125" bestFit="1" customWidth="1"/>
    <col min="13567" max="13567" width="19.453125" bestFit="1" customWidth="1"/>
    <col min="13568" max="13816" width="8.81640625" bestFit="1" customWidth="1"/>
    <col min="13817" max="13817" width="27.453125" customWidth="1"/>
    <col min="13818" max="13818" width="18.81640625" customWidth="1"/>
    <col min="13821" max="13821" width="12.453125" customWidth="1"/>
    <col min="13822" max="13822" width="15.453125" bestFit="1" customWidth="1"/>
    <col min="13823" max="13823" width="19.453125" bestFit="1" customWidth="1"/>
    <col min="13824" max="14072" width="8.81640625" bestFit="1" customWidth="1"/>
    <col min="14073" max="14073" width="27.453125" customWidth="1"/>
    <col min="14074" max="14074" width="18.81640625" customWidth="1"/>
    <col min="14077" max="14077" width="12.453125" customWidth="1"/>
    <col min="14078" max="14078" width="15.453125" bestFit="1" customWidth="1"/>
    <col min="14079" max="14079" width="19.453125" bestFit="1" customWidth="1"/>
    <col min="14080" max="14328" width="8.81640625" bestFit="1" customWidth="1"/>
    <col min="14329" max="14329" width="27.453125" customWidth="1"/>
    <col min="14330" max="14330" width="18.81640625" customWidth="1"/>
    <col min="14333" max="14333" width="12.453125" customWidth="1"/>
    <col min="14334" max="14334" width="15.453125" bestFit="1" customWidth="1"/>
    <col min="14335" max="14335" width="19.453125" bestFit="1" customWidth="1"/>
    <col min="14336" max="14584" width="8.81640625" bestFit="1" customWidth="1"/>
    <col min="14585" max="14585" width="27.453125" customWidth="1"/>
    <col min="14586" max="14586" width="18.81640625" customWidth="1"/>
    <col min="14589" max="14589" width="12.453125" customWidth="1"/>
    <col min="14590" max="14590" width="15.453125" bestFit="1" customWidth="1"/>
    <col min="14591" max="14591" width="19.453125" bestFit="1" customWidth="1"/>
    <col min="14592" max="14840" width="8.81640625" bestFit="1" customWidth="1"/>
    <col min="14841" max="14841" width="27.453125" customWidth="1"/>
    <col min="14842" max="14842" width="18.81640625" customWidth="1"/>
    <col min="14845" max="14845" width="12.453125" customWidth="1"/>
    <col min="14846" max="14846" width="15.453125" bestFit="1" customWidth="1"/>
    <col min="14847" max="14847" width="19.453125" bestFit="1" customWidth="1"/>
    <col min="14848" max="15096" width="8.81640625" bestFit="1" customWidth="1"/>
    <col min="15097" max="15097" width="27.453125" customWidth="1"/>
    <col min="15098" max="15098" width="18.81640625" customWidth="1"/>
    <col min="15101" max="15101" width="12.453125" customWidth="1"/>
    <col min="15102" max="15102" width="15.453125" bestFit="1" customWidth="1"/>
    <col min="15103" max="15103" width="19.453125" bestFit="1" customWidth="1"/>
    <col min="15104" max="15352" width="8.81640625" bestFit="1" customWidth="1"/>
    <col min="15353" max="15353" width="27.453125" customWidth="1"/>
    <col min="15354" max="15354" width="18.81640625" customWidth="1"/>
    <col min="15357" max="15357" width="12.453125" customWidth="1"/>
    <col min="15358" max="15358" width="15.453125" bestFit="1" customWidth="1"/>
    <col min="15359" max="15359" width="19.453125" bestFit="1" customWidth="1"/>
    <col min="15360" max="15608" width="8.81640625" bestFit="1" customWidth="1"/>
    <col min="15609" max="15609" width="27.453125" customWidth="1"/>
    <col min="15610" max="15610" width="18.81640625" customWidth="1"/>
    <col min="15613" max="15613" width="12.453125" customWidth="1"/>
    <col min="15614" max="15614" width="15.453125" bestFit="1" customWidth="1"/>
    <col min="15615" max="15615" width="19.453125" bestFit="1" customWidth="1"/>
    <col min="15616" max="15864" width="8.81640625" bestFit="1" customWidth="1"/>
    <col min="15865" max="15865" width="27.453125" customWidth="1"/>
    <col min="15866" max="15866" width="18.81640625" customWidth="1"/>
    <col min="15869" max="15869" width="12.453125" customWidth="1"/>
    <col min="15870" max="15870" width="15.453125" bestFit="1" customWidth="1"/>
    <col min="15871" max="15871" width="19.453125" bestFit="1" customWidth="1"/>
    <col min="15872" max="16120" width="8.81640625" bestFit="1" customWidth="1"/>
    <col min="16121" max="16121" width="27.453125" customWidth="1"/>
    <col min="16122" max="16122" width="18.81640625" customWidth="1"/>
    <col min="16125" max="16125" width="12.453125" customWidth="1"/>
    <col min="16126" max="16126" width="15.453125" bestFit="1" customWidth="1"/>
    <col min="16127" max="16127" width="19.453125" bestFit="1" customWidth="1"/>
  </cols>
  <sheetData>
    <row r="1" spans="1:26" s="7" customFormat="1" ht="304.25" customHeight="1" x14ac:dyDescent="0.35">
      <c r="E1" s="8"/>
    </row>
    <row r="2" spans="1:26" s="15" customFormat="1" ht="30" customHeight="1" x14ac:dyDescent="0.3">
      <c r="A2" s="9" t="s">
        <v>17</v>
      </c>
      <c r="B2" s="9" t="s">
        <v>3</v>
      </c>
      <c r="C2" s="9" t="s">
        <v>30</v>
      </c>
      <c r="D2" s="10" t="s">
        <v>4</v>
      </c>
      <c r="E2" s="11"/>
      <c r="F2" s="12" t="s">
        <v>10</v>
      </c>
      <c r="G2" s="13"/>
      <c r="H2" s="14"/>
      <c r="I2" s="14"/>
      <c r="J2" s="14"/>
      <c r="K2" s="14"/>
      <c r="L2" s="14"/>
      <c r="M2" s="14"/>
      <c r="N2" s="14"/>
      <c r="O2" s="14"/>
      <c r="P2" s="14"/>
      <c r="Q2" s="14"/>
      <c r="R2" s="14"/>
      <c r="S2" s="14"/>
      <c r="T2" s="14"/>
      <c r="U2" s="14"/>
      <c r="V2" s="14"/>
      <c r="W2" s="14"/>
      <c r="X2" s="14"/>
      <c r="Y2" s="14"/>
      <c r="Z2" s="14"/>
    </row>
    <row r="3" spans="1:26" s="15" customFormat="1" ht="13" x14ac:dyDescent="0.3">
      <c r="A3" s="16" t="s">
        <v>42</v>
      </c>
      <c r="B3" s="17">
        <v>973062</v>
      </c>
      <c r="C3" s="5"/>
      <c r="D3" s="88">
        <f>B3-(B3*C3)</f>
        <v>973062</v>
      </c>
      <c r="E3" s="89"/>
      <c r="F3" s="18">
        <f>D3*4</f>
        <v>3892248</v>
      </c>
      <c r="G3" s="19"/>
      <c r="H3" s="14"/>
      <c r="I3" s="14"/>
      <c r="J3" s="14"/>
      <c r="K3" s="14"/>
      <c r="L3" s="14"/>
      <c r="M3" s="14"/>
      <c r="N3" s="14"/>
      <c r="O3" s="14"/>
      <c r="P3" s="14"/>
      <c r="Q3" s="14"/>
      <c r="R3" s="14"/>
      <c r="S3" s="14"/>
      <c r="T3" s="14"/>
      <c r="U3" s="14"/>
      <c r="V3" s="14"/>
      <c r="W3" s="14"/>
      <c r="X3" s="14"/>
      <c r="Y3" s="14"/>
      <c r="Z3" s="14"/>
    </row>
    <row r="4" spans="1:26" s="15" customFormat="1" ht="13" x14ac:dyDescent="0.3">
      <c r="A4" s="16" t="s">
        <v>43</v>
      </c>
      <c r="B4" s="17">
        <v>648708</v>
      </c>
      <c r="C4" s="5"/>
      <c r="D4" s="88">
        <f>B4-(B4*C4)</f>
        <v>648708</v>
      </c>
      <c r="E4" s="89"/>
      <c r="F4" s="18">
        <f>D4*4</f>
        <v>2594832</v>
      </c>
      <c r="G4" s="19"/>
      <c r="H4" s="14"/>
      <c r="I4" s="14"/>
      <c r="J4" s="14"/>
      <c r="K4" s="14"/>
      <c r="L4" s="14"/>
      <c r="M4" s="14"/>
      <c r="N4" s="14"/>
      <c r="O4" s="14"/>
      <c r="P4" s="14"/>
      <c r="Q4" s="14"/>
      <c r="R4" s="14"/>
      <c r="S4" s="14"/>
      <c r="T4" s="14"/>
      <c r="U4" s="14"/>
      <c r="V4" s="14"/>
      <c r="W4" s="14"/>
      <c r="X4" s="14"/>
      <c r="Y4" s="14"/>
      <c r="Z4" s="14"/>
    </row>
    <row r="5" spans="1:26" s="15" customFormat="1" ht="13" x14ac:dyDescent="0.3">
      <c r="A5" s="16" t="s">
        <v>2</v>
      </c>
      <c r="B5" s="17">
        <v>375055</v>
      </c>
      <c r="C5" s="5"/>
      <c r="D5" s="88">
        <f>B5-(B5*C5)</f>
        <v>375055</v>
      </c>
      <c r="E5" s="89"/>
      <c r="F5" s="18">
        <f>D5*4</f>
        <v>1500220</v>
      </c>
      <c r="G5" s="19"/>
      <c r="H5" s="14"/>
      <c r="I5" s="14"/>
      <c r="J5" s="14"/>
      <c r="K5" s="14"/>
      <c r="L5" s="14"/>
      <c r="M5" s="14"/>
      <c r="N5" s="14"/>
      <c r="O5" s="14"/>
      <c r="P5" s="14"/>
      <c r="Q5" s="14"/>
      <c r="R5" s="14"/>
      <c r="S5" s="14"/>
      <c r="T5" s="14"/>
      <c r="U5" s="14"/>
      <c r="V5" s="14"/>
      <c r="W5" s="14"/>
      <c r="X5" s="14"/>
      <c r="Y5" s="14"/>
      <c r="Z5" s="14"/>
    </row>
    <row r="6" spans="1:26" s="15" customFormat="1" ht="13" x14ac:dyDescent="0.3">
      <c r="A6" s="20" t="s">
        <v>44</v>
      </c>
      <c r="B6" s="17">
        <v>11760</v>
      </c>
      <c r="C6" s="6"/>
      <c r="D6" s="64">
        <f>B6-(B6*C6)</f>
        <v>11760</v>
      </c>
      <c r="E6" s="65"/>
      <c r="F6" s="18">
        <f>D6*4</f>
        <v>47040</v>
      </c>
      <c r="G6" s="19"/>
      <c r="H6" s="14"/>
      <c r="I6" s="14"/>
      <c r="J6" s="14"/>
      <c r="K6" s="14"/>
      <c r="L6" s="14"/>
      <c r="M6" s="14"/>
      <c r="N6" s="14"/>
      <c r="O6" s="14"/>
      <c r="P6" s="14"/>
      <c r="Q6" s="14"/>
      <c r="R6" s="14"/>
      <c r="S6" s="14"/>
      <c r="T6" s="14"/>
      <c r="U6" s="14"/>
      <c r="V6" s="14"/>
      <c r="W6" s="14"/>
      <c r="X6" s="14"/>
      <c r="Y6" s="14"/>
      <c r="Z6" s="14"/>
    </row>
    <row r="7" spans="1:26" s="15" customFormat="1" ht="13" x14ac:dyDescent="0.3">
      <c r="A7" s="90" t="s">
        <v>16</v>
      </c>
      <c r="B7" s="91"/>
      <c r="C7" s="91"/>
      <c r="D7" s="91"/>
      <c r="E7" s="92"/>
      <c r="F7" s="21">
        <f>SUM(F3:F5)</f>
        <v>7987300</v>
      </c>
      <c r="G7" s="19"/>
      <c r="H7" s="14"/>
      <c r="I7" s="14"/>
      <c r="J7" s="14"/>
      <c r="K7" s="14"/>
      <c r="L7" s="14"/>
      <c r="M7" s="14"/>
      <c r="N7" s="14"/>
      <c r="O7" s="14"/>
      <c r="P7" s="14"/>
      <c r="Q7" s="14"/>
      <c r="R7" s="14"/>
      <c r="S7" s="14"/>
      <c r="T7" s="14"/>
      <c r="U7" s="14"/>
      <c r="V7" s="14"/>
      <c r="W7" s="14"/>
      <c r="X7" s="14"/>
      <c r="Y7" s="14"/>
      <c r="Z7" s="14"/>
    </row>
    <row r="8" spans="1:26" s="15" customFormat="1" ht="29.4" customHeight="1" x14ac:dyDescent="0.3">
      <c r="A8" s="97" t="s">
        <v>47</v>
      </c>
      <c r="B8" s="97"/>
      <c r="C8" s="97"/>
      <c r="D8" s="22"/>
      <c r="E8" s="22"/>
      <c r="F8" s="14"/>
      <c r="G8" s="14"/>
      <c r="H8" s="14"/>
      <c r="I8" s="14"/>
      <c r="J8" s="14"/>
      <c r="K8" s="14"/>
      <c r="L8" s="14"/>
      <c r="M8" s="14"/>
      <c r="N8" s="14"/>
      <c r="O8" s="14"/>
      <c r="P8" s="14"/>
      <c r="Q8" s="14"/>
      <c r="R8" s="14"/>
      <c r="S8" s="14"/>
      <c r="T8" s="14"/>
      <c r="U8" s="14"/>
      <c r="V8" s="14"/>
      <c r="W8" s="14"/>
      <c r="X8" s="14"/>
      <c r="Y8" s="14"/>
      <c r="Z8" s="14"/>
    </row>
    <row r="9" spans="1:26" s="15" customFormat="1" ht="13" x14ac:dyDescent="0.3">
      <c r="A9" s="23" t="s">
        <v>31</v>
      </c>
      <c r="B9" s="24"/>
      <c r="C9" s="24"/>
      <c r="D9" s="24"/>
      <c r="E9" s="25"/>
      <c r="F9" s="14"/>
      <c r="G9" s="14"/>
      <c r="H9" s="14"/>
      <c r="I9" s="14"/>
      <c r="J9" s="14"/>
      <c r="K9" s="14"/>
      <c r="L9" s="14"/>
      <c r="M9" s="14"/>
      <c r="N9" s="14"/>
      <c r="O9" s="14"/>
      <c r="P9" s="14"/>
      <c r="Q9" s="14"/>
      <c r="R9" s="14"/>
      <c r="S9" s="14"/>
      <c r="T9" s="14"/>
      <c r="U9" s="14"/>
      <c r="V9" s="14"/>
      <c r="W9" s="14"/>
      <c r="X9" s="14"/>
      <c r="Y9" s="14"/>
      <c r="Z9" s="14"/>
    </row>
    <row r="10" spans="1:26" s="15" customFormat="1" ht="13" x14ac:dyDescent="0.3">
      <c r="A10" s="24"/>
      <c r="B10" s="24"/>
      <c r="C10" s="24"/>
      <c r="D10" s="24"/>
      <c r="E10" s="25"/>
      <c r="F10" s="14"/>
      <c r="G10" s="14"/>
      <c r="H10" s="14"/>
      <c r="I10" s="14"/>
      <c r="J10" s="14"/>
      <c r="K10" s="14"/>
      <c r="L10" s="14"/>
      <c r="M10" s="14"/>
      <c r="N10" s="14"/>
      <c r="O10" s="14"/>
      <c r="P10" s="14"/>
      <c r="Q10" s="14"/>
      <c r="R10" s="14"/>
      <c r="S10" s="14"/>
      <c r="T10" s="14"/>
      <c r="U10" s="14"/>
      <c r="V10" s="14"/>
      <c r="W10" s="14"/>
      <c r="X10" s="14"/>
      <c r="Y10" s="14"/>
      <c r="Z10" s="14"/>
    </row>
    <row r="11" spans="1:26" s="27" customFormat="1" ht="26" x14ac:dyDescent="0.35">
      <c r="A11" s="100" t="s">
        <v>32</v>
      </c>
      <c r="B11" s="101"/>
      <c r="C11" s="9" t="s">
        <v>6</v>
      </c>
      <c r="D11" s="9" t="s">
        <v>20</v>
      </c>
      <c r="E11" s="9" t="s">
        <v>7</v>
      </c>
      <c r="F11" s="9" t="s">
        <v>9</v>
      </c>
      <c r="G11" s="26"/>
      <c r="H11" s="26"/>
      <c r="I11" s="26"/>
      <c r="J11" s="26"/>
      <c r="K11" s="26"/>
      <c r="L11" s="26"/>
      <c r="M11" s="26"/>
      <c r="N11" s="26"/>
      <c r="O11" s="26"/>
      <c r="P11" s="26"/>
      <c r="Q11" s="26"/>
      <c r="R11" s="26"/>
      <c r="S11" s="26"/>
      <c r="T11" s="26"/>
      <c r="U11" s="26"/>
      <c r="V11" s="26"/>
      <c r="W11" s="26"/>
      <c r="X11" s="26"/>
      <c r="Y11" s="26"/>
      <c r="Z11" s="26"/>
    </row>
    <row r="12" spans="1:26" s="15" customFormat="1" ht="51.65" customHeight="1" x14ac:dyDescent="0.3">
      <c r="A12" s="95" t="s">
        <v>28</v>
      </c>
      <c r="B12" s="102"/>
      <c r="C12" s="4"/>
      <c r="D12" s="3">
        <v>2664</v>
      </c>
      <c r="E12" s="28">
        <f>C12*D12</f>
        <v>0</v>
      </c>
      <c r="F12" s="21">
        <f>E12*48</f>
        <v>0</v>
      </c>
      <c r="G12" s="14"/>
      <c r="H12" s="14"/>
      <c r="I12" s="14"/>
      <c r="J12" s="14"/>
      <c r="K12" s="14"/>
      <c r="L12" s="14"/>
      <c r="M12" s="14"/>
      <c r="N12" s="14"/>
      <c r="O12" s="14"/>
      <c r="P12" s="14"/>
      <c r="Q12" s="14"/>
      <c r="R12" s="14"/>
      <c r="S12" s="14"/>
      <c r="T12" s="14"/>
      <c r="U12" s="14"/>
      <c r="V12" s="14"/>
      <c r="W12" s="14"/>
      <c r="X12" s="14"/>
      <c r="Y12" s="14"/>
      <c r="Z12" s="14"/>
    </row>
    <row r="13" spans="1:26" s="14" customFormat="1" ht="25.25" customHeight="1" x14ac:dyDescent="0.3">
      <c r="A13" s="99" t="s">
        <v>33</v>
      </c>
      <c r="B13" s="99"/>
      <c r="C13" s="99"/>
      <c r="D13" s="1"/>
      <c r="E13" s="29"/>
      <c r="F13" s="30"/>
      <c r="G13" s="31"/>
      <c r="H13" s="31"/>
      <c r="I13" s="31"/>
      <c r="J13" s="31"/>
      <c r="K13" s="31"/>
      <c r="L13" s="31"/>
    </row>
    <row r="14" spans="1:26" s="14" customFormat="1" ht="13" x14ac:dyDescent="0.3">
      <c r="A14" s="98"/>
      <c r="B14" s="98"/>
      <c r="C14" s="98"/>
      <c r="D14" s="1"/>
      <c r="E14" s="29"/>
      <c r="F14" s="30"/>
      <c r="G14" s="31"/>
      <c r="H14" s="31"/>
      <c r="I14" s="31"/>
      <c r="J14" s="31"/>
      <c r="K14" s="31"/>
      <c r="L14" s="31"/>
    </row>
    <row r="15" spans="1:26" s="15" customFormat="1" ht="31.75" customHeight="1" x14ac:dyDescent="0.3">
      <c r="A15" s="66" t="s">
        <v>34</v>
      </c>
      <c r="B15" s="67"/>
      <c r="C15" s="32" t="s">
        <v>5</v>
      </c>
      <c r="D15" s="32"/>
      <c r="E15" s="33"/>
      <c r="F15" s="9" t="s">
        <v>11</v>
      </c>
      <c r="G15" s="13"/>
      <c r="H15" s="14"/>
      <c r="I15" s="14"/>
      <c r="J15" s="14"/>
      <c r="K15" s="14"/>
      <c r="L15" s="14"/>
      <c r="M15" s="14"/>
      <c r="N15" s="14"/>
      <c r="O15" s="14"/>
      <c r="P15" s="14"/>
      <c r="Q15" s="14"/>
      <c r="R15" s="14"/>
      <c r="S15" s="14"/>
      <c r="T15" s="14"/>
      <c r="U15" s="14"/>
      <c r="V15" s="14"/>
      <c r="W15" s="14"/>
      <c r="X15" s="14"/>
      <c r="Y15" s="14"/>
      <c r="Z15" s="14"/>
    </row>
    <row r="16" spans="1:26" s="15" customFormat="1" ht="28.25" customHeight="1" x14ac:dyDescent="0.3">
      <c r="A16" s="95" t="s">
        <v>45</v>
      </c>
      <c r="B16" s="96"/>
      <c r="C16" s="4"/>
      <c r="D16" s="34"/>
      <c r="E16" s="35"/>
      <c r="F16" s="21">
        <f>C16</f>
        <v>0</v>
      </c>
      <c r="G16" s="19"/>
      <c r="H16" s="14"/>
      <c r="I16" s="14"/>
      <c r="J16" s="14"/>
      <c r="K16" s="14"/>
      <c r="L16" s="14"/>
      <c r="M16" s="14"/>
      <c r="N16" s="14"/>
      <c r="O16" s="14"/>
      <c r="P16" s="14"/>
      <c r="Q16" s="14"/>
      <c r="R16" s="14"/>
      <c r="S16" s="14"/>
      <c r="T16" s="14"/>
      <c r="U16" s="14"/>
      <c r="V16" s="14"/>
      <c r="W16" s="14"/>
      <c r="X16" s="14"/>
      <c r="Y16" s="14"/>
      <c r="Z16" s="14"/>
    </row>
    <row r="17" spans="1:26" s="15" customFormat="1" ht="25.25" customHeight="1" x14ac:dyDescent="0.3">
      <c r="A17" s="103" t="s">
        <v>35</v>
      </c>
      <c r="B17" s="104"/>
      <c r="C17" s="104"/>
      <c r="D17" s="14"/>
      <c r="E17" s="14"/>
      <c r="F17" s="36"/>
      <c r="G17" s="19"/>
      <c r="H17" s="14"/>
      <c r="I17" s="14"/>
      <c r="J17" s="14"/>
      <c r="K17" s="14"/>
      <c r="L17" s="14"/>
      <c r="M17" s="14"/>
      <c r="N17" s="14"/>
      <c r="O17" s="14"/>
      <c r="P17" s="14"/>
      <c r="Q17" s="14"/>
      <c r="R17" s="14"/>
      <c r="S17" s="14"/>
      <c r="T17" s="14"/>
      <c r="U17" s="14"/>
      <c r="V17" s="14"/>
      <c r="W17" s="14"/>
      <c r="X17" s="14"/>
      <c r="Y17" s="14"/>
      <c r="Z17" s="14"/>
    </row>
    <row r="18" spans="1:26" s="15" customFormat="1" ht="13" x14ac:dyDescent="0.3">
      <c r="A18" s="14"/>
      <c r="B18" s="14"/>
      <c r="C18" s="14"/>
      <c r="D18" s="14"/>
      <c r="E18" s="14"/>
      <c r="F18" s="36"/>
      <c r="G18" s="19"/>
      <c r="H18" s="14"/>
      <c r="I18" s="14"/>
      <c r="J18" s="14"/>
      <c r="K18" s="14"/>
      <c r="L18" s="14"/>
      <c r="M18" s="14"/>
      <c r="N18" s="14"/>
      <c r="O18" s="14"/>
      <c r="P18" s="14"/>
      <c r="Q18" s="14"/>
      <c r="R18" s="14"/>
      <c r="S18" s="14"/>
      <c r="T18" s="14"/>
      <c r="U18" s="14"/>
      <c r="V18" s="14"/>
      <c r="W18" s="14"/>
      <c r="X18" s="14"/>
      <c r="Y18" s="14"/>
      <c r="Z18" s="14"/>
    </row>
    <row r="19" spans="1:26" s="27" customFormat="1" ht="13" x14ac:dyDescent="0.35">
      <c r="A19" s="66" t="s">
        <v>21</v>
      </c>
      <c r="B19" s="67"/>
      <c r="C19" s="67"/>
      <c r="D19" s="67"/>
      <c r="E19" s="67"/>
      <c r="F19" s="74"/>
      <c r="G19" s="26"/>
      <c r="H19" s="37"/>
      <c r="I19" s="38"/>
      <c r="J19" s="37"/>
      <c r="K19" s="37"/>
      <c r="L19" s="37"/>
      <c r="M19" s="26"/>
      <c r="N19" s="26"/>
      <c r="O19" s="26"/>
      <c r="P19" s="26"/>
      <c r="Q19" s="26"/>
      <c r="R19" s="26"/>
      <c r="S19" s="26"/>
      <c r="T19" s="26"/>
      <c r="U19" s="26"/>
      <c r="V19" s="26"/>
      <c r="W19" s="26"/>
      <c r="X19" s="26"/>
      <c r="Y19" s="26"/>
      <c r="Z19" s="26"/>
    </row>
    <row r="20" spans="1:26" s="27" customFormat="1" ht="39" x14ac:dyDescent="0.35">
      <c r="A20" s="39" t="s">
        <v>22</v>
      </c>
      <c r="B20" s="40" t="s">
        <v>36</v>
      </c>
      <c r="C20" s="40" t="s">
        <v>38</v>
      </c>
      <c r="D20" s="106" t="s">
        <v>12</v>
      </c>
      <c r="E20" s="107"/>
      <c r="F20" s="108"/>
      <c r="G20" s="26"/>
      <c r="H20" s="37"/>
      <c r="I20" s="38"/>
      <c r="J20" s="37"/>
      <c r="K20" s="37"/>
      <c r="L20" s="37"/>
      <c r="M20" s="26"/>
      <c r="N20" s="26"/>
      <c r="O20" s="26"/>
      <c r="P20" s="26"/>
      <c r="Q20" s="26"/>
      <c r="R20" s="26"/>
      <c r="S20" s="26"/>
      <c r="T20" s="26"/>
      <c r="U20" s="26"/>
      <c r="V20" s="26"/>
      <c r="W20" s="26"/>
      <c r="X20" s="26"/>
      <c r="Y20" s="26"/>
      <c r="Z20" s="26"/>
    </row>
    <row r="21" spans="1:26" s="27" customFormat="1" ht="13" x14ac:dyDescent="0.3">
      <c r="A21" s="41" t="s">
        <v>13</v>
      </c>
      <c r="B21" s="18">
        <v>9792</v>
      </c>
      <c r="C21" s="5"/>
      <c r="D21" s="68">
        <f>B21-(B21*C21)</f>
        <v>9792</v>
      </c>
      <c r="E21" s="69"/>
      <c r="F21" s="70"/>
      <c r="G21" s="26"/>
      <c r="H21" s="37"/>
      <c r="I21" s="38"/>
      <c r="J21" s="37"/>
      <c r="K21" s="37"/>
      <c r="L21" s="37"/>
      <c r="M21" s="26"/>
      <c r="N21" s="26"/>
      <c r="O21" s="26"/>
      <c r="P21" s="26"/>
      <c r="Q21" s="26"/>
      <c r="R21" s="26"/>
      <c r="S21" s="26"/>
      <c r="T21" s="26"/>
      <c r="U21" s="26"/>
      <c r="V21" s="26"/>
      <c r="W21" s="26"/>
      <c r="X21" s="26"/>
      <c r="Y21" s="26"/>
      <c r="Z21" s="26"/>
    </row>
    <row r="22" spans="1:26" s="27" customFormat="1" ht="13" x14ac:dyDescent="0.3">
      <c r="A22" s="41" t="s">
        <v>14</v>
      </c>
      <c r="B22" s="18">
        <v>25200</v>
      </c>
      <c r="C22" s="5"/>
      <c r="D22" s="68">
        <f>B22-(B22*C22)</f>
        <v>25200</v>
      </c>
      <c r="E22" s="69"/>
      <c r="F22" s="70"/>
      <c r="G22" s="26"/>
      <c r="H22" s="37"/>
      <c r="I22" s="38"/>
      <c r="J22" s="37"/>
      <c r="K22" s="37"/>
      <c r="L22" s="37"/>
      <c r="M22" s="26"/>
      <c r="N22" s="26"/>
      <c r="O22" s="26"/>
      <c r="P22" s="26"/>
      <c r="Q22" s="26"/>
      <c r="R22" s="26"/>
      <c r="S22" s="26"/>
      <c r="T22" s="26"/>
      <c r="U22" s="26"/>
      <c r="V22" s="26"/>
      <c r="W22" s="26"/>
      <c r="X22" s="26"/>
      <c r="Y22" s="26"/>
      <c r="Z22" s="26"/>
    </row>
    <row r="23" spans="1:26" s="27" customFormat="1" ht="13" x14ac:dyDescent="0.3">
      <c r="A23" s="41" t="s">
        <v>15</v>
      </c>
      <c r="B23" s="18">
        <v>28944</v>
      </c>
      <c r="C23" s="5"/>
      <c r="D23" s="68">
        <f>B23-(B23*C23)</f>
        <v>28944</v>
      </c>
      <c r="E23" s="69"/>
      <c r="F23" s="70"/>
      <c r="G23" s="26"/>
      <c r="H23" s="37"/>
      <c r="I23" s="38"/>
      <c r="J23" s="37"/>
      <c r="K23" s="37"/>
      <c r="L23" s="37"/>
      <c r="M23" s="26"/>
      <c r="N23" s="26"/>
      <c r="O23" s="26"/>
      <c r="P23" s="26"/>
      <c r="Q23" s="26"/>
      <c r="R23" s="26"/>
      <c r="S23" s="26"/>
      <c r="T23" s="26"/>
      <c r="U23" s="26"/>
      <c r="V23" s="26"/>
      <c r="W23" s="26"/>
      <c r="X23" s="26"/>
      <c r="Y23" s="26"/>
      <c r="Z23" s="26"/>
    </row>
    <row r="24" spans="1:26" s="27" customFormat="1" ht="13" x14ac:dyDescent="0.3">
      <c r="A24" s="75" t="s">
        <v>19</v>
      </c>
      <c r="B24" s="76"/>
      <c r="C24" s="77"/>
      <c r="D24" s="71">
        <f>SUM(D21:F23)</f>
        <v>63936</v>
      </c>
      <c r="E24" s="72"/>
      <c r="F24" s="73"/>
      <c r="G24" s="26"/>
      <c r="H24" s="37"/>
      <c r="I24" s="38"/>
      <c r="J24" s="37"/>
      <c r="K24" s="37"/>
      <c r="L24" s="37"/>
      <c r="M24" s="26"/>
      <c r="N24" s="26"/>
      <c r="O24" s="26"/>
      <c r="P24" s="26"/>
      <c r="Q24" s="26"/>
      <c r="R24" s="26"/>
      <c r="S24" s="26"/>
      <c r="T24" s="26"/>
      <c r="U24" s="26"/>
      <c r="V24" s="26"/>
      <c r="W24" s="26"/>
      <c r="X24" s="26"/>
      <c r="Y24" s="26"/>
      <c r="Z24" s="26"/>
    </row>
    <row r="25" spans="1:26" s="27" customFormat="1" ht="13" x14ac:dyDescent="0.3">
      <c r="A25" s="42" t="s">
        <v>37</v>
      </c>
      <c r="B25" s="43"/>
      <c r="C25" s="43"/>
      <c r="D25" s="44"/>
      <c r="E25" s="44"/>
      <c r="F25" s="44"/>
      <c r="G25" s="26"/>
      <c r="H25" s="37"/>
      <c r="I25" s="38"/>
      <c r="J25" s="37"/>
      <c r="K25" s="37"/>
      <c r="L25" s="37"/>
      <c r="M25" s="26"/>
      <c r="N25" s="26"/>
      <c r="O25" s="26"/>
      <c r="P25" s="26"/>
      <c r="Q25" s="26"/>
      <c r="R25" s="26"/>
      <c r="S25" s="26"/>
      <c r="T25" s="26"/>
      <c r="U25" s="26"/>
      <c r="V25" s="26"/>
      <c r="W25" s="26"/>
      <c r="X25" s="26"/>
      <c r="Y25" s="26"/>
      <c r="Z25" s="26"/>
    </row>
    <row r="26" spans="1:26" s="27" customFormat="1" ht="15.65" customHeight="1" x14ac:dyDescent="0.3">
      <c r="A26" s="105" t="s">
        <v>39</v>
      </c>
      <c r="B26" s="105"/>
      <c r="C26" s="105"/>
      <c r="D26" s="44"/>
      <c r="E26" s="44"/>
      <c r="F26" s="44"/>
      <c r="G26" s="26"/>
      <c r="H26" s="37"/>
      <c r="I26" s="38"/>
      <c r="J26" s="37"/>
      <c r="K26" s="37"/>
      <c r="L26" s="37"/>
      <c r="M26" s="26"/>
      <c r="N26" s="26"/>
      <c r="O26" s="26"/>
      <c r="P26" s="26"/>
      <c r="Q26" s="26"/>
      <c r="R26" s="26"/>
      <c r="S26" s="26"/>
      <c r="T26" s="26"/>
      <c r="U26" s="26"/>
      <c r="V26" s="26"/>
      <c r="W26" s="26"/>
      <c r="X26" s="26"/>
      <c r="Y26" s="26"/>
      <c r="Z26" s="26"/>
    </row>
    <row r="27" spans="1:26" s="27" customFormat="1" ht="26" x14ac:dyDescent="0.35">
      <c r="A27" s="78" t="s">
        <v>23</v>
      </c>
      <c r="B27" s="79"/>
      <c r="C27" s="45" t="s">
        <v>40</v>
      </c>
      <c r="D27" s="78" t="s">
        <v>20</v>
      </c>
      <c r="E27" s="79"/>
      <c r="F27" s="46" t="s">
        <v>18</v>
      </c>
      <c r="G27" s="26"/>
      <c r="H27" s="37"/>
      <c r="I27" s="38"/>
      <c r="J27" s="37"/>
      <c r="K27" s="37"/>
      <c r="L27" s="37"/>
      <c r="M27" s="26"/>
      <c r="N27" s="26"/>
      <c r="O27" s="26"/>
      <c r="P27" s="26"/>
      <c r="Q27" s="26"/>
      <c r="R27" s="26"/>
      <c r="S27" s="26"/>
      <c r="T27" s="26"/>
      <c r="U27" s="26"/>
      <c r="V27" s="26"/>
      <c r="W27" s="26"/>
      <c r="X27" s="26"/>
      <c r="Y27" s="26"/>
      <c r="Z27" s="26"/>
    </row>
    <row r="28" spans="1:26" s="15" customFormat="1" ht="52.75" customHeight="1" x14ac:dyDescent="0.3">
      <c r="A28" s="93" t="s">
        <v>27</v>
      </c>
      <c r="B28" s="94"/>
      <c r="C28" s="2"/>
      <c r="D28" s="62">
        <v>100</v>
      </c>
      <c r="E28" s="63"/>
      <c r="F28" s="18">
        <f>C28*D28*12</f>
        <v>0</v>
      </c>
      <c r="G28" s="14"/>
      <c r="H28" s="47"/>
      <c r="I28" s="47"/>
      <c r="J28" s="47"/>
      <c r="K28" s="47"/>
      <c r="L28" s="47"/>
      <c r="M28" s="14"/>
      <c r="N28" s="14"/>
      <c r="O28" s="14"/>
      <c r="P28" s="14"/>
      <c r="Q28" s="14"/>
      <c r="R28" s="14"/>
      <c r="S28" s="14"/>
      <c r="T28" s="14"/>
      <c r="U28" s="14"/>
      <c r="V28" s="14"/>
      <c r="W28" s="14"/>
      <c r="X28" s="14"/>
      <c r="Y28" s="14"/>
      <c r="Z28" s="14"/>
    </row>
    <row r="29" spans="1:26" s="15" customFormat="1" ht="21" customHeight="1" x14ac:dyDescent="0.3">
      <c r="A29" s="61" t="s">
        <v>24</v>
      </c>
      <c r="B29" s="61"/>
      <c r="C29" s="61"/>
      <c r="D29" s="61"/>
      <c r="E29" s="61"/>
      <c r="F29" s="21">
        <f>D24+F28</f>
        <v>63936</v>
      </c>
      <c r="G29" s="14"/>
      <c r="H29" s="47"/>
      <c r="I29" s="47"/>
      <c r="J29" s="47"/>
      <c r="K29" s="47"/>
      <c r="L29" s="47"/>
      <c r="M29" s="14"/>
      <c r="N29" s="14"/>
      <c r="O29" s="14"/>
      <c r="P29" s="14"/>
      <c r="Q29" s="14"/>
      <c r="R29" s="14"/>
      <c r="S29" s="14"/>
      <c r="T29" s="14"/>
      <c r="U29" s="14"/>
      <c r="V29" s="14"/>
      <c r="W29" s="14"/>
      <c r="X29" s="14"/>
      <c r="Y29" s="14"/>
      <c r="Z29" s="14"/>
    </row>
    <row r="30" spans="1:26" s="14" customFormat="1" ht="30.65" customHeight="1" x14ac:dyDescent="0.3">
      <c r="A30" s="60" t="s">
        <v>41</v>
      </c>
      <c r="B30" s="60"/>
      <c r="C30" s="60"/>
    </row>
    <row r="31" spans="1:26" s="14" customFormat="1" ht="13" x14ac:dyDescent="0.3">
      <c r="C31" s="48"/>
    </row>
    <row r="32" spans="1:26" s="15" customFormat="1" ht="28.25" customHeight="1" x14ac:dyDescent="0.3">
      <c r="A32" s="80" t="s">
        <v>0</v>
      </c>
      <c r="B32" s="81"/>
      <c r="C32" s="81"/>
      <c r="D32" s="81"/>
      <c r="E32" s="81"/>
      <c r="F32" s="49" t="s">
        <v>1</v>
      </c>
      <c r="G32" s="14"/>
      <c r="H32" s="14"/>
      <c r="I32" s="14"/>
      <c r="J32" s="14"/>
      <c r="K32" s="14"/>
      <c r="L32" s="14"/>
      <c r="M32" s="14"/>
      <c r="N32" s="14"/>
      <c r="O32" s="14"/>
      <c r="P32" s="14"/>
      <c r="Q32" s="14"/>
      <c r="R32" s="14"/>
      <c r="S32" s="14"/>
      <c r="T32" s="14"/>
      <c r="U32" s="14"/>
      <c r="V32" s="14"/>
      <c r="W32" s="14"/>
      <c r="X32" s="14"/>
      <c r="Y32" s="14"/>
      <c r="Z32" s="14"/>
    </row>
    <row r="33" spans="1:26" s="15" customFormat="1" ht="13.75" customHeight="1" x14ac:dyDescent="0.3">
      <c r="A33" s="82" t="s">
        <v>8</v>
      </c>
      <c r="B33" s="83"/>
      <c r="C33" s="83"/>
      <c r="D33" s="83"/>
      <c r="E33" s="84"/>
      <c r="F33" s="50">
        <f>F7</f>
        <v>7987300</v>
      </c>
      <c r="G33" s="14"/>
      <c r="H33" s="14"/>
      <c r="I33" s="14"/>
      <c r="J33" s="14"/>
      <c r="K33" s="14"/>
      <c r="L33" s="14"/>
      <c r="M33" s="14"/>
      <c r="N33" s="14"/>
      <c r="O33" s="14"/>
      <c r="P33" s="14"/>
      <c r="Q33" s="14"/>
      <c r="R33" s="14"/>
      <c r="S33" s="14"/>
      <c r="T33" s="14"/>
      <c r="U33" s="14"/>
      <c r="V33" s="14"/>
      <c r="W33" s="14"/>
      <c r="X33" s="14"/>
      <c r="Y33" s="14"/>
      <c r="Z33" s="14"/>
    </row>
    <row r="34" spans="1:26" s="15" customFormat="1" ht="13.75" customHeight="1" x14ac:dyDescent="0.3">
      <c r="A34" s="82" t="s">
        <v>25</v>
      </c>
      <c r="B34" s="83"/>
      <c r="C34" s="83"/>
      <c r="D34" s="83"/>
      <c r="E34" s="84"/>
      <c r="F34" s="50">
        <f>F12</f>
        <v>0</v>
      </c>
      <c r="G34" s="14"/>
      <c r="H34" s="14"/>
      <c r="I34" s="14"/>
      <c r="J34" s="14"/>
      <c r="K34" s="14"/>
      <c r="L34" s="14"/>
      <c r="M34" s="14"/>
      <c r="N34" s="14"/>
      <c r="O34" s="14"/>
      <c r="P34" s="14"/>
      <c r="Q34" s="14"/>
      <c r="R34" s="14"/>
      <c r="S34" s="14"/>
      <c r="T34" s="14"/>
      <c r="U34" s="14"/>
      <c r="V34" s="14"/>
      <c r="W34" s="14"/>
      <c r="X34" s="14"/>
      <c r="Y34" s="14"/>
      <c r="Z34" s="14"/>
    </row>
    <row r="35" spans="1:26" s="15" customFormat="1" ht="13.75" customHeight="1" x14ac:dyDescent="0.3">
      <c r="A35" s="85" t="s">
        <v>46</v>
      </c>
      <c r="B35" s="86"/>
      <c r="C35" s="86"/>
      <c r="D35" s="86"/>
      <c r="E35" s="87"/>
      <c r="F35" s="50">
        <f>F16</f>
        <v>0</v>
      </c>
      <c r="G35" s="14"/>
      <c r="H35" s="14"/>
      <c r="I35" s="14"/>
      <c r="J35" s="14"/>
      <c r="K35" s="14"/>
      <c r="L35" s="14"/>
      <c r="M35" s="14"/>
      <c r="N35" s="14"/>
      <c r="O35" s="14"/>
      <c r="P35" s="14"/>
      <c r="Q35" s="14"/>
      <c r="R35" s="14"/>
      <c r="S35" s="14"/>
      <c r="T35" s="14"/>
      <c r="U35" s="14"/>
      <c r="V35" s="14"/>
      <c r="W35" s="14"/>
      <c r="X35" s="14"/>
      <c r="Y35" s="14"/>
      <c r="Z35" s="14"/>
    </row>
    <row r="36" spans="1:26" s="53" customFormat="1" ht="13.75" customHeight="1" x14ac:dyDescent="0.3">
      <c r="A36" s="85" t="s">
        <v>26</v>
      </c>
      <c r="B36" s="86"/>
      <c r="C36" s="86"/>
      <c r="D36" s="86"/>
      <c r="E36" s="87"/>
      <c r="F36" s="51">
        <f>F29</f>
        <v>63936</v>
      </c>
      <c r="G36" s="52"/>
      <c r="H36" s="52"/>
      <c r="I36" s="52"/>
      <c r="J36" s="52"/>
      <c r="K36" s="52"/>
      <c r="L36" s="52"/>
      <c r="M36" s="52"/>
      <c r="N36" s="52"/>
      <c r="O36" s="52"/>
      <c r="P36" s="52"/>
      <c r="Q36" s="52"/>
      <c r="R36" s="52"/>
      <c r="S36" s="52"/>
      <c r="T36" s="52"/>
      <c r="U36" s="52"/>
      <c r="V36" s="52"/>
      <c r="W36" s="52"/>
      <c r="X36" s="52"/>
      <c r="Y36" s="52"/>
      <c r="Z36" s="52"/>
    </row>
    <row r="37" spans="1:26" s="15" customFormat="1" ht="18.5" x14ac:dyDescent="0.3">
      <c r="A37" s="54" t="s">
        <v>29</v>
      </c>
      <c r="B37" s="55"/>
      <c r="C37" s="55"/>
      <c r="D37" s="55"/>
      <c r="E37" s="55"/>
      <c r="F37" s="56">
        <f>SUM(F7+F12+F16+F28)</f>
        <v>7987300</v>
      </c>
      <c r="G37" s="14"/>
      <c r="H37" s="14"/>
      <c r="I37" s="14"/>
      <c r="J37" s="14"/>
      <c r="K37" s="14"/>
      <c r="L37" s="14"/>
      <c r="M37" s="14"/>
      <c r="N37" s="14"/>
      <c r="O37" s="14"/>
      <c r="P37" s="14"/>
      <c r="Q37" s="14"/>
      <c r="R37" s="14"/>
      <c r="S37" s="14"/>
      <c r="T37" s="14"/>
      <c r="U37" s="14"/>
      <c r="V37" s="14"/>
      <c r="W37" s="14"/>
      <c r="X37" s="14"/>
      <c r="Y37" s="14"/>
      <c r="Z37" s="14"/>
    </row>
    <row r="38" spans="1:26" s="14" customFormat="1" x14ac:dyDescent="0.3">
      <c r="A38" s="13"/>
      <c r="B38" s="13"/>
      <c r="C38" s="22"/>
      <c r="D38" s="57"/>
      <c r="E38" s="25"/>
    </row>
    <row r="39" spans="1:26" s="59" customFormat="1" x14ac:dyDescent="0.35">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row>
    <row r="40" spans="1:26" s="59" customFormat="1" x14ac:dyDescent="0.35">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row>
    <row r="41" spans="1:26" x14ac:dyDescent="0.35">
      <c r="A41" s="7"/>
      <c r="B41" s="7"/>
      <c r="C41" s="7"/>
      <c r="D41" s="7"/>
      <c r="E41" s="7"/>
      <c r="F41" s="7"/>
      <c r="G41" s="7"/>
    </row>
    <row r="42" spans="1:26" x14ac:dyDescent="0.35">
      <c r="A42" s="7"/>
      <c r="B42" s="7"/>
      <c r="C42" s="7"/>
      <c r="D42" s="7"/>
      <c r="E42" s="7"/>
      <c r="F42" s="7"/>
      <c r="G42" s="7"/>
    </row>
    <row r="43" spans="1:26" x14ac:dyDescent="0.35">
      <c r="A43" s="7"/>
      <c r="B43" s="7"/>
      <c r="C43" s="7"/>
      <c r="D43" s="7"/>
      <c r="E43" s="7"/>
      <c r="F43" s="7"/>
      <c r="G43" s="7"/>
    </row>
    <row r="44" spans="1:26" x14ac:dyDescent="0.35">
      <c r="A44" s="7"/>
      <c r="B44" s="7"/>
      <c r="C44" s="7"/>
      <c r="D44" s="7"/>
      <c r="E44" s="7"/>
      <c r="F44" s="7"/>
      <c r="G44" s="7"/>
    </row>
    <row r="45" spans="1:26" x14ac:dyDescent="0.35">
      <c r="A45" s="7"/>
      <c r="B45" s="7"/>
      <c r="C45" s="7"/>
      <c r="D45" s="7"/>
      <c r="E45" s="7"/>
      <c r="F45" s="7"/>
      <c r="G45" s="7"/>
    </row>
    <row r="46" spans="1:26" x14ac:dyDescent="0.35">
      <c r="A46" s="7"/>
      <c r="B46" s="7"/>
      <c r="C46" s="7"/>
      <c r="D46" s="7"/>
      <c r="E46" s="7"/>
      <c r="F46" s="7"/>
      <c r="G46" s="7"/>
    </row>
    <row r="47" spans="1:26" x14ac:dyDescent="0.35">
      <c r="A47" s="7"/>
      <c r="B47" s="7"/>
      <c r="C47" s="7"/>
      <c r="D47" s="7"/>
      <c r="E47" s="7"/>
      <c r="F47" s="7"/>
      <c r="G47" s="7"/>
    </row>
    <row r="48" spans="1:26" x14ac:dyDescent="0.35">
      <c r="A48" s="7"/>
      <c r="B48" s="7"/>
      <c r="C48" s="7"/>
      <c r="D48" s="7"/>
      <c r="E48" s="7"/>
      <c r="F48" s="7"/>
      <c r="G48" s="7"/>
    </row>
    <row r="49" spans="1:7" x14ac:dyDescent="0.35">
      <c r="A49" s="7"/>
      <c r="B49" s="7"/>
      <c r="C49" s="7"/>
      <c r="D49" s="7"/>
      <c r="E49" s="7"/>
      <c r="F49" s="7"/>
      <c r="G49" s="7"/>
    </row>
    <row r="50" spans="1:7" x14ac:dyDescent="0.35">
      <c r="A50" s="7"/>
      <c r="B50" s="7"/>
      <c r="C50" s="7"/>
      <c r="D50" s="7"/>
      <c r="E50" s="7"/>
      <c r="F50" s="7"/>
      <c r="G50" s="7"/>
    </row>
    <row r="51" spans="1:7" x14ac:dyDescent="0.35">
      <c r="A51" s="7"/>
      <c r="B51" s="7"/>
      <c r="C51" s="7"/>
      <c r="D51" s="7"/>
      <c r="E51" s="7"/>
      <c r="F51" s="7"/>
      <c r="G51" s="7"/>
    </row>
    <row r="52" spans="1:7" x14ac:dyDescent="0.35">
      <c r="A52" s="7"/>
      <c r="B52" s="7"/>
      <c r="C52" s="7"/>
      <c r="D52" s="7"/>
      <c r="E52" s="7"/>
      <c r="F52" s="7"/>
      <c r="G52" s="7"/>
    </row>
    <row r="53" spans="1:7" x14ac:dyDescent="0.35">
      <c r="A53" s="7"/>
      <c r="B53" s="7"/>
      <c r="C53" s="7"/>
      <c r="D53" s="7"/>
      <c r="E53" s="7"/>
      <c r="F53" s="7"/>
      <c r="G53" s="7"/>
    </row>
    <row r="54" spans="1:7" x14ac:dyDescent="0.35">
      <c r="A54" s="7"/>
      <c r="B54" s="7"/>
      <c r="C54" s="7"/>
      <c r="D54" s="7"/>
      <c r="E54" s="7"/>
      <c r="F54" s="7"/>
      <c r="G54" s="7"/>
    </row>
    <row r="55" spans="1:7" x14ac:dyDescent="0.35">
      <c r="A55" s="7"/>
      <c r="B55" s="7"/>
      <c r="C55" s="7"/>
      <c r="D55" s="7"/>
      <c r="E55" s="7"/>
      <c r="F55" s="7"/>
      <c r="G55" s="7"/>
    </row>
    <row r="56" spans="1:7" x14ac:dyDescent="0.35">
      <c r="A56" s="7"/>
      <c r="B56" s="7"/>
      <c r="C56" s="7"/>
      <c r="D56" s="7"/>
      <c r="E56" s="7"/>
      <c r="F56" s="7"/>
      <c r="G56" s="7"/>
    </row>
    <row r="57" spans="1:7" x14ac:dyDescent="0.35">
      <c r="A57" s="7"/>
      <c r="B57" s="7"/>
      <c r="C57" s="7"/>
      <c r="D57" s="7"/>
      <c r="E57" s="7"/>
      <c r="F57" s="7"/>
      <c r="G57" s="7"/>
    </row>
    <row r="58" spans="1:7" x14ac:dyDescent="0.35">
      <c r="A58" s="7"/>
      <c r="B58" s="7"/>
      <c r="C58" s="7"/>
      <c r="D58" s="7"/>
      <c r="E58" s="7"/>
      <c r="F58" s="7"/>
      <c r="G58" s="7"/>
    </row>
    <row r="59" spans="1:7" x14ac:dyDescent="0.35">
      <c r="A59" s="7"/>
      <c r="B59" s="7"/>
      <c r="C59" s="7"/>
      <c r="D59" s="7"/>
      <c r="E59" s="7"/>
      <c r="F59" s="7"/>
      <c r="G59" s="7"/>
    </row>
    <row r="60" spans="1:7" x14ac:dyDescent="0.35">
      <c r="A60" s="7"/>
      <c r="B60" s="7"/>
      <c r="C60" s="7"/>
      <c r="D60" s="7"/>
      <c r="E60" s="7"/>
      <c r="F60" s="7"/>
      <c r="G60" s="7"/>
    </row>
    <row r="61" spans="1:7" x14ac:dyDescent="0.35">
      <c r="A61" s="7"/>
      <c r="B61" s="7"/>
      <c r="C61" s="7"/>
      <c r="D61" s="7"/>
      <c r="E61" s="7"/>
      <c r="F61" s="7"/>
      <c r="G61" s="7"/>
    </row>
    <row r="62" spans="1:7" x14ac:dyDescent="0.35">
      <c r="A62" s="7"/>
      <c r="B62" s="7"/>
      <c r="C62" s="7"/>
      <c r="D62" s="7"/>
      <c r="E62" s="7"/>
      <c r="F62" s="7"/>
      <c r="G62" s="7"/>
    </row>
    <row r="63" spans="1:7" x14ac:dyDescent="0.35">
      <c r="A63" s="7"/>
      <c r="B63" s="7"/>
      <c r="C63" s="7"/>
      <c r="D63" s="7"/>
      <c r="E63" s="7"/>
      <c r="F63" s="7"/>
      <c r="G63" s="7"/>
    </row>
    <row r="64" spans="1:7" x14ac:dyDescent="0.35">
      <c r="A64" s="7"/>
      <c r="B64" s="7"/>
      <c r="C64" s="7"/>
      <c r="D64" s="7"/>
      <c r="E64" s="7"/>
      <c r="F64" s="7"/>
      <c r="G64" s="7"/>
    </row>
    <row r="65" spans="1:7" x14ac:dyDescent="0.35">
      <c r="A65" s="7"/>
      <c r="B65" s="7"/>
      <c r="C65" s="7"/>
      <c r="D65" s="7"/>
      <c r="E65" s="7"/>
      <c r="F65" s="7"/>
      <c r="G65" s="7"/>
    </row>
    <row r="66" spans="1:7" x14ac:dyDescent="0.35">
      <c r="A66" s="7"/>
      <c r="B66" s="7"/>
      <c r="C66" s="7"/>
      <c r="D66" s="7"/>
      <c r="E66" s="7"/>
      <c r="F66" s="7"/>
      <c r="G66" s="7"/>
    </row>
    <row r="67" spans="1:7" x14ac:dyDescent="0.35">
      <c r="A67" s="7"/>
      <c r="B67" s="7"/>
      <c r="C67" s="7"/>
      <c r="D67" s="7"/>
      <c r="E67" s="7"/>
      <c r="F67" s="7"/>
      <c r="G67" s="7"/>
    </row>
    <row r="68" spans="1:7" x14ac:dyDescent="0.35">
      <c r="A68" s="7"/>
      <c r="B68" s="7"/>
      <c r="C68" s="7"/>
      <c r="D68" s="7"/>
      <c r="E68" s="7"/>
      <c r="F68" s="7"/>
      <c r="G68" s="7"/>
    </row>
    <row r="69" spans="1:7" x14ac:dyDescent="0.35">
      <c r="A69" s="7"/>
      <c r="B69" s="7"/>
      <c r="C69" s="7"/>
      <c r="D69" s="7"/>
      <c r="E69" s="7"/>
      <c r="F69" s="7"/>
      <c r="G69" s="7"/>
    </row>
    <row r="70" spans="1:7" x14ac:dyDescent="0.35">
      <c r="A70" s="7"/>
      <c r="B70" s="7"/>
      <c r="C70" s="7"/>
      <c r="D70" s="7"/>
      <c r="E70" s="7"/>
      <c r="F70" s="7"/>
      <c r="G70" s="7"/>
    </row>
    <row r="71" spans="1:7" x14ac:dyDescent="0.35">
      <c r="A71" s="7"/>
      <c r="B71" s="7"/>
      <c r="C71" s="7"/>
      <c r="D71" s="7"/>
      <c r="E71" s="7"/>
      <c r="F71" s="7"/>
      <c r="G71" s="7"/>
    </row>
    <row r="72" spans="1:7" x14ac:dyDescent="0.35">
      <c r="A72" s="7"/>
      <c r="B72" s="7"/>
      <c r="C72" s="7"/>
      <c r="D72" s="7"/>
      <c r="E72" s="7"/>
      <c r="F72" s="7"/>
      <c r="G72" s="7"/>
    </row>
    <row r="73" spans="1:7" x14ac:dyDescent="0.35">
      <c r="A73" s="7"/>
      <c r="B73" s="7"/>
      <c r="C73" s="7"/>
      <c r="D73" s="7"/>
      <c r="E73" s="7"/>
      <c r="F73" s="7"/>
      <c r="G73" s="7"/>
    </row>
    <row r="74" spans="1:7" x14ac:dyDescent="0.35">
      <c r="A74" s="7"/>
      <c r="B74" s="7"/>
      <c r="C74" s="7"/>
      <c r="D74" s="7"/>
      <c r="E74" s="7"/>
      <c r="F74" s="7"/>
      <c r="G74" s="7"/>
    </row>
    <row r="75" spans="1:7" x14ac:dyDescent="0.35">
      <c r="A75" s="7"/>
      <c r="B75" s="7"/>
      <c r="C75" s="7"/>
      <c r="D75" s="7"/>
      <c r="E75" s="7"/>
      <c r="F75" s="7"/>
      <c r="G75" s="7"/>
    </row>
    <row r="76" spans="1:7" x14ac:dyDescent="0.35">
      <c r="A76" s="7"/>
      <c r="B76" s="7"/>
      <c r="C76" s="7"/>
      <c r="D76" s="7"/>
      <c r="E76" s="7"/>
      <c r="F76" s="7"/>
      <c r="G76" s="7"/>
    </row>
    <row r="77" spans="1:7" x14ac:dyDescent="0.35">
      <c r="A77" s="7"/>
      <c r="B77" s="7"/>
      <c r="C77" s="7"/>
      <c r="D77" s="7"/>
      <c r="E77" s="7"/>
      <c r="F77" s="7"/>
      <c r="G77" s="7"/>
    </row>
    <row r="78" spans="1:7" x14ac:dyDescent="0.35">
      <c r="A78" s="7"/>
      <c r="B78" s="7"/>
      <c r="C78" s="7"/>
      <c r="D78" s="7"/>
      <c r="E78" s="7"/>
      <c r="F78" s="7"/>
      <c r="G78" s="7"/>
    </row>
    <row r="79" spans="1:7" x14ac:dyDescent="0.35">
      <c r="A79" s="7"/>
      <c r="B79" s="7"/>
      <c r="C79" s="7"/>
      <c r="D79" s="7"/>
      <c r="E79" s="7"/>
      <c r="F79" s="7"/>
      <c r="G79" s="7"/>
    </row>
    <row r="80" spans="1:7" x14ac:dyDescent="0.35">
      <c r="A80" s="7"/>
      <c r="B80" s="7"/>
      <c r="C80" s="7"/>
      <c r="D80" s="7"/>
      <c r="E80" s="7"/>
      <c r="F80" s="7"/>
      <c r="G80" s="7"/>
    </row>
    <row r="81" spans="1:7" x14ac:dyDescent="0.35">
      <c r="A81" s="7"/>
      <c r="B81" s="7"/>
      <c r="C81" s="7"/>
      <c r="D81" s="7"/>
      <c r="E81" s="7"/>
      <c r="F81" s="7"/>
      <c r="G81" s="7"/>
    </row>
    <row r="82" spans="1:7" x14ac:dyDescent="0.35">
      <c r="A82" s="7"/>
      <c r="B82" s="7"/>
      <c r="C82" s="7"/>
      <c r="D82" s="7"/>
      <c r="E82" s="7"/>
      <c r="F82" s="7"/>
      <c r="G82" s="7"/>
    </row>
    <row r="83" spans="1:7" x14ac:dyDescent="0.35">
      <c r="A83" s="7"/>
      <c r="B83" s="7"/>
      <c r="C83" s="7"/>
      <c r="D83" s="7"/>
      <c r="E83" s="7"/>
      <c r="F83" s="7"/>
      <c r="G83" s="7"/>
    </row>
    <row r="84" spans="1:7" x14ac:dyDescent="0.35">
      <c r="A84" s="7"/>
      <c r="B84" s="7"/>
      <c r="C84" s="7"/>
      <c r="D84" s="7"/>
      <c r="E84" s="7"/>
      <c r="F84" s="7"/>
      <c r="G84" s="7"/>
    </row>
    <row r="85" spans="1:7" x14ac:dyDescent="0.35">
      <c r="A85" s="7"/>
      <c r="B85" s="7"/>
      <c r="C85" s="7"/>
      <c r="D85" s="7"/>
      <c r="E85" s="7"/>
      <c r="F85" s="7"/>
      <c r="G85" s="7"/>
    </row>
    <row r="86" spans="1:7" x14ac:dyDescent="0.35">
      <c r="A86" s="7"/>
      <c r="B86" s="7"/>
      <c r="C86" s="7"/>
      <c r="D86" s="7"/>
      <c r="E86" s="7"/>
      <c r="F86" s="7"/>
      <c r="G86" s="7"/>
    </row>
    <row r="87" spans="1:7" x14ac:dyDescent="0.35">
      <c r="A87" s="7"/>
      <c r="B87" s="7"/>
      <c r="C87" s="7"/>
      <c r="D87" s="7"/>
      <c r="E87" s="7"/>
      <c r="F87" s="7"/>
      <c r="G87" s="7"/>
    </row>
    <row r="88" spans="1:7" x14ac:dyDescent="0.35">
      <c r="A88" s="7"/>
      <c r="B88" s="7"/>
      <c r="C88" s="7"/>
      <c r="D88" s="7"/>
      <c r="E88" s="7"/>
      <c r="F88" s="7"/>
      <c r="G88" s="7"/>
    </row>
    <row r="89" spans="1:7" x14ac:dyDescent="0.35">
      <c r="A89" s="7"/>
      <c r="B89" s="7"/>
      <c r="C89" s="7"/>
      <c r="D89" s="7"/>
      <c r="E89" s="7"/>
      <c r="F89" s="7"/>
      <c r="G89" s="7"/>
    </row>
    <row r="90" spans="1:7" x14ac:dyDescent="0.35">
      <c r="A90" s="7"/>
      <c r="B90" s="7"/>
      <c r="C90" s="7"/>
      <c r="D90" s="7"/>
      <c r="E90" s="7"/>
      <c r="F90" s="7"/>
      <c r="G90" s="7"/>
    </row>
    <row r="91" spans="1:7" x14ac:dyDescent="0.35">
      <c r="A91" s="7"/>
      <c r="B91" s="7"/>
      <c r="C91" s="7"/>
      <c r="D91" s="7"/>
      <c r="E91" s="7"/>
      <c r="F91" s="7"/>
      <c r="G91" s="7"/>
    </row>
    <row r="92" spans="1:7" x14ac:dyDescent="0.35">
      <c r="A92" s="7"/>
      <c r="B92" s="7"/>
      <c r="C92" s="7"/>
      <c r="D92" s="7"/>
      <c r="E92" s="7"/>
      <c r="F92" s="7"/>
      <c r="G92" s="7"/>
    </row>
    <row r="93" spans="1:7" x14ac:dyDescent="0.35">
      <c r="A93" s="7"/>
      <c r="B93" s="7"/>
      <c r="C93" s="7"/>
      <c r="D93" s="7"/>
      <c r="E93" s="7"/>
      <c r="F93" s="7"/>
      <c r="G93" s="7"/>
    </row>
    <row r="94" spans="1:7" x14ac:dyDescent="0.35">
      <c r="A94" s="7"/>
      <c r="B94" s="7"/>
      <c r="C94" s="7"/>
      <c r="D94" s="7"/>
      <c r="E94" s="7"/>
      <c r="F94" s="7"/>
      <c r="G94" s="7"/>
    </row>
    <row r="95" spans="1:7" x14ac:dyDescent="0.35">
      <c r="A95" s="7"/>
      <c r="B95" s="7"/>
      <c r="C95" s="7"/>
      <c r="D95" s="7"/>
      <c r="E95" s="7"/>
      <c r="F95" s="7"/>
      <c r="G95" s="7"/>
    </row>
    <row r="96" spans="1:7" x14ac:dyDescent="0.35">
      <c r="A96" s="7"/>
      <c r="B96" s="7"/>
      <c r="C96" s="7"/>
      <c r="D96" s="7"/>
      <c r="E96" s="7"/>
      <c r="F96" s="7"/>
      <c r="G96" s="7"/>
    </row>
    <row r="97" spans="1:7" x14ac:dyDescent="0.35">
      <c r="A97" s="7"/>
      <c r="B97" s="7"/>
      <c r="C97" s="7"/>
      <c r="D97" s="7"/>
      <c r="E97" s="7"/>
      <c r="F97" s="7"/>
      <c r="G97" s="7"/>
    </row>
    <row r="98" spans="1:7" x14ac:dyDescent="0.35">
      <c r="A98" s="7"/>
      <c r="B98" s="7"/>
      <c r="C98" s="7"/>
      <c r="D98" s="7"/>
      <c r="E98" s="7"/>
      <c r="F98" s="7"/>
      <c r="G98" s="7"/>
    </row>
    <row r="99" spans="1:7" x14ac:dyDescent="0.35">
      <c r="A99" s="7"/>
      <c r="B99" s="7"/>
      <c r="C99" s="7"/>
      <c r="D99" s="7"/>
      <c r="E99" s="7"/>
      <c r="F99" s="7"/>
      <c r="G99" s="7"/>
    </row>
    <row r="100" spans="1:7" x14ac:dyDescent="0.35">
      <c r="A100" s="7"/>
      <c r="B100" s="7"/>
      <c r="C100" s="7"/>
      <c r="D100" s="7"/>
      <c r="E100" s="7"/>
      <c r="F100" s="7"/>
      <c r="G100" s="7"/>
    </row>
    <row r="101" spans="1:7" x14ac:dyDescent="0.35">
      <c r="A101" s="7"/>
      <c r="B101" s="7"/>
      <c r="C101" s="7"/>
      <c r="D101" s="7"/>
      <c r="E101" s="7"/>
      <c r="F101" s="7"/>
      <c r="G101" s="7"/>
    </row>
    <row r="102" spans="1:7" x14ac:dyDescent="0.35">
      <c r="A102" s="7"/>
      <c r="B102" s="7"/>
      <c r="C102" s="7"/>
      <c r="D102" s="7"/>
      <c r="E102" s="7"/>
      <c r="F102" s="7"/>
      <c r="G102" s="7"/>
    </row>
    <row r="103" spans="1:7" x14ac:dyDescent="0.35">
      <c r="A103" s="7"/>
      <c r="B103" s="7"/>
      <c r="C103" s="7"/>
      <c r="D103" s="7"/>
      <c r="E103" s="7"/>
      <c r="F103" s="7"/>
      <c r="G103" s="7"/>
    </row>
    <row r="104" spans="1:7" x14ac:dyDescent="0.35">
      <c r="A104" s="7"/>
      <c r="B104" s="7"/>
      <c r="C104" s="7"/>
      <c r="D104" s="7"/>
      <c r="E104" s="7"/>
      <c r="F104" s="7"/>
      <c r="G104" s="7"/>
    </row>
    <row r="105" spans="1:7" x14ac:dyDescent="0.35">
      <c r="A105" s="7"/>
      <c r="B105" s="7"/>
      <c r="C105" s="7"/>
      <c r="D105" s="7"/>
      <c r="E105" s="7"/>
      <c r="F105" s="7"/>
      <c r="G105" s="7"/>
    </row>
    <row r="106" spans="1:7" x14ac:dyDescent="0.35">
      <c r="A106" s="7"/>
      <c r="B106" s="7"/>
      <c r="C106" s="7"/>
      <c r="D106" s="7"/>
      <c r="E106" s="7"/>
      <c r="F106" s="7"/>
      <c r="G106" s="7"/>
    </row>
    <row r="107" spans="1:7" x14ac:dyDescent="0.35">
      <c r="A107" s="7"/>
      <c r="B107" s="7"/>
      <c r="C107" s="7"/>
      <c r="D107" s="7"/>
      <c r="E107" s="7"/>
      <c r="F107" s="7"/>
      <c r="G107" s="7"/>
    </row>
    <row r="108" spans="1:7" x14ac:dyDescent="0.35">
      <c r="A108" s="7"/>
      <c r="B108" s="7"/>
      <c r="C108" s="7"/>
      <c r="D108" s="7"/>
      <c r="E108" s="7"/>
      <c r="F108" s="7"/>
      <c r="G108" s="7"/>
    </row>
    <row r="109" spans="1:7" x14ac:dyDescent="0.35">
      <c r="A109" s="7"/>
      <c r="B109" s="7"/>
      <c r="C109" s="7"/>
      <c r="D109" s="7"/>
      <c r="E109" s="7"/>
      <c r="F109" s="7"/>
      <c r="G109" s="7"/>
    </row>
    <row r="110" spans="1:7" x14ac:dyDescent="0.35">
      <c r="A110" s="7"/>
      <c r="B110" s="7"/>
      <c r="C110" s="7"/>
      <c r="D110" s="7"/>
      <c r="E110" s="7"/>
      <c r="F110" s="7"/>
      <c r="G110" s="7"/>
    </row>
    <row r="111" spans="1:7" x14ac:dyDescent="0.35">
      <c r="A111" s="7"/>
      <c r="B111" s="7"/>
      <c r="C111" s="7"/>
      <c r="D111" s="7"/>
      <c r="E111" s="7"/>
      <c r="F111" s="7"/>
      <c r="G111" s="7"/>
    </row>
    <row r="112" spans="1:7" x14ac:dyDescent="0.35">
      <c r="A112" s="7"/>
      <c r="B112" s="7"/>
      <c r="C112" s="7"/>
      <c r="D112" s="7"/>
      <c r="E112" s="7"/>
      <c r="F112" s="7"/>
      <c r="G112" s="7"/>
    </row>
    <row r="113" spans="1:7" x14ac:dyDescent="0.35">
      <c r="A113" s="7"/>
      <c r="B113" s="7"/>
      <c r="C113" s="7"/>
      <c r="D113" s="7"/>
      <c r="E113" s="7"/>
      <c r="F113" s="7"/>
      <c r="G113" s="7"/>
    </row>
    <row r="114" spans="1:7" x14ac:dyDescent="0.35">
      <c r="A114" s="7"/>
      <c r="B114" s="7"/>
      <c r="C114" s="7"/>
      <c r="D114" s="7"/>
      <c r="E114" s="7"/>
      <c r="F114" s="7"/>
      <c r="G114" s="7"/>
    </row>
  </sheetData>
  <sheetProtection algorithmName="SHA-512" hashValue="zaVsVQLHNoFbUVQKZm2wNJ+xT47g33s6TZK1GQNsfuEzs2Zouma7ref8CvFEvZTp5QvJ9G5pBV6pyV2FQEUS6w==" saltValue="ZuoBDY4e/cHqV51jCROMPg==" spinCount="100000" sheet="1" objects="1" scenarios="1" selectLockedCells="1"/>
  <protectedRanges>
    <protectedRange sqref="F16:F18 A11 F33:F34 A33:C34 A12:F14 A19:A29 A16:B18 B28:E29" name="Bereik1"/>
  </protectedRanges>
  <mergeCells count="32">
    <mergeCell ref="D3:E3"/>
    <mergeCell ref="D4:E4"/>
    <mergeCell ref="D5:E5"/>
    <mergeCell ref="A7:E7"/>
    <mergeCell ref="A28:B28"/>
    <mergeCell ref="A16:B16"/>
    <mergeCell ref="A8:C8"/>
    <mergeCell ref="A14:C14"/>
    <mergeCell ref="A13:C13"/>
    <mergeCell ref="A11:B11"/>
    <mergeCell ref="A12:B12"/>
    <mergeCell ref="A17:C17"/>
    <mergeCell ref="A26:C26"/>
    <mergeCell ref="A27:B27"/>
    <mergeCell ref="D20:F20"/>
    <mergeCell ref="D21:F21"/>
    <mergeCell ref="A32:E32"/>
    <mergeCell ref="A33:E33"/>
    <mergeCell ref="A34:E34"/>
    <mergeCell ref="A35:E35"/>
    <mergeCell ref="A36:E36"/>
    <mergeCell ref="A30:C30"/>
    <mergeCell ref="A29:E29"/>
    <mergeCell ref="D28:E28"/>
    <mergeCell ref="D6:E6"/>
    <mergeCell ref="A15:B15"/>
    <mergeCell ref="D22:F22"/>
    <mergeCell ref="D23:F23"/>
    <mergeCell ref="D24:F24"/>
    <mergeCell ref="A19:F19"/>
    <mergeCell ref="A24:C24"/>
    <mergeCell ref="D27:E27"/>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m859923d2c9f4ed7b56e3e0674abe4d6 xmlns="d3a92735-4626-485d-b499-1eae95cc67aa">
      <Terms xmlns="http://schemas.microsoft.com/office/infopath/2007/PartnerControls">
        <TermInfo xmlns="http://schemas.microsoft.com/office/infopath/2007/PartnerControls">
          <TermName xmlns="http://schemas.microsoft.com/office/infopath/2007/PartnerControls">BV - Human Resources</TermName>
          <TermId xmlns="http://schemas.microsoft.com/office/infopath/2007/PartnerControls">e509b712-a979-4f98-b74b-0cc2a26e0069</TermId>
        </TermInfo>
      </Terms>
    </m859923d2c9f4ed7b56e3e0674abe4d6>
    <p29d0d9ce849452a991e37f4008ef9d0 xmlns="d3a92735-4626-485d-b499-1eae95cc67aa">
      <Terms xmlns="http://schemas.microsoft.com/office/infopath/2007/PartnerControls">
        <TermInfo xmlns="http://schemas.microsoft.com/office/infopath/2007/PartnerControls">
          <TermName xmlns="http://schemas.microsoft.com/office/infopath/2007/PartnerControls">SVB</TermName>
          <TermId xmlns="http://schemas.microsoft.com/office/infopath/2007/PartnerControls">75f70ad2-9ad6-4557-b3c1-5a3bfe422971</TermId>
        </TermInfo>
      </Terms>
    </p29d0d9ce849452a991e37f4008ef9d0>
    <_dlc_DocId xmlns="5b52d66a-822a-4449-8701-be6b65c15ba8">SVB-426411880-676</_dlc_DocId>
    <h738996ce8684051a859fd28e4a09c17 xmlns="d3a92735-4626-485d-b499-1eae95cc67aa">
      <Terms xmlns="http://schemas.microsoft.com/office/infopath/2007/PartnerControls">
        <TermInfo xmlns="http://schemas.microsoft.com/office/infopath/2007/PartnerControls">
          <TermName xmlns="http://schemas.microsoft.com/office/infopath/2007/PartnerControls">Inkopen en aanbesteden roerende zaken en diensten</TermName>
          <TermId xmlns="http://schemas.microsoft.com/office/infopath/2007/PartnerControls">5e1ce6c5-4952-4e73-934f-477f183025c3</TermId>
        </TermInfo>
      </Terms>
    </h738996ce8684051a859fd28e4a09c17>
    <_dlc_DocIdUrl xmlns="5b52d66a-822a-4449-8701-be6b65c15ba8">
      <Url>https://svbnl.sharepoint.com/sites/EA2024030Mobiliteitskaart/_layouts/15/DocIdRedir.aspx?ID=SVB-426411880-676</Url>
      <Description>SVB-426411880-676</Description>
    </_dlc_DocIdUrl>
    <TaxCatchAll xmlns="d3a92735-4626-485d-b499-1eae95cc67aa">
      <Value>3</Value>
      <Value>2</Value>
      <Value>1</Value>
    </TaxCatchAll>
  </documentManagement>
</p:properties>
</file>

<file path=customXml/item2.xml><?xml version="1.0" encoding="utf-8"?>
<ct:contentTypeSchema xmlns:ct="http://schemas.microsoft.com/office/2006/metadata/contentType" xmlns:ma="http://schemas.microsoft.com/office/2006/metadata/properties/metaAttributes" ct:_="" ma:_="" ma:contentTypeName="Standaard document" ma:contentTypeID="0x01010000DE4F45DB4E6C4C8455F1EC030BB93D0077688DF11BAEF641A62FBC7563F67CFC" ma:contentTypeVersion="5" ma:contentTypeDescription="" ma:contentTypeScope="" ma:versionID="e5c3102f5e1b60fc439702e6a8ab845d">
  <xsd:schema xmlns:xsd="http://www.w3.org/2001/XMLSchema" xmlns:xs="http://www.w3.org/2001/XMLSchema" xmlns:p="http://schemas.microsoft.com/office/2006/metadata/properties" xmlns:ns2="d3a92735-4626-485d-b499-1eae95cc67aa" xmlns:ns3="5b52d66a-822a-4449-8701-be6b65c15ba8" targetNamespace="http://schemas.microsoft.com/office/2006/metadata/properties" ma:root="true" ma:fieldsID="13c8e5f1b60c5987dded45c10345b230" ns2:_="" ns3:_="">
    <xsd:import namespace="d3a92735-4626-485d-b499-1eae95cc67aa"/>
    <xsd:import namespace="5b52d66a-822a-4449-8701-be6b65c15ba8"/>
    <xsd:element name="properties">
      <xsd:complexType>
        <xsd:sequence>
          <xsd:element name="documentManagement">
            <xsd:complexType>
              <xsd:all>
                <xsd:element ref="ns2:p29d0d9ce849452a991e37f4008ef9d0" minOccurs="0"/>
                <xsd:element ref="ns2:TaxCatchAll" minOccurs="0"/>
                <xsd:element ref="ns2:TaxCatchAllLabel" minOccurs="0"/>
                <xsd:element ref="ns2:m859923d2c9f4ed7b56e3e0674abe4d6" minOccurs="0"/>
                <xsd:element ref="ns2:h738996ce8684051a859fd28e4a09c17"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a92735-4626-485d-b499-1eae95cc67aa" elementFormDefault="qualified">
    <xsd:import namespace="http://schemas.microsoft.com/office/2006/documentManagement/types"/>
    <xsd:import namespace="http://schemas.microsoft.com/office/infopath/2007/PartnerControls"/>
    <xsd:element name="p29d0d9ce849452a991e37f4008ef9d0" ma:index="8" nillable="true" ma:taxonomy="true" ma:internalName="p29d0d9ce849452a991e37f4008ef9d0" ma:taxonomyFieldName="Archiefvormer" ma:displayName="Archiefvormer" ma:readOnly="false" ma:default="1;#SVB|75f70ad2-9ad6-4557-b3c1-5a3bfe422971" ma:fieldId="{929d0d9c-e849-452a-991e-37f4008ef9d0}" ma:sspId="117c692d-37fb-4c07-b4a8-e31ad0fd844b" ma:termSetId="8f923fb7-7f1b-4240-b24a-1d6dc7e94691"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49457e75-a320-47b4-88a2-d66a25ac2afa}" ma:internalName="TaxCatchAll" ma:showField="CatchAllData" ma:web="5b52d66a-822a-4449-8701-be6b65c15ba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49457e75-a320-47b4-88a2-d66a25ac2afa}" ma:internalName="TaxCatchAllLabel" ma:readOnly="true" ma:showField="CatchAllDataLabel" ma:web="5b52d66a-822a-4449-8701-be6b65c15ba8">
      <xsd:complexType>
        <xsd:complexContent>
          <xsd:extension base="dms:MultiChoiceLookup">
            <xsd:sequence>
              <xsd:element name="Value" type="dms:Lookup" maxOccurs="unbounded" minOccurs="0" nillable="true"/>
            </xsd:sequence>
          </xsd:extension>
        </xsd:complexContent>
      </xsd:complexType>
    </xsd:element>
    <xsd:element name="m859923d2c9f4ed7b56e3e0674abe4d6" ma:index="12" nillable="true" ma:taxonomy="true" ma:internalName="m859923d2c9f4ed7b56e3e0674abe4d6" ma:taxonomyFieldName="Organisatieonderdeel" ma:displayName="Organisatieonderdeel" ma:readOnly="false" ma:default="" ma:fieldId="{6859923d-2c9f-4ed7-b56e-3e0674abe4d6}" ma:sspId="117c692d-37fb-4c07-b4a8-e31ad0fd844b" ma:termSetId="a5ca7e11-aa4a-44c0-98a3-e1bd89bf78d9" ma:anchorId="00000000-0000-0000-0000-000000000000" ma:open="false" ma:isKeyword="false">
      <xsd:complexType>
        <xsd:sequence>
          <xsd:element ref="pc:Terms" minOccurs="0" maxOccurs="1"/>
        </xsd:sequence>
      </xsd:complexType>
    </xsd:element>
    <xsd:element name="h738996ce8684051a859fd28e4a09c17" ma:index="14" nillable="true" ma:taxonomy="true" ma:internalName="h738996ce8684051a859fd28e4a09c17" ma:taxonomyFieldName="Procestype" ma:displayName="Procestype" ma:readOnly="false" ma:default="" ma:fieldId="{1738996c-e868-4051-a859-fd28e4a09c17}" ma:sspId="117c692d-37fb-4c07-b4a8-e31ad0fd844b" ma:termSetId="5d8406db-ddb9-4d30-96c8-e310baea39c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b52d66a-822a-4449-8701-be6b65c15ba8" elementFormDefault="qualified">
    <xsd:import namespace="http://schemas.microsoft.com/office/2006/documentManagement/types"/>
    <xsd:import namespace="http://schemas.microsoft.com/office/infopath/2007/PartnerControls"/>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117c692d-37fb-4c07-b4a8-e31ad0fd844b" ContentTypeId="0x01010000DE4F45DB4E6C4C8455F1EC030BB93D" PreviousValue="false" LastSyncTimeStamp="2024-01-09T14:31:46.907Z"/>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35FFF4-2C3A-474F-AB29-3535A2C2CA19}">
  <ds:schemaRefs>
    <ds:schemaRef ds:uri="http://www.w3.org/XML/1998/namespace"/>
    <ds:schemaRef ds:uri="http://schemas.openxmlformats.org/package/2006/metadata/core-properties"/>
    <ds:schemaRef ds:uri="5b52d66a-822a-4449-8701-be6b65c15ba8"/>
    <ds:schemaRef ds:uri="http://schemas.microsoft.com/office/2006/documentManagement/types"/>
    <ds:schemaRef ds:uri="http://purl.org/dc/elements/1.1/"/>
    <ds:schemaRef ds:uri="http://purl.org/dc/dcmitype/"/>
    <ds:schemaRef ds:uri="d3a92735-4626-485d-b499-1eae95cc67aa"/>
    <ds:schemaRef ds:uri="http://schemas.microsoft.com/office/infopath/2007/PartnerControl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50E1A8B-B82A-438C-BD4F-AED4998C41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a92735-4626-485d-b499-1eae95cc67aa"/>
    <ds:schemaRef ds:uri="5b52d66a-822a-4449-8701-be6b65c15b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1B1F67A-3B76-4913-A7FB-B1B1A8DE84AC}">
  <ds:schemaRefs>
    <ds:schemaRef ds:uri="http://schemas.microsoft.com/sharepoint/events"/>
  </ds:schemaRefs>
</ds:datastoreItem>
</file>

<file path=customXml/itemProps4.xml><?xml version="1.0" encoding="utf-8"?>
<ds:datastoreItem xmlns:ds="http://schemas.openxmlformats.org/officeDocument/2006/customXml" ds:itemID="{0F345B50-CB2D-41B3-804F-53E6E4B61CB2}">
  <ds:schemaRefs>
    <ds:schemaRef ds:uri="Microsoft.SharePoint.Taxonomy.ContentTypeSync"/>
  </ds:schemaRefs>
</ds:datastoreItem>
</file>

<file path=customXml/itemProps5.xml><?xml version="1.0" encoding="utf-8"?>
<ds:datastoreItem xmlns:ds="http://schemas.openxmlformats.org/officeDocument/2006/customXml" ds:itemID="{C40D2FD4-6C95-439E-8B40-11BDA5179FED}">
  <ds:schemaRefs>
    <ds:schemaRef ds:uri="http://schemas.microsoft.com/sharepoint/v3/contenttype/forms"/>
  </ds:schemaRefs>
</ds:datastoreItem>
</file>

<file path=docMetadata/LabelInfo.xml><?xml version="1.0" encoding="utf-8"?>
<clbl:labelList xmlns:clbl="http://schemas.microsoft.com/office/2020/mipLabelMetadata">
  <clbl:label id="{7e2842e1-665b-484c-aece-8136836bf73a}" enabled="1" method="Privileged" siteId="{f6eb77fb-3a22-43b2-99fd-eb5d61fccc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Kerssens, Barry (AV)</dc:creator>
  <cp:keywords/>
  <dc:description/>
  <cp:lastModifiedBy>Verbrugge, Astrid (AV)</cp:lastModifiedBy>
  <cp:revision/>
  <dcterms:created xsi:type="dcterms:W3CDTF">2026-02-24T10:58:19Z</dcterms:created>
  <dcterms:modified xsi:type="dcterms:W3CDTF">2026-07-20T16:18:08Z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0x01010000DE4F45DB4E6C4C8455F1EC030BB93D0077688DF11BAEF641A62FBC7563F67CFC</vt:lpwstr>
  </property>
  <property fmtid="{D5CDD505-2E9C-101B-9397-08002B2CF9AE}" pid="4" name="Procestype">
    <vt:lpwstr>2;#Inkopen en aanbesteden roerende zaken en diensten|5e1ce6c5-4952-4e73-934f-477f183025c3</vt:lpwstr>
  </property>
  <property fmtid="{D5CDD505-2E9C-101B-9397-08002B2CF9AE}" pid="5" name="_dlc_DocIdItemGuid">
    <vt:lpwstr>6ba7a450-b2bb-449f-85f6-51de50b682ca</vt:lpwstr>
  </property>
  <property fmtid="{D5CDD505-2E9C-101B-9397-08002B2CF9AE}" pid="6" name="Organisatieonderdeel">
    <vt:lpwstr>3;#BV - Human Resources|e509b712-a979-4f98-b74b-0cc2a26e0069</vt:lpwstr>
  </property>
  <property fmtid="{D5CDD505-2E9C-101B-9397-08002B2CF9AE}" pid="7" name="Archiefvormer">
    <vt:lpwstr>1;#SVB|75f70ad2-9ad6-4557-b3c1-5a3bfe422971</vt:lpwstr>
  </property>
  <property fmtid="{D5CDD505-2E9C-101B-9397-08002B2CF9AE}" pid="8" name="lcf76f155ced4ddcb4097134ff3c332f">
    <vt:lpwstr/>
  </property>
</Properties>
</file>