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O:\13. Operationele inkoop\02. Strategische inkoop\SI (nieuw)\Medisch\Projecten\2026\Hartklep-Div. 3_2026_EA\03_Leidraad\"/>
    </mc:Choice>
  </mc:AlternateContent>
  <xr:revisionPtr revIDLastSave="0" documentId="13_ncr:1_{9512E0C5-C0C7-4C23-A4C9-CF50C01B5C0A}" xr6:coauthVersionLast="47" xr6:coauthVersionMax="47" xr10:uidLastSave="{00000000-0000-0000-0000-000000000000}"/>
  <bookViews>
    <workbookView xWindow="28680" yWindow="-120" windowWidth="29040" windowHeight="17520" tabRatio="957" xr2:uid="{31397BC9-0F5B-4B0F-A866-00F9E45A2AD0}"/>
  </bookViews>
  <sheets>
    <sheet name="Generieke duurzaamheidswens" sheetId="14" r:id="rId1"/>
    <sheet name="Perceel 1 Wens" sheetId="9" r:id="rId2"/>
    <sheet name="Perceel 2 Wens" sheetId="10" r:id="rId3"/>
    <sheet name="Perceel 3 Wens" sheetId="11" r:id="rId4"/>
    <sheet name="Perceel 4 Wens" sheetId="12" r:id="rId5"/>
    <sheet name="Perceel 5 Wens" sheetId="13"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 i="9" l="1"/>
  <c r="F5" i="10"/>
  <c r="F5" i="11"/>
  <c r="F5" i="13"/>
  <c r="F5" i="12"/>
  <c r="F3" i="14"/>
</calcChain>
</file>

<file path=xl/sharedStrings.xml><?xml version="1.0" encoding="utf-8"?>
<sst xmlns="http://schemas.openxmlformats.org/spreadsheetml/2006/main" count="149" uniqueCount="75">
  <si>
    <t>Perceel 1</t>
  </si>
  <si>
    <t>Perceel 2</t>
  </si>
  <si>
    <t>Perceel 3</t>
  </si>
  <si>
    <t>Perceel 4</t>
  </si>
  <si>
    <t>Perceel 5</t>
  </si>
  <si>
    <t>Nr</t>
  </si>
  <si>
    <t xml:space="preserve">Voldoet aan Kwaliteitscriteria. 
</t>
  </si>
  <si>
    <t xml:space="preserve">Wijze van punten toekenning </t>
  </si>
  <si>
    <t>Ja / Nee</t>
  </si>
  <si>
    <t>Kwaliteitscriteria behorende bij de Europese aanbesteding Hartkleppen en -ringen Hartcentrum Amsterdam UMC</t>
  </si>
  <si>
    <t>Kwaliteitscriteria</t>
  </si>
  <si>
    <t>Wensen Biologische Aortaklep en Biologische Mitraalklep</t>
  </si>
  <si>
    <t>Voldoet = 100% punten
anders 0 punten</t>
  </si>
  <si>
    <t>Toelichting</t>
  </si>
  <si>
    <t>Geef voor zowel de biologische aortaklep als voor de biologische mitraalklep antwoord op de volgende vragen:</t>
  </si>
  <si>
    <t xml:space="preserve">Specificeer uw antwoord middels het aanleveren van minstens twee peer-reviewed studies (in de Nederlandse of Engelse taal), welke gepubliceerd zijn in internationale tijdschriften en waarbij het patiënten aantal minstens 125 bedraagt. Geef aan op welke blz. het bewijs gevonden kan worden en markeer de tekst in de betreffende studie. 
Bewijs dient opgeslagen te worden met verwijzing naar juiste Wens onder bestandsnaam "Bijlage 6.1 Eis nr...." </t>
  </si>
  <si>
    <t>Wensen Biologische Aorta Sutureless kleppen</t>
  </si>
  <si>
    <t>Wensen Mechanische mitraal- en aortaklep</t>
  </si>
  <si>
    <t xml:space="preserve">Wensen Annuloplastie ringen </t>
  </si>
  <si>
    <t xml:space="preserve">De gemiddelde gradiënt in de eerste maand na implantatie dient zo laag mogelijk te zijn. Dit geldt voor zowel een mechanische aortaklep als een mechanische mitraalklep. De maatvoering is hierbij van belang, dit kan per firma verschillen omdat er geen eenduidigheid in bestaat. In uw beantwoording dient u voor beide type kleppen één situatie (gradiënt mmHg inclusief maatvoering) te schetsen aan de hand van studies. 
Voorbeeld: De gemiddelde gradiënt in de eerste maand na implantatie &lt; 19 mmHg voor een maat 23 mechanische aortaklep.
De gemiddelde gradiënt in de eerste maand na implantatie &lt; 6 mmHg voor een maat 29 klep en &lt; 6,5 mmHg voor een maat 27 mechanische mitraalklep.
</t>
  </si>
  <si>
    <t>Specificeer uw antwoord middels het aanleveren van minstens twee peer-reviewed studies (in de Nederlandse of Engelse taal), welke gepubliceerd zijn in internationale tijdschriften en waarbij het patiënten aantal minstens 200 bedraagt. Geef aan op welke blz. het bewijs gevonden kan worden en markeer de tekst in de betreffende studie. De Aanbestedende dienst beoordeelt op basis van de studie of uw product wel of niet voldoet.
Bewijs dient opgeslagen te worden met verwijzing naar juiste Wens onder bestandsnaam "Bijlage 6.1 Eis nr...."</t>
  </si>
  <si>
    <t>Volgens Gebruikerstestprotocol.</t>
  </si>
  <si>
    <t>Invulinstructie: Als een situatie die hieronder is weergegeven van toepassing is op de levering of dienstverlening dient Inschrijver met "ja" te beantwoorden in kolom D. Of "Nee" in te vullen indien Inschrijver niet aan betreffende kwaliteitscriteria kan voldoen. 
Alleen als hierom wordt gevraagd, dient een toelichting of bijlagen te worden opgenomen. Ongevraagde bijlagen of toelichtingen worden niet meegenomen in de beoordeling.</t>
  </si>
  <si>
    <t>Invulinstructie: Als een situatie die hieronder is weergegeven van toepassing is op de levering of dienstverlening dient Inschrijver met "ja" te beantwoorden in kolom D. Of  "Nee" in te vullen indien Inschrijver niet aan betreffende kwaliteitscriteria kan voldoen. 
Alleen als hierom wordt gevraagd, dient een toelichting of bijlagen te worden opgenomen. Ongevraagde bijlagen of toelichtingen worden niet meegenomen in de beoordeling.</t>
  </si>
  <si>
    <t xml:space="preserve">Ondergetekende verklaart alle vragen en bijlagen volledig en naar waarheid te hebben beantwoord </t>
  </si>
  <si>
    <t xml:space="preserve">Naam ondernemer: 
Naam rechtsgeldige ondertekenaar: 
Datum: 
Handtekening: </t>
  </si>
  <si>
    <t xml:space="preserve">Naam ondernemer: 
Naam rechtsgeldige ondertekenaar:
Datum: 
Handtekening: </t>
  </si>
  <si>
    <t>De secundaire kartonnen verpakking (buitenverpakking) van de aangeboden chirurgische hartklep of hartring bestaat uit FSC-gecertificeerd karton en bevat minimaal 80% gerecycled papier.</t>
  </si>
  <si>
    <t>Inschrijver beschrijft hoe naleving van verpakkingsregelgeving (incl. toekomstige PPWR) wordt geborgd, inclusief interne procedures/certificeringen en concrete stappen.</t>
  </si>
  <si>
    <t>Inschrijver geeft een kwantitatieve product‑footprint (kg CO₂‑eq per hartklep/hartring) en, indien beschikbaar, een procedure‑footprint, met korte methodetoelichting.</t>
  </si>
  <si>
    <t>Specificeer uw antwoord, max 1 A-4</t>
  </si>
  <si>
    <t>•	0% punten: Geen inzicht of alleen een algemene opmerking.
•	50% punten: Er zijn voor enkele relevante Scope 3‑categorieën (bijv. ingekochte goederen/diensten, transport) kwantitatieve emissiedata en een korte beschrijving van de methode.
•	100% punten: Er is voor meerdere relevante Scope 3‑categorieën kwantitatieve data beschikbaar, én: de gebruikte methode/databronnen worden kort toegelicht;
er worden concrete maatregelen of plannen genoemd om Scope 3‑emissies te verminderen (bijv. inkoopbeleid, leveranciersprogramma’s).</t>
  </si>
  <si>
    <t>•	0% punten: Geen of zeer globale informatie; geen concrete doelen of cijfers.
•	50% punten: Scope 1 en 2 zijn kwantitatief gerapporteerd (ton CO₂ eq), met een referentiejaar en concrete reductiedoelen (streefjaar + % reductie).
•	100% punten: Als bij 50% punten, én daarnaast:
-	duidelijke beschrijving van maatregelen;
-	aantoonbare voortgang (bijv. recente daling emissies of rapportage);
-	of externe validatie (bijv. SBTi of vergelijkbaar) van de doelen.</t>
  </si>
  <si>
    <t>•	0% punten: Geen LCA of vergelijkbare analyse, of alleen een zeer globale beschrijving zonder aantoonbare systematiek.
•	100% punten: Er is ten minste voor één type aangeboden hartklep/hartring:
-	een LCA of vergelijkbare analyse uitgevoerd;
-	een korte beschrijving van scope, methode (bijv. verwijzing naar ISO 14040/14044 of gelijkwaardig) en belangrijkste milieuhotspots;
-	bij voorkeur een samenvatting/rapport als bijlage.</t>
  </si>
  <si>
    <t xml:space="preserve">Inschrijver toont een kwantitatieve CO₂‑besparing (ton CO₂‑eq/jaar) door recycling van verpakkingsmaterialen voor medische producten, met een rapport/certificaat van een onafhankelijke derde.
</t>
  </si>
  <si>
    <t>•	0% punten: Geen kwantitatieve CO₂ besparing, of alleen interne/ kwalitatieve claims zonder externe onderbouwing.
•	100% punten: Er is een rapport of certificaat van een onafhankelijke derde partij waarin:
-	een jaarlijkse CO₂ besparing door recycling is berekend;
-	duidelijk is dat dit (in elk geval deels) betrekking heeft op medische verpakkingen, inclusief of met expliciete relatie tot hartkleppen/hartringen.</t>
  </si>
  <si>
    <t>•	0% punten: Geen kwantitatieve gegevens, alleen kwalitatieve omschrijvingen.
•	50% punten: Er is een kwantitatieve product footprint (kg CO₂ eq per hartklep/hartring) met een korte toelichting op de methode en aannames.
•	100% punten: Er is zowel:
-	een kwantitatieve product footprint, én
-	een (al dan niet indicatieve) footprint van de implantatieprocedure;
-	met een korte, duidelijke toelichting op systeemgrenzen en gebruikte methode/databronnen.</t>
  </si>
  <si>
    <t>0% punten: Alleen een algemene verklaring “wij voldoen aan de wet”, zonder beschrijving van processen, systemen of concrete stappen.
100% punten: Er is een duidelijke beschrijving van:
-relevante regelgeving;
-interne borging (procedures, systemen, certificering);
-concrete stappen voor toekomstige/ aangescherpte regels (PPWR).</t>
  </si>
  <si>
    <t>D.1</t>
  </si>
  <si>
    <t>D.2</t>
  </si>
  <si>
    <t>D.3</t>
  </si>
  <si>
    <t>D.4</t>
  </si>
  <si>
    <t>D.5</t>
  </si>
  <si>
    <t>D.6</t>
  </si>
  <si>
    <t>D.7</t>
  </si>
  <si>
    <t>6.1.P1.2</t>
  </si>
  <si>
    <t>6.1.P3.2</t>
  </si>
  <si>
    <t>6.1.P4.2</t>
  </si>
  <si>
    <t>6.1.P2.1</t>
  </si>
  <si>
    <t xml:space="preserve">Specificeer uw antwoord middels het aanleveren van minstens een peer-reviewed studie (in de Nederlandse of Engelse taal), welk gepubliceerd is in een internationale tijdschrift en waarbij het patiënten aantal minstens 125 bedraagt. Geef aan op welke blz. het bewijs gevonden kan worden en markeer de tekst in de betreffende studie. 
Bewijs dient opgeslagen te worden met verwijzing naar juiste Wens onder bestandsnaam "Bijlage 6.1 Eis nr...." </t>
  </si>
  <si>
    <t>6.1.P3.1</t>
  </si>
  <si>
    <t>De gemiddelde gradiënt in de eerste maand na implantatie van een biologische aortawortelprothese dient laag te zijn en in lijn te liggen met de in de literatuur en (indien beschikbaar) fabrikantendata gerapporteerde referentiewaarden voor het betreffende type en de betreffende maat.
De Aanbestedende dienst beoordeelt op basis van de studie of uw product wel of niet voldoet. De gemiddelde gradiënt ligt bij voorkeur onder de 10mmHg.</t>
  </si>
  <si>
    <t>De gemiddelde gradiënt in de eerste maand na implantatie van een biologische aortawortelprothese dient laag te zijn en in lijn te liggen met de in de literatuur en (indien beschikbaar) fabrikantendata gerapporteerde referentiewaarden voor het betreffende type en de betreffende maat.
De Aanbestedende dienst beoordeelt op basis van de studie of uw product wel of niet voldoet. De gemiddelde gradiënt ligt bij voorkeur onder de 14mmHg.</t>
  </si>
  <si>
    <t>6.1.P5.1</t>
  </si>
  <si>
    <t>6.1.P5.2</t>
  </si>
  <si>
    <t>6.1.P2.2</t>
  </si>
  <si>
    <t>6.1.P4.1</t>
  </si>
  <si>
    <t>6.1.P4.3</t>
  </si>
  <si>
    <t>Inschrijver toont aan dat voor ten minste één type aangeboden hartklep of hartring een Life Cycle Assessment (LCA) of vergelijkbare milieu‑impactanalyse is uitgevoerd. De inschrijver geeft daarbij de hoofdlijnen van de gehanteerde methode, de scope en de geïdentificeerde milieu‑hotspots.</t>
  </si>
  <si>
    <t>Inschrijver rapporteert de Scope 1‑ en Scope 2‑emissies conform het GHG‑protocol en benoemt concrete reductiedoelen en de maatregelen die worden ingezet om deze doelen te realiseren.</t>
  </si>
  <si>
    <t>Inschrijver beschrijft welke Scope 3‑categorieën in kaart zijn gebracht en geeft aan of hiervoor kwantitatieve gegevens beschikbaar zijn en welke maatregelen worden genomen om deze emissies te reduceren.</t>
  </si>
  <si>
    <t>D.8</t>
  </si>
  <si>
    <t xml:space="preserve">Indien Inschrijver nog niet beschikt over een Life Cycle Assessment (LCA), toont hij binnen 3 maanden een plan van aanpak en levert de LCA binnen 12 maanden na contractstart.
</t>
  </si>
  <si>
    <t xml:space="preserve">Tijdens een wetlab sessie zal de biologische aortaklep en de biologische mitraalklep worden geëvalueerd op de volgende punten:
-	Montage
-	Spoelen
-	Gemak van implantatie
-	De mate waarin de implantatie te superviseren is
</t>
  </si>
  <si>
    <t xml:space="preserve">De gemiddelde gradiënt in de eerste maand na implantatie dient zo laag mogelijk te zijn. Dit geldt voor zowel een biologische aortaklep als een biologische mitraalklep. De maatvoering is hierbij van belang, dit kan per firma verschillen omdat er geen eenduidigheid in bestaat. In uw beantwoording dient u voor beide type kleppen twee situaties (gradiënt mmHg inclusief maatvoering) te schetsen aan de hand van studies. 
Voorbeeld: De gemiddelde gradiënt in de eerste maand na implantatie &lt; 16 mmHg voor een maat 21 klep en &lt; 13 mmHg voor een maat 23 biologische aortaklep.
De gemiddelde gradiënt in de eerste maand na implantatie &lt; 7 mmHg voor een maat 29 klep en &lt; 7,5 mmHg voor een maat 27 biologische mitraalklep.
De Aanbestedende dienst beoordeelt op basis van de studie of uw product wel of niet voldoet.
</t>
  </si>
  <si>
    <t>6.1.P1.1</t>
  </si>
  <si>
    <t xml:space="preserve">Tijdens een wetlab sessie zal de biologische aorta sutureless klep worden geëvalueerd op de volgende punten:
-	Montage
-	Spoelen
-	Gemak van implantatie
-	De mate waarin de implantatie te superviseren is
</t>
  </si>
  <si>
    <t xml:space="preserve">Tijdens een wetlab sessie zal de biologischea aortawortelprothese worden geëvalueerd op de volgende punten:
-	Montage
-	Spoelen
-	Gemak van implantatie
-	De mate waarin de implantatie te superviseren is
</t>
  </si>
  <si>
    <t xml:space="preserve">Een zo laag mogelijke streef INR, aangetoond in minstens twee peer-reviewed studies, gepubliceerd in internationale tijdschriften, waarbij het patiënten aantal minstens 200 bedraagt.
</t>
  </si>
  <si>
    <t xml:space="preserve">Tijdens een wetlab sessie zal de mechanische aorta- en mechanische mitraalklep worden geëvalueerd op de volgende punten:
-	Montage
-	Hoogte en breedte
-	Gemak van implantatie
-	De mate waarin de implantatie is te superviseren
</t>
  </si>
  <si>
    <t xml:space="preserve">Tijdens een wetlab sessie zal de ring worden geëvalueerd op de volgende punten:
-	Montage
-	Gemak van implantatie
-	De mate waarin de implantatie is te superviseren
</t>
  </si>
  <si>
    <t xml:space="preserve">Ringen voor functionele mitralisklepinsufficiëntie ((Semi)-rigide, circulair, kleine AP diameter) is leverbaar in de maat 24. </t>
  </si>
  <si>
    <r>
      <t xml:space="preserve">Generieke duurzaamheidscriteria van toepassing op alle percelen. 
</t>
    </r>
    <r>
      <rPr>
        <b/>
        <i/>
        <sz val="10"/>
        <color rgb="FFFFFFFF"/>
        <rFont val="Calibri"/>
        <family val="2"/>
      </rPr>
      <t xml:space="preserve">Indien Inschrijver op meerdere percelen inschrijft en de invulling van de duurzaamheidscriteria gelijk zijn, voldoet het opnemen van 1 exemplaar. Deze zal dan worden gebruikt per perceel waarop ingeschreven wordt.  </t>
    </r>
  </si>
  <si>
    <r>
      <t xml:space="preserve">Toelichting
Voor een correcte verificatie en punten toekenning dient u Toelichting conform onderstaand te zijn. Zo niet ontvangt Inschrijver geen punten voor de betreffende Kwaliteitscriteria.
Wanneer om “bewijs” verzocht wordt dient inschrijver deze direct bij Inschrijving te uploaden. Deze dient te worden opgeslagen met een verwijzing naar de juiste criteria met de volgende bestandsnaam: </t>
    </r>
    <r>
      <rPr>
        <b/>
        <sz val="10"/>
        <color rgb="FFFFFF00"/>
        <rFont val="Calibri"/>
        <family val="2"/>
      </rPr>
      <t>“Bijlage 6.1 Kwaliteitscriteria-nr….”</t>
    </r>
    <r>
      <rPr>
        <b/>
        <sz val="10"/>
        <color rgb="FFFFFFFF"/>
        <rFont val="Calibri"/>
        <family val="2"/>
      </rPr>
      <t xml:space="preserve">
Een voor UMC onduidelijke bijlage wordt niet meegenomen in de beoordeling.
Ongevraagde bijlagen en of toelichtingen zijn niet gewenst en worden niet in behandeling genomen. 
</t>
    </r>
  </si>
  <si>
    <t>Wensen Biologische Aortawortelprothese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</si>
</sst>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Aptos Narrow"/>
      <family val="2"/>
      <scheme val="minor"/>
    </font>
    <font>
      <b/>
      <sz val="11"/>
      <color theme="0"/>
      <name val="Aptos Narrow"/>
      <family val="2"/>
      <scheme val="minor"/>
    </font>
    <font>
      <sz val="11"/>
      <color indexed="8"/>
      <name val="Aptos Narrow"/>
      <family val="2"/>
      <scheme val="minor"/>
    </font>
    <font>
      <b/>
      <sz val="11"/>
      <color rgb="FFFFFFFF"/>
      <name val="Calibri"/>
      <family val="2"/>
    </font>
    <font>
      <sz val="11"/>
      <color rgb="FF000000"/>
      <name val="Calibri"/>
      <family val="2"/>
    </font>
    <font>
      <sz val="11"/>
      <color indexed="8"/>
      <name val="Calibri"/>
      <family val="2"/>
    </font>
    <font>
      <sz val="11"/>
      <name val="Calibri"/>
      <family val="2"/>
    </font>
    <font>
      <sz val="11"/>
      <color theme="1"/>
      <name val="Calibri"/>
      <family val="2"/>
    </font>
    <font>
      <sz val="11"/>
      <name val="Aptos Narrow"/>
      <family val="2"/>
      <scheme val="minor"/>
    </font>
    <font>
      <i/>
      <sz val="11"/>
      <name val="Aptos Narrow"/>
      <family val="2"/>
      <scheme val="minor"/>
    </font>
    <font>
      <b/>
      <sz val="11"/>
      <color theme="0"/>
      <name val="Calibri"/>
      <family val="2"/>
    </font>
    <font>
      <i/>
      <sz val="11"/>
      <name val="Calibri"/>
      <family val="2"/>
    </font>
    <font>
      <b/>
      <sz val="10"/>
      <color rgb="FFFFFFFF"/>
      <name val="Calibri"/>
      <family val="2"/>
    </font>
    <font>
      <sz val="10"/>
      <color rgb="FF000000"/>
      <name val="Calibri"/>
      <family val="2"/>
    </font>
    <font>
      <i/>
      <sz val="10"/>
      <color rgb="FF000000"/>
      <name val="Calibri"/>
      <family val="2"/>
    </font>
    <font>
      <sz val="10"/>
      <name val="Calibri"/>
      <family val="2"/>
    </font>
    <font>
      <sz val="10"/>
      <color indexed="8"/>
      <name val="Calibri"/>
      <family val="2"/>
    </font>
    <font>
      <sz val="10"/>
      <color theme="1"/>
      <name val="Calibri"/>
      <family val="2"/>
    </font>
    <font>
      <b/>
      <sz val="10"/>
      <color theme="0"/>
      <name val="Calibri"/>
      <family val="2"/>
    </font>
    <font>
      <b/>
      <i/>
      <sz val="10"/>
      <color rgb="FFFFFFFF"/>
      <name val="Calibri"/>
      <family val="2"/>
    </font>
    <font>
      <b/>
      <sz val="10"/>
      <color rgb="FFFFFF00"/>
      <name val="Calibri"/>
      <family val="2"/>
    </font>
    <font>
      <sz val="10"/>
      <color rgb="FF0070C0"/>
      <name val="Calibri"/>
      <family val="2"/>
    </font>
  </fonts>
  <fills count="6">
    <fill>
      <patternFill patternType="none"/>
    </fill>
    <fill>
      <patternFill patternType="gray125"/>
    </fill>
    <fill>
      <patternFill patternType="solid">
        <fgColor theme="3"/>
        <bgColor indexed="64"/>
      </patternFill>
    </fill>
    <fill>
      <patternFill patternType="solid">
        <fgColor theme="0" tint="-0.14999847407452621"/>
        <bgColor indexed="64"/>
      </patternFill>
    </fill>
    <fill>
      <patternFill patternType="solid">
        <fgColor rgb="FF1F497D"/>
        <bgColor indexed="64"/>
      </patternFill>
    </fill>
    <fill>
      <patternFill patternType="solid">
        <fgColor theme="3" tint="0.89999084444715716"/>
        <bgColor indexed="64"/>
      </patternFill>
    </fill>
  </fills>
  <borders count="9">
    <border>
      <left/>
      <right/>
      <top/>
      <bottom/>
      <diagonal/>
    </border>
    <border>
      <left style="medium">
        <color indexed="64"/>
      </left>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s>
  <cellStyleXfs count="1">
    <xf numFmtId="0" fontId="0" fillId="0" borderId="0"/>
  </cellStyleXfs>
  <cellXfs count="60">
    <xf numFmtId="0" fontId="0" fillId="0" borderId="0" xfId="0"/>
    <xf numFmtId="0" fontId="0" fillId="0" borderId="4" xfId="0" applyBorder="1" applyAlignment="1" applyProtection="1">
      <alignment horizontal="center" vertical="top"/>
      <protection locked="0"/>
    </xf>
    <xf numFmtId="0" fontId="7" fillId="0" borderId="4" xfId="0" applyFont="1" applyBorder="1" applyAlignment="1" applyProtection="1">
      <alignment horizontal="center" vertical="top"/>
      <protection locked="0"/>
    </xf>
    <xf numFmtId="0" fontId="14" fillId="0" borderId="4" xfId="0" applyFont="1" applyBorder="1" applyAlignment="1" applyProtection="1">
      <alignment horizontal="center" vertical="top" wrapText="1"/>
      <protection locked="0"/>
    </xf>
    <xf numFmtId="0" fontId="17" fillId="0" borderId="4" xfId="0" applyFont="1" applyBorder="1" applyAlignment="1" applyProtection="1">
      <alignment horizontal="center" vertical="top"/>
      <protection locked="0"/>
    </xf>
    <xf numFmtId="0" fontId="18" fillId="2" borderId="0" xfId="0" applyFont="1" applyFill="1" applyAlignment="1" applyProtection="1">
      <alignment horizontal="left" vertical="top" wrapText="1"/>
      <protection hidden="1"/>
    </xf>
    <xf numFmtId="0" fontId="17" fillId="0" borderId="0" xfId="0" applyFont="1" applyAlignment="1" applyProtection="1">
      <alignment wrapText="1"/>
      <protection hidden="1"/>
    </xf>
    <xf numFmtId="0" fontId="17" fillId="0" borderId="0" xfId="0" applyFont="1" applyProtection="1">
      <protection hidden="1"/>
    </xf>
    <xf numFmtId="0" fontId="16" fillId="3" borderId="2" xfId="0" applyFont="1" applyFill="1" applyBorder="1" applyAlignment="1" applyProtection="1">
      <alignment vertical="top" wrapText="1"/>
      <protection hidden="1"/>
    </xf>
    <xf numFmtId="0" fontId="17" fillId="3" borderId="0" xfId="0" applyFont="1" applyFill="1" applyBorder="1" applyAlignment="1" applyProtection="1">
      <alignment vertical="top" wrapText="1"/>
      <protection hidden="1"/>
    </xf>
    <xf numFmtId="0" fontId="12" fillId="4" borderId="0" xfId="0" applyFont="1" applyFill="1" applyAlignment="1" applyProtection="1">
      <alignment horizontal="center" vertical="center"/>
      <protection hidden="1"/>
    </xf>
    <xf numFmtId="0" fontId="12" fillId="4" borderId="0" xfId="0" applyFont="1" applyFill="1" applyAlignment="1" applyProtection="1">
      <alignment horizontal="center" vertical="top" wrapText="1"/>
      <protection hidden="1"/>
    </xf>
    <xf numFmtId="0" fontId="12" fillId="4" borderId="0" xfId="0" applyFont="1" applyFill="1" applyAlignment="1" applyProtection="1">
      <alignment horizontal="left" vertical="top" wrapText="1"/>
      <protection hidden="1"/>
    </xf>
    <xf numFmtId="0" fontId="12" fillId="4" borderId="1" xfId="0" applyFont="1" applyFill="1" applyBorder="1" applyAlignment="1" applyProtection="1">
      <alignment horizontal="left" vertical="top" wrapText="1"/>
      <protection hidden="1"/>
    </xf>
    <xf numFmtId="0" fontId="13" fillId="0" borderId="4" xfId="0" applyFont="1" applyBorder="1" applyAlignment="1" applyProtection="1">
      <alignment vertical="top" wrapText="1"/>
      <protection hidden="1"/>
    </xf>
    <xf numFmtId="0" fontId="15" fillId="0" borderId="4" xfId="0" applyFont="1" applyBorder="1" applyAlignment="1" applyProtection="1">
      <alignment horizontal="left" vertical="top" wrapText="1"/>
      <protection hidden="1"/>
    </xf>
    <xf numFmtId="0" fontId="15" fillId="0" borderId="4" xfId="0" applyFont="1" applyBorder="1" applyAlignment="1" applyProtection="1">
      <alignment horizontal="center" vertical="top"/>
      <protection hidden="1"/>
    </xf>
    <xf numFmtId="0" fontId="21" fillId="0" borderId="0" xfId="0" applyFont="1" applyAlignment="1" applyProtection="1">
      <alignment horizontal="left" vertical="top" wrapText="1"/>
      <protection hidden="1"/>
    </xf>
    <xf numFmtId="0" fontId="12" fillId="4" borderId="3" xfId="0" applyFont="1" applyFill="1" applyBorder="1" applyAlignment="1" applyProtection="1">
      <alignment horizontal="left" vertical="top" wrapText="1"/>
      <protection hidden="1"/>
    </xf>
    <xf numFmtId="0" fontId="15" fillId="0" borderId="4" xfId="0" applyFont="1" applyBorder="1" applyAlignment="1" applyProtection="1">
      <alignment vertical="top" wrapText="1"/>
      <protection hidden="1"/>
    </xf>
    <xf numFmtId="0" fontId="21" fillId="0" borderId="0" xfId="0" applyFont="1" applyFill="1" applyBorder="1" applyAlignment="1" applyProtection="1">
      <alignment horizontal="left" vertical="top" wrapText="1"/>
      <protection hidden="1"/>
    </xf>
    <xf numFmtId="0" fontId="3" fillId="4" borderId="0" xfId="0" applyFont="1" applyFill="1" applyAlignment="1" applyProtection="1">
      <alignment horizontal="left" vertical="top"/>
      <protection hidden="1"/>
    </xf>
    <xf numFmtId="0" fontId="3" fillId="4" borderId="0" xfId="0" applyFont="1" applyFill="1" applyAlignment="1" applyProtection="1">
      <alignment horizontal="center" vertical="center"/>
      <protection hidden="1"/>
    </xf>
    <xf numFmtId="0" fontId="0" fillId="0" borderId="0" xfId="0" applyProtection="1">
      <protection hidden="1"/>
    </xf>
    <xf numFmtId="0" fontId="1" fillId="3" borderId="4" xfId="0" applyFont="1" applyFill="1" applyBorder="1" applyAlignment="1" applyProtection="1">
      <alignment horizontal="center" vertical="top" wrapText="1"/>
      <protection hidden="1"/>
    </xf>
    <xf numFmtId="0" fontId="2" fillId="3" borderId="5" xfId="0" applyFont="1" applyFill="1" applyBorder="1" applyAlignment="1" applyProtection="1">
      <alignment vertical="top" wrapText="1"/>
      <protection hidden="1"/>
    </xf>
    <xf numFmtId="0" fontId="0" fillId="0" borderId="6" xfId="0" applyBorder="1" applyAlignment="1" applyProtection="1">
      <alignment vertical="top" wrapText="1"/>
      <protection hidden="1"/>
    </xf>
    <xf numFmtId="0" fontId="0" fillId="0" borderId="6" xfId="0" applyBorder="1" applyAlignment="1" applyProtection="1">
      <alignment wrapText="1"/>
      <protection hidden="1"/>
    </xf>
    <xf numFmtId="0" fontId="3" fillId="4" borderId="7" xfId="0" applyFont="1" applyFill="1" applyBorder="1" applyAlignment="1" applyProtection="1">
      <alignment horizontal="center" vertical="top" wrapText="1"/>
      <protection hidden="1"/>
    </xf>
    <xf numFmtId="0" fontId="0" fillId="0" borderId="7" xfId="0" applyBorder="1" applyAlignment="1" applyProtection="1">
      <alignment horizontal="center" vertical="top" wrapText="1"/>
      <protection hidden="1"/>
    </xf>
    <xf numFmtId="0" fontId="3" fillId="4" borderId="0" xfId="0" applyFont="1" applyFill="1" applyAlignment="1" applyProtection="1">
      <alignment horizontal="left" vertical="top" wrapText="1"/>
      <protection hidden="1"/>
    </xf>
    <xf numFmtId="0" fontId="3" fillId="4" borderId="0" xfId="0" applyFont="1" applyFill="1" applyAlignment="1" applyProtection="1">
      <alignment horizontal="center" vertical="top" wrapText="1"/>
      <protection hidden="1"/>
    </xf>
    <xf numFmtId="0" fontId="10" fillId="4" borderId="8" xfId="0" applyFont="1" applyFill="1" applyBorder="1" applyAlignment="1" applyProtection="1">
      <alignment horizontal="center" vertical="top" wrapText="1"/>
      <protection hidden="1"/>
    </xf>
    <xf numFmtId="0" fontId="0" fillId="0" borderId="8" xfId="0" applyBorder="1" applyAlignment="1" applyProtection="1">
      <alignment horizontal="center" vertical="top" wrapText="1"/>
      <protection hidden="1"/>
    </xf>
    <xf numFmtId="0" fontId="10" fillId="4" borderId="7" xfId="0" applyFont="1" applyFill="1" applyBorder="1" applyAlignment="1" applyProtection="1">
      <alignment horizontal="center" vertical="top" wrapText="1"/>
      <protection hidden="1"/>
    </xf>
    <xf numFmtId="49" fontId="8" fillId="0" borderId="4" xfId="0" applyNumberFormat="1" applyFont="1" applyBorder="1" applyAlignment="1" applyProtection="1">
      <alignment vertical="top" wrapText="1"/>
      <protection hidden="1"/>
    </xf>
    <xf numFmtId="0" fontId="8" fillId="0" borderId="4" xfId="0" applyFont="1" applyBorder="1" applyAlignment="1" applyProtection="1">
      <alignment horizontal="center" vertical="top" wrapText="1"/>
      <protection hidden="1"/>
    </xf>
    <xf numFmtId="0" fontId="8" fillId="0" borderId="4" xfId="0" applyFont="1" applyBorder="1" applyAlignment="1" applyProtection="1">
      <alignment horizontal="center" vertical="top"/>
      <protection hidden="1"/>
    </xf>
    <xf numFmtId="0" fontId="7" fillId="5" borderId="4" xfId="0" applyFont="1" applyFill="1" applyBorder="1" applyProtection="1">
      <protection hidden="1"/>
    </xf>
    <xf numFmtId="0" fontId="6" fillId="0" borderId="0" xfId="0" applyFont="1" applyFill="1" applyBorder="1" applyAlignment="1" applyProtection="1">
      <alignment horizontal="center" vertical="top"/>
      <protection hidden="1"/>
    </xf>
    <xf numFmtId="0" fontId="0" fillId="0" borderId="0" xfId="0" applyAlignment="1" applyProtection="1">
      <alignment horizontal="center"/>
      <protection hidden="1"/>
    </xf>
    <xf numFmtId="49" fontId="8" fillId="0" borderId="4" xfId="0" applyNumberFormat="1" applyFont="1" applyFill="1" applyBorder="1" applyAlignment="1" applyProtection="1">
      <alignment vertical="top" wrapText="1"/>
      <protection hidden="1"/>
    </xf>
    <xf numFmtId="0" fontId="6" fillId="0" borderId="4" xfId="0" applyFont="1" applyBorder="1" applyAlignment="1" applyProtection="1">
      <alignment horizontal="center" vertical="top"/>
      <protection hidden="1"/>
    </xf>
    <xf numFmtId="0" fontId="7" fillId="0" borderId="0" xfId="0" applyFont="1" applyProtection="1">
      <protection hidden="1"/>
    </xf>
    <xf numFmtId="0" fontId="10" fillId="3" borderId="4" xfId="0" applyFont="1" applyFill="1" applyBorder="1" applyAlignment="1" applyProtection="1">
      <alignment horizontal="center" vertical="top" wrapText="1"/>
      <protection hidden="1"/>
    </xf>
    <xf numFmtId="0" fontId="7" fillId="0" borderId="7" xfId="0" applyFont="1" applyBorder="1" applyAlignment="1" applyProtection="1">
      <alignment horizontal="center" vertical="top" wrapText="1"/>
      <protection hidden="1"/>
    </xf>
    <xf numFmtId="49" fontId="6" fillId="0" borderId="4" xfId="0" applyNumberFormat="1" applyFont="1" applyFill="1" applyBorder="1" applyAlignment="1" applyProtection="1">
      <alignment vertical="top" wrapText="1"/>
      <protection hidden="1"/>
    </xf>
    <xf numFmtId="0" fontId="6" fillId="0" borderId="4" xfId="0" applyFont="1" applyBorder="1" applyAlignment="1" applyProtection="1">
      <alignment horizontal="center" vertical="top" wrapText="1"/>
      <protection hidden="1"/>
    </xf>
    <xf numFmtId="0" fontId="6" fillId="0" borderId="4" xfId="0" applyFont="1" applyFill="1" applyBorder="1" applyAlignment="1" applyProtection="1">
      <alignment horizontal="center" vertical="top"/>
      <protection hidden="1"/>
    </xf>
    <xf numFmtId="49" fontId="4" fillId="0" borderId="4" xfId="0" applyNumberFormat="1" applyFont="1" applyBorder="1" applyAlignment="1" applyProtection="1">
      <alignment vertical="top" wrapText="1"/>
      <protection hidden="1"/>
    </xf>
    <xf numFmtId="49" fontId="6" fillId="0" borderId="4" xfId="0" applyNumberFormat="1" applyFont="1" applyBorder="1" applyAlignment="1" applyProtection="1">
      <alignment vertical="top" wrapText="1"/>
      <protection hidden="1"/>
    </xf>
    <xf numFmtId="0" fontId="5" fillId="3" borderId="5" xfId="0" applyFont="1" applyFill="1" applyBorder="1" applyAlignment="1" applyProtection="1">
      <alignment vertical="top" wrapText="1"/>
      <protection hidden="1"/>
    </xf>
    <xf numFmtId="0" fontId="7" fillId="0" borderId="6" xfId="0" applyFont="1" applyBorder="1" applyAlignment="1" applyProtection="1">
      <alignment vertical="top" wrapText="1"/>
      <protection hidden="1"/>
    </xf>
    <xf numFmtId="0" fontId="7" fillId="0" borderId="6" xfId="0" applyFont="1" applyBorder="1" applyAlignment="1" applyProtection="1">
      <alignment wrapText="1"/>
      <protection hidden="1"/>
    </xf>
    <xf numFmtId="0" fontId="7" fillId="0" borderId="0" xfId="0" applyFont="1" applyAlignment="1" applyProtection="1">
      <alignment horizontal="center"/>
      <protection hidden="1"/>
    </xf>
    <xf numFmtId="0" fontId="7" fillId="0" borderId="4" xfId="0" applyFont="1" applyBorder="1" applyAlignment="1" applyProtection="1">
      <alignment wrapText="1"/>
      <protection locked="0"/>
    </xf>
    <xf numFmtId="0" fontId="3" fillId="4" borderId="0" xfId="0" applyFont="1" applyFill="1" applyAlignment="1" applyProtection="1">
      <alignment horizontal="center" vertical="center"/>
      <protection locked="0"/>
    </xf>
    <xf numFmtId="49" fontId="11" fillId="0" borderId="4" xfId="0" applyNumberFormat="1" applyFont="1" applyBorder="1" applyAlignment="1" applyProtection="1">
      <alignment vertical="top" wrapText="1"/>
      <protection locked="0"/>
    </xf>
    <xf numFmtId="49" fontId="9" fillId="0" borderId="4" xfId="0" applyNumberFormat="1" applyFont="1" applyBorder="1" applyAlignment="1" applyProtection="1">
      <alignment vertical="top" wrapText="1"/>
      <protection locked="0"/>
    </xf>
    <xf numFmtId="0" fontId="12" fillId="4" borderId="0" xfId="0" applyFont="1" applyFill="1" applyAlignment="1" applyProtection="1">
      <alignment horizontal="center" vertical="center"/>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A2029B-A6F0-4C1C-9E84-EE1F6B4DDECC}">
  <dimension ref="A1:G14"/>
  <sheetViews>
    <sheetView tabSelected="1" zoomScaleNormal="100" workbookViewId="0">
      <selection activeCell="A2" sqref="A2:F2"/>
    </sheetView>
  </sheetViews>
  <sheetFormatPr defaultRowHeight="12.75" x14ac:dyDescent="0.2"/>
  <cols>
    <col min="1" max="1" width="6.85546875" style="7" customWidth="1"/>
    <col min="2" max="2" width="112.5703125" style="7" customWidth="1"/>
    <col min="3" max="3" width="73.28515625" style="7" customWidth="1"/>
    <col min="4" max="4" width="18.7109375" style="7" customWidth="1"/>
    <col min="5" max="5" width="66.42578125" style="7" customWidth="1"/>
    <col min="6" max="6" width="13" style="7" customWidth="1"/>
    <col min="7" max="7" width="65" style="7" customWidth="1"/>
    <col min="8" max="8" width="9.140625" style="7" customWidth="1"/>
    <col min="9" max="16384" width="9.140625" style="7"/>
  </cols>
  <sheetData>
    <row r="1" spans="1:7" x14ac:dyDescent="0.2">
      <c r="A1" s="5" t="s">
        <v>9</v>
      </c>
      <c r="B1" s="6"/>
      <c r="C1" s="6"/>
      <c r="D1" s="6"/>
      <c r="E1" s="6"/>
      <c r="F1" s="6"/>
    </row>
    <row r="2" spans="1:7" ht="60.75" customHeight="1" x14ac:dyDescent="0.2">
      <c r="A2" s="8" t="s">
        <v>22</v>
      </c>
      <c r="B2" s="9"/>
      <c r="C2" s="9"/>
      <c r="D2" s="6"/>
      <c r="E2" s="6"/>
      <c r="F2" s="6"/>
    </row>
    <row r="3" spans="1:7" ht="141" thickBot="1" x14ac:dyDescent="0.25">
      <c r="A3" s="10"/>
      <c r="B3" s="11" t="s">
        <v>72</v>
      </c>
      <c r="C3" s="12" t="s">
        <v>73</v>
      </c>
      <c r="D3" s="12" t="s">
        <v>6</v>
      </c>
      <c r="E3" s="12" t="s">
        <v>7</v>
      </c>
      <c r="F3" s="11">
        <f>F4+F5+F6+F7+F8+F9+F10+F11</f>
        <v>150</v>
      </c>
    </row>
    <row r="4" spans="1:7" ht="77.25" thickBot="1" x14ac:dyDescent="0.25">
      <c r="A4" s="13" t="s">
        <v>38</v>
      </c>
      <c r="B4" s="14" t="s">
        <v>28</v>
      </c>
      <c r="C4" s="3" t="s">
        <v>30</v>
      </c>
      <c r="D4" s="4" t="s">
        <v>8</v>
      </c>
      <c r="E4" s="15" t="s">
        <v>37</v>
      </c>
      <c r="F4" s="16">
        <v>20</v>
      </c>
      <c r="G4" s="17"/>
    </row>
    <row r="5" spans="1:7" ht="26.25" thickBot="1" x14ac:dyDescent="0.25">
      <c r="A5" s="18" t="s">
        <v>39</v>
      </c>
      <c r="B5" s="14" t="s">
        <v>27</v>
      </c>
      <c r="C5" s="59"/>
      <c r="D5" s="4" t="s">
        <v>8</v>
      </c>
      <c r="E5" s="15" t="s">
        <v>12</v>
      </c>
      <c r="F5" s="16">
        <v>20</v>
      </c>
      <c r="G5" s="17"/>
    </row>
    <row r="6" spans="1:7" ht="90" thickBot="1" x14ac:dyDescent="0.25">
      <c r="A6" s="18" t="s">
        <v>40</v>
      </c>
      <c r="B6" s="14" t="s">
        <v>34</v>
      </c>
      <c r="C6" s="3" t="s">
        <v>30</v>
      </c>
      <c r="D6" s="4" t="s">
        <v>8</v>
      </c>
      <c r="E6" s="15" t="s">
        <v>35</v>
      </c>
      <c r="F6" s="16">
        <v>20</v>
      </c>
      <c r="G6" s="17"/>
    </row>
    <row r="7" spans="1:7" ht="90" thickBot="1" x14ac:dyDescent="0.25">
      <c r="A7" s="18" t="s">
        <v>41</v>
      </c>
      <c r="B7" s="19" t="s">
        <v>58</v>
      </c>
      <c r="C7" s="3" t="s">
        <v>30</v>
      </c>
      <c r="D7" s="4" t="s">
        <v>8</v>
      </c>
      <c r="E7" s="15" t="s">
        <v>33</v>
      </c>
      <c r="F7" s="16">
        <v>20</v>
      </c>
      <c r="G7" s="20"/>
    </row>
    <row r="8" spans="1:7" ht="39" thickBot="1" x14ac:dyDescent="0.25">
      <c r="A8" s="18" t="s">
        <v>42</v>
      </c>
      <c r="B8" s="19" t="s">
        <v>62</v>
      </c>
      <c r="C8" s="3"/>
      <c r="D8" s="4"/>
      <c r="E8" s="15" t="s">
        <v>12</v>
      </c>
      <c r="F8" s="16">
        <v>10</v>
      </c>
      <c r="G8" s="20"/>
    </row>
    <row r="9" spans="1:7" ht="102.75" thickBot="1" x14ac:dyDescent="0.25">
      <c r="A9" s="18" t="s">
        <v>43</v>
      </c>
      <c r="B9" s="14" t="s">
        <v>29</v>
      </c>
      <c r="C9" s="3" t="s">
        <v>30</v>
      </c>
      <c r="D9" s="4" t="s">
        <v>8</v>
      </c>
      <c r="E9" s="15" t="s">
        <v>36</v>
      </c>
      <c r="F9" s="16">
        <v>20</v>
      </c>
      <c r="G9" s="20"/>
    </row>
    <row r="10" spans="1:7" ht="90" thickBot="1" x14ac:dyDescent="0.25">
      <c r="A10" s="18" t="s">
        <v>44</v>
      </c>
      <c r="B10" s="19" t="s">
        <v>59</v>
      </c>
      <c r="C10" s="3" t="s">
        <v>30</v>
      </c>
      <c r="D10" s="4" t="s">
        <v>8</v>
      </c>
      <c r="E10" s="15" t="s">
        <v>32</v>
      </c>
      <c r="F10" s="16">
        <v>20</v>
      </c>
      <c r="G10" s="20"/>
    </row>
    <row r="11" spans="1:7" ht="102.75" thickBot="1" x14ac:dyDescent="0.25">
      <c r="A11" s="18" t="s">
        <v>61</v>
      </c>
      <c r="B11" s="19" t="s">
        <v>60</v>
      </c>
      <c r="C11" s="3" t="s">
        <v>30</v>
      </c>
      <c r="D11" s="4" t="s">
        <v>8</v>
      </c>
      <c r="E11" s="15" t="s">
        <v>31</v>
      </c>
      <c r="F11" s="16">
        <v>20</v>
      </c>
      <c r="G11" s="20"/>
    </row>
    <row r="12" spans="1:7" ht="15" x14ac:dyDescent="0.25">
      <c r="B12" s="38" t="s">
        <v>24</v>
      </c>
    </row>
    <row r="13" spans="1:7" ht="60" x14ac:dyDescent="0.25">
      <c r="B13" s="55" t="s">
        <v>26</v>
      </c>
    </row>
    <row r="14" spans="1:7" x14ac:dyDescent="0.2">
      <c r="G14" s="20"/>
    </row>
  </sheetData>
  <sheetProtection algorithmName="SHA-512" hashValue="lcJQu4TpH+SR2EBaqnOU2jK2ZjVWz4VgtbLEZZM0RT5q0ME5evoyPIR7vN1XCP0vITjOLqXRSlZZPoyZmmyuzA==" saltValue="viDJEezUQGfqrr+Q2juQDw==" spinCount="100000" sheet="1" formatCells="0" formatColumns="0" formatRows="0" insertColumns="0" insertRows="0" insertHyperlinks="0" deleteColumns="0" deleteRows="0" sort="0" autoFilter="0" pivotTables="0"/>
  <mergeCells count="2">
    <mergeCell ref="A1:F1"/>
    <mergeCell ref="A2:F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83FF09-9E98-42BE-8B54-6167525445C2}">
  <dimension ref="A1:H12"/>
  <sheetViews>
    <sheetView zoomScaleNormal="100" workbookViewId="0">
      <pane ySplit="5" topLeftCell="A7" activePane="bottomLeft" state="frozen"/>
      <selection activeCell="F6" sqref="F6"/>
      <selection pane="bottomLeft" activeCell="B9" sqref="B9:B10"/>
    </sheetView>
  </sheetViews>
  <sheetFormatPr defaultRowHeight="15" x14ac:dyDescent="0.25"/>
  <cols>
    <col min="1" max="1" width="7.85546875" style="23" customWidth="1"/>
    <col min="2" max="2" width="89.7109375" style="23" customWidth="1"/>
    <col min="3" max="3" width="82" style="23" customWidth="1"/>
    <col min="4" max="4" width="17" style="23" customWidth="1"/>
    <col min="5" max="5" width="24" style="23" customWidth="1"/>
    <col min="6" max="6" width="11.5703125" style="23" customWidth="1"/>
    <col min="7" max="7" width="31" style="23" customWidth="1"/>
    <col min="8" max="16384" width="9.140625" style="23"/>
  </cols>
  <sheetData>
    <row r="1" spans="1:8" x14ac:dyDescent="0.25">
      <c r="A1" s="21" t="s">
        <v>9</v>
      </c>
      <c r="B1" s="22"/>
      <c r="C1" s="22"/>
      <c r="D1" s="22"/>
      <c r="E1" s="22"/>
      <c r="F1" s="22"/>
    </row>
    <row r="2" spans="1:8" ht="68.25" customHeight="1" x14ac:dyDescent="0.25">
      <c r="A2" s="24"/>
      <c r="B2" s="25" t="s">
        <v>22</v>
      </c>
      <c r="C2" s="26"/>
      <c r="D2" s="27"/>
      <c r="E2" s="27"/>
      <c r="F2" s="27"/>
    </row>
    <row r="3" spans="1:8" x14ac:dyDescent="0.25">
      <c r="A3" s="21" t="s">
        <v>5</v>
      </c>
      <c r="B3" s="28" t="s">
        <v>0</v>
      </c>
      <c r="C3" s="29"/>
      <c r="D3" s="29"/>
      <c r="E3" s="29"/>
      <c r="F3" s="29"/>
    </row>
    <row r="4" spans="1:8" x14ac:dyDescent="0.25">
      <c r="A4" s="21"/>
      <c r="B4" s="28" t="s">
        <v>11</v>
      </c>
      <c r="C4" s="29"/>
      <c r="D4" s="29"/>
      <c r="E4" s="29"/>
      <c r="F4" s="29"/>
    </row>
    <row r="5" spans="1:8" ht="45" x14ac:dyDescent="0.25">
      <c r="A5" s="21"/>
      <c r="B5" s="30" t="s">
        <v>10</v>
      </c>
      <c r="C5" s="30" t="s">
        <v>13</v>
      </c>
      <c r="D5" s="30" t="s">
        <v>6</v>
      </c>
      <c r="E5" s="30" t="s">
        <v>7</v>
      </c>
      <c r="F5" s="31">
        <f>SUM(F7:F8)</f>
        <v>550</v>
      </c>
    </row>
    <row r="6" spans="1:8" x14ac:dyDescent="0.25">
      <c r="A6" s="21"/>
      <c r="B6" s="32" t="s">
        <v>14</v>
      </c>
      <c r="C6" s="33"/>
      <c r="D6" s="33"/>
      <c r="E6" s="33"/>
      <c r="F6" s="34"/>
    </row>
    <row r="7" spans="1:8" ht="180" x14ac:dyDescent="0.25">
      <c r="A7" s="21" t="s">
        <v>65</v>
      </c>
      <c r="B7" s="35" t="s">
        <v>64</v>
      </c>
      <c r="C7" s="58" t="s">
        <v>15</v>
      </c>
      <c r="D7" s="1" t="s">
        <v>8</v>
      </c>
      <c r="E7" s="36" t="s">
        <v>12</v>
      </c>
      <c r="F7" s="37">
        <v>150</v>
      </c>
    </row>
    <row r="8" spans="1:8" ht="120" x14ac:dyDescent="0.25">
      <c r="A8" s="21" t="s">
        <v>45</v>
      </c>
      <c r="B8" s="35" t="s">
        <v>63</v>
      </c>
      <c r="C8" s="56"/>
      <c r="D8" s="1" t="s">
        <v>8</v>
      </c>
      <c r="E8" s="36" t="s">
        <v>21</v>
      </c>
      <c r="F8" s="37">
        <v>400</v>
      </c>
    </row>
    <row r="9" spans="1:8" x14ac:dyDescent="0.25">
      <c r="B9" s="38" t="s">
        <v>24</v>
      </c>
    </row>
    <row r="10" spans="1:8" ht="60" x14ac:dyDescent="0.25">
      <c r="B10" s="55" t="s">
        <v>26</v>
      </c>
      <c r="F10" s="39"/>
    </row>
    <row r="11" spans="1:8" x14ac:dyDescent="0.25">
      <c r="H11" s="7"/>
    </row>
    <row r="12" spans="1:8" x14ac:dyDescent="0.25">
      <c r="F12" s="40"/>
    </row>
  </sheetData>
  <sheetProtection algorithmName="SHA-512" hashValue="eOEkrPHIsoj8/6y3NK6/5JiLzx1ND3WZBwcRNPg1EB4+m3M/0VO8Hud1MYeJ2VuQc1ctcmbldcTrPuMyeDaKgQ==" saltValue="pzMt/lNVRp9AEDcDiSX1+Q==" spinCount="100000" sheet="1" formatCells="0" formatColumns="0" formatRows="0" insertColumns="0" insertRows="0" insertHyperlinks="0" deleteColumns="0" deleteRows="0" sort="0" autoFilter="0" pivotTables="0"/>
  <mergeCells count="4">
    <mergeCell ref="B2:F2"/>
    <mergeCell ref="B3:F3"/>
    <mergeCell ref="B4:F4"/>
    <mergeCell ref="B6:E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636D7-6D64-43AD-B03D-C31E18564BF2}">
  <dimension ref="A1:H11"/>
  <sheetViews>
    <sheetView workbookViewId="0">
      <pane ySplit="5" topLeftCell="A6" activePane="bottomLeft" state="frozen"/>
      <selection activeCell="F6" sqref="F6"/>
      <selection pane="bottomLeft" activeCell="B7" sqref="B7"/>
    </sheetView>
  </sheetViews>
  <sheetFormatPr defaultRowHeight="15" x14ac:dyDescent="0.25"/>
  <cols>
    <col min="1" max="1" width="9.140625" style="23"/>
    <col min="2" max="2" width="90.7109375" style="23" customWidth="1"/>
    <col min="3" max="3" width="75.7109375" style="23" customWidth="1"/>
    <col min="4" max="4" width="17.7109375" style="23" customWidth="1"/>
    <col min="5" max="5" width="16.85546875" style="23" customWidth="1"/>
    <col min="6" max="6" width="11.85546875" style="23" customWidth="1"/>
    <col min="7" max="16384" width="9.140625" style="23"/>
  </cols>
  <sheetData>
    <row r="1" spans="1:8" x14ac:dyDescent="0.25">
      <c r="A1" s="21" t="s">
        <v>9</v>
      </c>
      <c r="B1" s="22"/>
      <c r="C1" s="22"/>
      <c r="D1" s="22"/>
      <c r="E1" s="22"/>
      <c r="F1" s="22"/>
    </row>
    <row r="2" spans="1:8" ht="63.75" customHeight="1" x14ac:dyDescent="0.25">
      <c r="A2" s="24"/>
      <c r="B2" s="25" t="s">
        <v>22</v>
      </c>
      <c r="C2" s="26"/>
      <c r="D2" s="27"/>
      <c r="E2" s="27"/>
      <c r="F2" s="27"/>
    </row>
    <row r="3" spans="1:8" x14ac:dyDescent="0.25">
      <c r="A3" s="21" t="s">
        <v>5</v>
      </c>
      <c r="B3" s="28" t="s">
        <v>1</v>
      </c>
      <c r="C3" s="29"/>
      <c r="D3" s="29"/>
      <c r="E3" s="29"/>
      <c r="F3" s="29"/>
    </row>
    <row r="4" spans="1:8" x14ac:dyDescent="0.25">
      <c r="A4" s="21"/>
      <c r="B4" s="28" t="s">
        <v>16</v>
      </c>
      <c r="C4" s="29"/>
      <c r="D4" s="29"/>
      <c r="E4" s="29"/>
      <c r="F4" s="29"/>
    </row>
    <row r="5" spans="1:8" ht="45" x14ac:dyDescent="0.25">
      <c r="A5" s="21"/>
      <c r="B5" s="30" t="s">
        <v>10</v>
      </c>
      <c r="C5" s="30" t="s">
        <v>13</v>
      </c>
      <c r="D5" s="30" t="s">
        <v>6</v>
      </c>
      <c r="E5" s="30" t="s">
        <v>7</v>
      </c>
      <c r="F5" s="31">
        <f>F6+F7</f>
        <v>550</v>
      </c>
    </row>
    <row r="6" spans="1:8" ht="105" x14ac:dyDescent="0.25">
      <c r="A6" s="21" t="s">
        <v>48</v>
      </c>
      <c r="B6" s="41" t="s">
        <v>52</v>
      </c>
      <c r="C6" s="58" t="s">
        <v>49</v>
      </c>
      <c r="D6" s="1" t="s">
        <v>8</v>
      </c>
      <c r="E6" s="36" t="s">
        <v>12</v>
      </c>
      <c r="F6" s="42">
        <v>150</v>
      </c>
    </row>
    <row r="7" spans="1:8" ht="105" x14ac:dyDescent="0.25">
      <c r="A7" s="21" t="s">
        <v>55</v>
      </c>
      <c r="B7" s="35" t="s">
        <v>66</v>
      </c>
      <c r="C7" s="56"/>
      <c r="D7" s="1" t="s">
        <v>8</v>
      </c>
      <c r="E7" s="36" t="s">
        <v>21</v>
      </c>
      <c r="F7" s="42">
        <v>400</v>
      </c>
    </row>
    <row r="8" spans="1:8" x14ac:dyDescent="0.25">
      <c r="B8" s="38" t="s">
        <v>24</v>
      </c>
    </row>
    <row r="9" spans="1:8" ht="60" x14ac:dyDescent="0.25">
      <c r="B9" s="55" t="s">
        <v>25</v>
      </c>
      <c r="F9" s="39"/>
    </row>
    <row r="10" spans="1:8" x14ac:dyDescent="0.25">
      <c r="F10" s="40"/>
    </row>
    <row r="11" spans="1:8" x14ac:dyDescent="0.25">
      <c r="H11" s="7"/>
    </row>
  </sheetData>
  <sheetProtection algorithmName="SHA-512" hashValue="FkHLFAIYvg6oh8hdEyJbyCF5Wsx9T026fRKz+9toBHSwKpwO/YM3qTbhWqGc3weezUv4zf55rzsGSNaStiNWnw==" saltValue="1445N4mDrod+0rN5y/XKmA==" spinCount="100000" sheet="1" formatCells="0" formatColumns="0" formatRows="0" insertColumns="0" insertRows="0" insertHyperlinks="0" deleteColumns="0" deleteRows="0" sort="0" autoFilter="0" pivotTables="0"/>
  <mergeCells count="3">
    <mergeCell ref="B2:F2"/>
    <mergeCell ref="B3:F3"/>
    <mergeCell ref="B4:F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4CE123-4FC1-456B-82EA-8143F9280ECC}">
  <dimension ref="A1:H11"/>
  <sheetViews>
    <sheetView workbookViewId="0">
      <pane ySplit="5" topLeftCell="A6" activePane="bottomLeft" state="frozen"/>
      <selection activeCell="F6" sqref="F6"/>
      <selection pane="bottomLeft" activeCell="B6" sqref="B6"/>
    </sheetView>
  </sheetViews>
  <sheetFormatPr defaultRowHeight="15" x14ac:dyDescent="0.25"/>
  <cols>
    <col min="1" max="1" width="9.140625" style="23"/>
    <col min="2" max="2" width="90.5703125" style="23" customWidth="1"/>
    <col min="3" max="3" width="71.5703125" style="23" customWidth="1"/>
    <col min="4" max="4" width="20.42578125" style="23" customWidth="1"/>
    <col min="5" max="6" width="15.7109375" style="23" customWidth="1"/>
    <col min="7" max="16384" width="9.140625" style="23"/>
  </cols>
  <sheetData>
    <row r="1" spans="1:8" x14ac:dyDescent="0.25">
      <c r="A1" s="21" t="s">
        <v>9</v>
      </c>
      <c r="B1" s="22"/>
      <c r="C1" s="22"/>
      <c r="D1" s="22"/>
      <c r="E1" s="22"/>
      <c r="F1" s="22"/>
    </row>
    <row r="2" spans="1:8" ht="57.75" customHeight="1" x14ac:dyDescent="0.25">
      <c r="A2" s="24"/>
      <c r="B2" s="25" t="s">
        <v>22</v>
      </c>
      <c r="C2" s="26"/>
      <c r="D2" s="27"/>
      <c r="E2" s="27"/>
      <c r="F2" s="27"/>
    </row>
    <row r="3" spans="1:8" x14ac:dyDescent="0.25">
      <c r="A3" s="21" t="s">
        <v>5</v>
      </c>
      <c r="B3" s="28" t="s">
        <v>2</v>
      </c>
      <c r="C3" s="29"/>
      <c r="D3" s="29"/>
      <c r="E3" s="29"/>
      <c r="F3" s="29"/>
    </row>
    <row r="4" spans="1:8" x14ac:dyDescent="0.25">
      <c r="A4" s="21"/>
      <c r="B4" s="28" t="s">
        <v>74</v>
      </c>
      <c r="C4" s="29"/>
      <c r="D4" s="29"/>
      <c r="E4" s="29"/>
      <c r="F4" s="29"/>
    </row>
    <row r="5" spans="1:8" ht="45" x14ac:dyDescent="0.25">
      <c r="A5" s="21"/>
      <c r="B5" s="30" t="s">
        <v>10</v>
      </c>
      <c r="C5" s="30" t="s">
        <v>13</v>
      </c>
      <c r="D5" s="30" t="s">
        <v>6</v>
      </c>
      <c r="E5" s="30" t="s">
        <v>7</v>
      </c>
      <c r="F5" s="31">
        <f>F6+F7</f>
        <v>550</v>
      </c>
    </row>
    <row r="6" spans="1:8" ht="105" x14ac:dyDescent="0.25">
      <c r="A6" s="21" t="s">
        <v>50</v>
      </c>
      <c r="B6" s="41" t="s">
        <v>51</v>
      </c>
      <c r="C6" s="58" t="s">
        <v>49</v>
      </c>
      <c r="D6" s="1" t="s">
        <v>8</v>
      </c>
      <c r="E6" s="36" t="s">
        <v>12</v>
      </c>
      <c r="F6" s="42">
        <v>150</v>
      </c>
    </row>
    <row r="7" spans="1:8" ht="105" x14ac:dyDescent="0.25">
      <c r="A7" s="21" t="s">
        <v>46</v>
      </c>
      <c r="B7" s="35" t="s">
        <v>67</v>
      </c>
      <c r="C7" s="56"/>
      <c r="D7" s="1" t="s">
        <v>8</v>
      </c>
      <c r="E7" s="36" t="s">
        <v>21</v>
      </c>
      <c r="F7" s="42">
        <v>400</v>
      </c>
    </row>
    <row r="8" spans="1:8" x14ac:dyDescent="0.25">
      <c r="B8" s="38" t="s">
        <v>24</v>
      </c>
      <c r="F8" s="39"/>
    </row>
    <row r="9" spans="1:8" ht="60" x14ac:dyDescent="0.25">
      <c r="B9" s="55" t="s">
        <v>26</v>
      </c>
      <c r="F9" s="40"/>
    </row>
    <row r="11" spans="1:8" x14ac:dyDescent="0.25">
      <c r="H11" s="7"/>
    </row>
  </sheetData>
  <sheetProtection algorithmName="SHA-512" hashValue="FfpInq2TnHosXspb6nLXdSwdNAyDo6Q4hyImMjqkQCSF8Nq9LIXGqZAKYMIGuynpzry6dWTCMAZtQFfGnFrz4w==" saltValue="psaQOCmb0zBJr8YZpAkP1Q==" spinCount="100000" sheet="1" formatCells="0" formatColumns="0" formatRows="0" insertColumns="0" insertRows="0" insertHyperlinks="0" deleteColumns="0" deleteRows="0" sort="0" autoFilter="0" pivotTables="0"/>
  <mergeCells count="3">
    <mergeCell ref="B2:F2"/>
    <mergeCell ref="B3:F3"/>
    <mergeCell ref="B4:F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89977D-2AD6-4058-B10F-B31EBB625889}">
  <dimension ref="A1:H11"/>
  <sheetViews>
    <sheetView workbookViewId="0">
      <pane ySplit="5" topLeftCell="A7" activePane="bottomLeft" state="frozen"/>
      <selection activeCell="F6" sqref="F6"/>
      <selection pane="bottomLeft" activeCell="B10" sqref="B10"/>
    </sheetView>
  </sheetViews>
  <sheetFormatPr defaultRowHeight="15" x14ac:dyDescent="0.25"/>
  <cols>
    <col min="1" max="1" width="9.140625" style="43"/>
    <col min="2" max="3" width="98.140625" style="43" customWidth="1"/>
    <col min="4" max="4" width="17.7109375" style="43" customWidth="1"/>
    <col min="5" max="5" width="22.140625" style="43" customWidth="1"/>
    <col min="6" max="6" width="14.28515625" style="43" customWidth="1"/>
    <col min="7" max="16384" width="9.140625" style="43"/>
  </cols>
  <sheetData>
    <row r="1" spans="1:8" x14ac:dyDescent="0.25">
      <c r="A1" s="21" t="s">
        <v>9</v>
      </c>
      <c r="B1" s="22"/>
      <c r="C1" s="22"/>
      <c r="D1" s="22"/>
      <c r="E1" s="22"/>
      <c r="F1" s="22"/>
    </row>
    <row r="2" spans="1:8" ht="47.25" customHeight="1" x14ac:dyDescent="0.25">
      <c r="A2" s="44"/>
      <c r="B2" s="25" t="s">
        <v>23</v>
      </c>
      <c r="C2" s="26"/>
      <c r="D2" s="27"/>
      <c r="E2" s="27"/>
      <c r="F2" s="27"/>
    </row>
    <row r="3" spans="1:8" x14ac:dyDescent="0.25">
      <c r="A3" s="21" t="s">
        <v>5</v>
      </c>
      <c r="B3" s="28" t="s">
        <v>3</v>
      </c>
      <c r="C3" s="45"/>
      <c r="D3" s="45"/>
      <c r="E3" s="45"/>
      <c r="F3" s="45"/>
    </row>
    <row r="4" spans="1:8" x14ac:dyDescent="0.25">
      <c r="A4" s="21"/>
      <c r="B4" s="28" t="s">
        <v>17</v>
      </c>
      <c r="C4" s="45"/>
      <c r="D4" s="45"/>
      <c r="E4" s="45"/>
      <c r="F4" s="45"/>
    </row>
    <row r="5" spans="1:8" ht="45" x14ac:dyDescent="0.25">
      <c r="A5" s="21"/>
      <c r="B5" s="30" t="s">
        <v>10</v>
      </c>
      <c r="C5" s="30" t="s">
        <v>13</v>
      </c>
      <c r="D5" s="30" t="s">
        <v>6</v>
      </c>
      <c r="E5" s="30" t="s">
        <v>7</v>
      </c>
      <c r="F5" s="31">
        <f>F6+F7+F8</f>
        <v>550</v>
      </c>
    </row>
    <row r="6" spans="1:8" ht="105" x14ac:dyDescent="0.25">
      <c r="A6" s="21" t="s">
        <v>56</v>
      </c>
      <c r="B6" s="46" t="s">
        <v>68</v>
      </c>
      <c r="C6" s="57" t="s">
        <v>20</v>
      </c>
      <c r="D6" s="2" t="s">
        <v>8</v>
      </c>
      <c r="E6" s="47" t="s">
        <v>12</v>
      </c>
      <c r="F6" s="48">
        <v>100</v>
      </c>
    </row>
    <row r="7" spans="1:8" ht="150" x14ac:dyDescent="0.25">
      <c r="A7" s="21" t="s">
        <v>47</v>
      </c>
      <c r="B7" s="49" t="s">
        <v>19</v>
      </c>
      <c r="C7" s="57" t="s">
        <v>20</v>
      </c>
      <c r="D7" s="2" t="s">
        <v>8</v>
      </c>
      <c r="E7" s="36" t="s">
        <v>12</v>
      </c>
      <c r="F7" s="48">
        <v>100</v>
      </c>
    </row>
    <row r="8" spans="1:8" ht="105" x14ac:dyDescent="0.25">
      <c r="A8" s="21" t="s">
        <v>57</v>
      </c>
      <c r="B8" s="50" t="s">
        <v>69</v>
      </c>
      <c r="C8" s="56"/>
      <c r="D8" s="2"/>
      <c r="E8" s="36" t="s">
        <v>21</v>
      </c>
      <c r="F8" s="42">
        <v>350</v>
      </c>
    </row>
    <row r="9" spans="1:8" x14ac:dyDescent="0.25">
      <c r="B9" s="38" t="s">
        <v>24</v>
      </c>
      <c r="F9" s="39"/>
      <c r="G9" s="23"/>
    </row>
    <row r="10" spans="1:8" ht="60" x14ac:dyDescent="0.25">
      <c r="B10" s="55" t="s">
        <v>26</v>
      </c>
      <c r="F10" s="40"/>
      <c r="G10" s="23"/>
    </row>
    <row r="11" spans="1:8" x14ac:dyDescent="0.25">
      <c r="H11" s="7"/>
    </row>
  </sheetData>
  <mergeCells count="3">
    <mergeCell ref="B2:F2"/>
    <mergeCell ref="B3:F3"/>
    <mergeCell ref="B4:F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408243-5B11-4D14-A0F6-7217FD43C3A2}">
  <dimension ref="A1:H11"/>
  <sheetViews>
    <sheetView workbookViewId="0">
      <pane ySplit="5" topLeftCell="A6" activePane="bottomLeft" state="frozen"/>
      <selection activeCell="F6" sqref="F6"/>
      <selection pane="bottomLeft" activeCell="B2" sqref="B2:F2"/>
    </sheetView>
  </sheetViews>
  <sheetFormatPr defaultRowHeight="15" x14ac:dyDescent="0.25"/>
  <cols>
    <col min="1" max="1" width="9.140625" style="43"/>
    <col min="2" max="2" width="89" style="43" customWidth="1"/>
    <col min="3" max="3" width="72.28515625" style="43" customWidth="1"/>
    <col min="4" max="4" width="17.7109375" style="43" customWidth="1"/>
    <col min="5" max="5" width="26" style="43" customWidth="1"/>
    <col min="6" max="6" width="12.85546875" style="43" customWidth="1"/>
    <col min="7" max="7" width="30.42578125" style="43" customWidth="1"/>
    <col min="8" max="16384" width="9.140625" style="43"/>
  </cols>
  <sheetData>
    <row r="1" spans="1:8" x14ac:dyDescent="0.25">
      <c r="A1" s="21" t="s">
        <v>9</v>
      </c>
      <c r="B1" s="22"/>
      <c r="C1" s="22"/>
      <c r="D1" s="22"/>
      <c r="E1" s="22"/>
      <c r="F1" s="22"/>
    </row>
    <row r="2" spans="1:8" ht="57" customHeight="1" x14ac:dyDescent="0.25">
      <c r="A2" s="44"/>
      <c r="B2" s="51" t="s">
        <v>22</v>
      </c>
      <c r="C2" s="52"/>
      <c r="D2" s="53"/>
      <c r="E2" s="53"/>
      <c r="F2" s="53"/>
    </row>
    <row r="3" spans="1:8" x14ac:dyDescent="0.25">
      <c r="A3" s="21" t="s">
        <v>5</v>
      </c>
      <c r="B3" s="28" t="s">
        <v>4</v>
      </c>
      <c r="C3" s="45"/>
      <c r="D3" s="45"/>
      <c r="E3" s="45"/>
      <c r="F3" s="45"/>
    </row>
    <row r="4" spans="1:8" x14ac:dyDescent="0.25">
      <c r="A4" s="21"/>
      <c r="B4" s="28" t="s">
        <v>18</v>
      </c>
      <c r="C4" s="45"/>
      <c r="D4" s="45"/>
      <c r="E4" s="45"/>
      <c r="F4" s="45"/>
    </row>
    <row r="5" spans="1:8" ht="34.5" customHeight="1" x14ac:dyDescent="0.25">
      <c r="A5" s="21"/>
      <c r="B5" s="30" t="s">
        <v>10</v>
      </c>
      <c r="C5" s="30" t="s">
        <v>13</v>
      </c>
      <c r="D5" s="30" t="s">
        <v>6</v>
      </c>
      <c r="E5" s="30" t="s">
        <v>7</v>
      </c>
      <c r="F5" s="31">
        <f>SUM(F6:F7)</f>
        <v>550</v>
      </c>
    </row>
    <row r="6" spans="1:8" ht="30" x14ac:dyDescent="0.25">
      <c r="A6" s="21" t="s">
        <v>53</v>
      </c>
      <c r="B6" s="50" t="s">
        <v>71</v>
      </c>
      <c r="C6" s="56"/>
      <c r="D6" s="2" t="s">
        <v>8</v>
      </c>
      <c r="E6" s="47" t="s">
        <v>12</v>
      </c>
      <c r="F6" s="42">
        <v>150</v>
      </c>
    </row>
    <row r="7" spans="1:8" ht="75" x14ac:dyDescent="0.25">
      <c r="A7" s="21" t="s">
        <v>54</v>
      </c>
      <c r="B7" s="50" t="s">
        <v>70</v>
      </c>
      <c r="C7" s="56"/>
      <c r="D7" s="2" t="s">
        <v>8</v>
      </c>
      <c r="E7" s="47" t="s">
        <v>21</v>
      </c>
      <c r="F7" s="42">
        <v>400</v>
      </c>
    </row>
    <row r="8" spans="1:8" x14ac:dyDescent="0.25">
      <c r="B8" s="38" t="s">
        <v>24</v>
      </c>
      <c r="F8" s="39"/>
    </row>
    <row r="9" spans="1:8" ht="60" x14ac:dyDescent="0.25">
      <c r="B9" s="55" t="s">
        <v>26</v>
      </c>
      <c r="F9" s="54"/>
    </row>
    <row r="11" spans="1:8" x14ac:dyDescent="0.25">
      <c r="H11" s="7"/>
    </row>
  </sheetData>
  <sheetProtection algorithmName="SHA-512" hashValue="3SR+sy4+3jS13LG28Oz7JWmshGvxJzhkiHo7UI6xzL0dXVDDmfy+3NXiKdwVjck0pluQUZ4gxnSBuVJDbuTdcQ==" saltValue="8894l5djmPs8sW/1GCrP6A==" spinCount="100000" sheet="1" formatCells="0" formatColumns="0" formatRows="0" insertColumns="0" insertRows="0" insertHyperlinks="0" deleteColumns="0" deleteRows="0" sort="0" autoFilter="0" pivotTables="0"/>
  <mergeCells count="3">
    <mergeCell ref="B2:F2"/>
    <mergeCell ref="B3:F3"/>
    <mergeCell ref="B4:F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Generieke duurzaamheidswens</vt:lpstr>
      <vt:lpstr>Perceel 1 Wens</vt:lpstr>
      <vt:lpstr>Perceel 2 Wens</vt:lpstr>
      <vt:lpstr>Perceel 3 Wens</vt:lpstr>
      <vt:lpstr>Perceel 4 Wens</vt:lpstr>
      <vt:lpstr>Perceel 5 Wens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Dupont, E.C. (Eric)</dc:creator>
  <cp:lastModifiedBy>Dupont, E.C. (Eric)</cp:lastModifiedBy>
  <dcterms:created xsi:type="dcterms:W3CDTF">2026-04-01T12:21:14Z</dcterms:created>
  <dcterms:modified xsi:type="dcterms:W3CDTF">2026-07-03T12:08:16Z</dcterms:modified>
</cp:coreProperties>
</file>