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jzijnkarel-my.sharepoint.com/personal/a_kennes_wijzijnkarel_nl/Documents/Documenten/Aanbestedingen/Meten en Weten/2. Documenten/"/>
    </mc:Choice>
  </mc:AlternateContent>
  <xr:revisionPtr revIDLastSave="278" documentId="8_{DEF0C115-5473-4069-8847-1FE998DF4D39}" xr6:coauthVersionLast="47" xr6:coauthVersionMax="47" xr10:uidLastSave="{32B66217-3881-411C-BB3E-1D5D77C80F1D}"/>
  <bookViews>
    <workbookView xWindow="57490" yWindow="-10780" windowWidth="38620" windowHeight="21100" xr2:uid="{9740A431-E4B5-411E-AC27-4B7488E8757B}"/>
  </bookViews>
  <sheets>
    <sheet name="Kerntallen" sheetId="1" r:id="rId1"/>
    <sheet name="Percelen" sheetId="2" r:id="rId2"/>
    <sheet name="Bronbestande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7" i="1" l="1"/>
  <c r="D17" i="1"/>
  <c r="F17" i="1"/>
  <c r="G17" i="1"/>
  <c r="H17" i="1"/>
  <c r="I17" i="1"/>
  <c r="J17" i="1"/>
  <c r="K17" i="1"/>
  <c r="L17" i="1"/>
  <c r="B17" i="1"/>
  <c r="E17" i="1"/>
</calcChain>
</file>

<file path=xl/sharedStrings.xml><?xml version="1.0" encoding="utf-8"?>
<sst xmlns="http://schemas.openxmlformats.org/spreadsheetml/2006/main" count="283" uniqueCount="78">
  <si>
    <t>Kentallen gemeenten inkoop "Meten en weten"</t>
  </si>
  <si>
    <t>Datum</t>
  </si>
  <si>
    <t>Aantal inwoners</t>
  </si>
  <si>
    <t>Oppervlakte (ha)</t>
  </si>
  <si>
    <t>Aantal objecten</t>
  </si>
  <si>
    <t>Gemeente</t>
  </si>
  <si>
    <t>Stedelijk</t>
  </si>
  <si>
    <t>Landelijk</t>
  </si>
  <si>
    <t>Totaal</t>
  </si>
  <si>
    <t>BGT</t>
  </si>
  <si>
    <t>PBP's / jaar (indicatie)</t>
  </si>
  <si>
    <t>BAG-panden</t>
  </si>
  <si>
    <t>WOZ</t>
  </si>
  <si>
    <t>IMGeo</t>
  </si>
  <si>
    <t>Woningen</t>
  </si>
  <si>
    <t>WOZ woningen</t>
  </si>
  <si>
    <t>Gemeente Goirle</t>
  </si>
  <si>
    <t>Gemeente Hilvarenbeek</t>
  </si>
  <si>
    <t>Gemeente Loon op Zand</t>
  </si>
  <si>
    <t>Gemeente Moerdijk</t>
  </si>
  <si>
    <t>Gemeente Oisterwijk</t>
  </si>
  <si>
    <t>Gemeente Rucphen</t>
  </si>
  <si>
    <t>Gemeente Sluis</t>
  </si>
  <si>
    <t>Gemeente Steenbergen</t>
  </si>
  <si>
    <t>Gemeente Zundert</t>
  </si>
  <si>
    <t>Gemeente Altena</t>
  </si>
  <si>
    <t>Perceelsverdeling inkoop "Meten en weten BGT"</t>
  </si>
  <si>
    <t>Perceel 1</t>
  </si>
  <si>
    <t>Perceel 2</t>
  </si>
  <si>
    <t>Mutatiesignalering en -detectie</t>
  </si>
  <si>
    <t>Mutatie-inwinning en kartering</t>
  </si>
  <si>
    <t>Aanvullende werkzaamheden</t>
  </si>
  <si>
    <t>Naam deelnemer</t>
  </si>
  <si>
    <t>BAG</t>
  </si>
  <si>
    <t>Koppelen BAG-id's</t>
  </si>
  <si>
    <t>was-wordt levering</t>
  </si>
  <si>
    <t>Levering aan LV</t>
  </si>
  <si>
    <t>X</t>
  </si>
  <si>
    <t>0%*</t>
  </si>
  <si>
    <t>Nee</t>
  </si>
  <si>
    <t>-</t>
  </si>
  <si>
    <t xml:space="preserve">X </t>
  </si>
  <si>
    <t>X = maakt hiervan gebruik</t>
  </si>
  <si>
    <r>
      <t xml:space="preserve"> - =  maakt hiervan </t>
    </r>
    <r>
      <rPr>
        <u/>
        <sz val="11"/>
        <color theme="1"/>
        <rFont val="Calibri"/>
        <family val="2"/>
      </rPr>
      <t>geen</t>
    </r>
    <r>
      <rPr>
        <sz val="11"/>
        <color theme="1"/>
        <rFont val="Calibri"/>
        <family val="2"/>
      </rPr>
      <t xml:space="preserve"> gebruik</t>
    </r>
  </si>
  <si>
    <t>* per gemeente te bepalen gedurende de overeenkomst</t>
  </si>
  <si>
    <t>Bronbestanden deelnemers "Meten en weten BGT"</t>
  </si>
  <si>
    <t>Fotobeelden</t>
  </si>
  <si>
    <t>Overige bestanden</t>
  </si>
  <si>
    <t>LV-BGT</t>
  </si>
  <si>
    <t>BGT+</t>
  </si>
  <si>
    <t>LV-BAG</t>
  </si>
  <si>
    <t>BOR</t>
  </si>
  <si>
    <t>*</t>
  </si>
  <si>
    <t>**</t>
  </si>
  <si>
    <t>Cyclomedia</t>
  </si>
  <si>
    <t>XML LV</t>
  </si>
  <si>
    <t>shp/fgdb</t>
  </si>
  <si>
    <t>.csv</t>
  </si>
  <si>
    <t>*****</t>
  </si>
  <si>
    <t>Obsurv</t>
  </si>
  <si>
    <t>GML</t>
  </si>
  <si>
    <t>shp</t>
  </si>
  <si>
    <t>Ortho 2027</t>
  </si>
  <si>
    <t>Stereo 2027</t>
  </si>
  <si>
    <t>Ortho 2028</t>
  </si>
  <si>
    <t>Stereo 2028</t>
  </si>
  <si>
    <t>Obliek 2027</t>
  </si>
  <si>
    <t>Obliek 2028</t>
  </si>
  <si>
    <t>Pano 2027</t>
  </si>
  <si>
    <t>Pano 2028</t>
  </si>
  <si>
    <t>Ja</t>
  </si>
  <si>
    <t>Slagboom en Peeters</t>
  </si>
  <si>
    <t>Slagboom en Peeters*</t>
  </si>
  <si>
    <t>Bij gebruik van verlengingsoptie</t>
  </si>
  <si>
    <t>nvt</t>
  </si>
  <si>
    <t>n.v.t.</t>
  </si>
  <si>
    <t>Dataportaal AHN Beeldmateriaal</t>
  </si>
  <si>
    <t>Aanbesteding loopt tegelijk met deze aanbesteding voor zeeuwse gemeenten (sabewa)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</si>
</sst>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0" tint="-0.499984740745262"/>
      <name val="Calibri"/>
      <family val="2"/>
    </font>
    <font>
      <u/>
      <sz val="11"/>
      <color theme="1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9" tint="0.749961851863155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09">
    <xf numFmtId="0" fontId="0" fillId="0" borderId="0" xfId="0"/>
    <xf numFmtId="0" fontId="3" fillId="0" borderId="0" xfId="1" applyFont="1" applyBorder="1" applyAlignment="1">
      <alignment vertical="top"/>
    </xf>
    <xf numFmtId="0" fontId="4" fillId="0" borderId="0" xfId="0" applyFont="1" applyAlignment="1">
      <alignment vertical="top"/>
    </xf>
    <xf numFmtId="15" fontId="4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6" fillId="0" borderId="20" xfId="0" applyFont="1" applyBorder="1" applyAlignment="1">
      <alignment vertical="top"/>
    </xf>
    <xf numFmtId="0" fontId="4" fillId="0" borderId="20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4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1" fillId="2" borderId="19" xfId="2" applyBorder="1" applyAlignment="1">
      <alignment vertical="top"/>
    </xf>
    <xf numFmtId="0" fontId="1" fillId="2" borderId="2" xfId="2" applyBorder="1" applyAlignment="1">
      <alignment vertical="top"/>
    </xf>
    <xf numFmtId="0" fontId="1" fillId="3" borderId="3" xfId="3" applyBorder="1" applyAlignment="1">
      <alignment horizontal="center" vertical="center"/>
    </xf>
    <xf numFmtId="0" fontId="1" fillId="3" borderId="24" xfId="3" applyBorder="1" applyAlignment="1">
      <alignment horizontal="center" vertical="center"/>
    </xf>
    <xf numFmtId="0" fontId="1" fillId="3" borderId="23" xfId="3" applyBorder="1" applyAlignment="1">
      <alignment horizontal="center" vertical="center"/>
    </xf>
    <xf numFmtId="9" fontId="6" fillId="0" borderId="13" xfId="0" applyNumberFormat="1" applyFont="1" applyBorder="1" applyAlignment="1">
      <alignment horizontal="center" vertical="center"/>
    </xf>
    <xf numFmtId="9" fontId="6" fillId="0" borderId="1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quotePrefix="1" applyFont="1" applyAlignment="1">
      <alignment horizontal="center" vertical="top"/>
    </xf>
    <xf numFmtId="0" fontId="1" fillId="3" borderId="8" xfId="3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1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9" fontId="6" fillId="0" borderId="13" xfId="0" quotePrefix="1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1" fillId="2" borderId="2" xfId="2" applyBorder="1" applyAlignment="1">
      <alignment horizontal="left" vertical="center"/>
    </xf>
    <xf numFmtId="0" fontId="9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9" fontId="6" fillId="0" borderId="33" xfId="0" applyNumberFormat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3" xfId="0" quotePrefix="1" applyFont="1" applyBorder="1" applyAlignment="1">
      <alignment horizontal="center" vertical="center"/>
    </xf>
    <xf numFmtId="0" fontId="1" fillId="0" borderId="36" xfId="2" applyFill="1" applyBorder="1" applyAlignment="1">
      <alignment horizontal="left" vertical="center"/>
    </xf>
    <xf numFmtId="0" fontId="0" fillId="0" borderId="36" xfId="3" applyFont="1" applyFill="1" applyBorder="1" applyAlignment="1">
      <alignment horizontal="center" vertical="center"/>
    </xf>
    <xf numFmtId="0" fontId="1" fillId="0" borderId="36" xfId="3" applyFill="1" applyBorder="1" applyAlignment="1">
      <alignment horizontal="center" vertical="center"/>
    </xf>
    <xf numFmtId="0" fontId="1" fillId="2" borderId="4" xfId="2" applyBorder="1" applyAlignment="1">
      <alignment horizontal="left" vertical="center"/>
    </xf>
    <xf numFmtId="0" fontId="0" fillId="3" borderId="8" xfId="3" applyFont="1" applyBorder="1" applyAlignment="1">
      <alignment horizontal="center" vertical="center"/>
    </xf>
    <xf numFmtId="0" fontId="0" fillId="3" borderId="7" xfId="3" applyFont="1" applyBorder="1" applyAlignment="1">
      <alignment horizontal="center" vertical="center"/>
    </xf>
    <xf numFmtId="0" fontId="0" fillId="3" borderId="6" xfId="3" applyFont="1" applyBorder="1" applyAlignment="1">
      <alignment horizontal="center" vertical="center"/>
    </xf>
    <xf numFmtId="0" fontId="0" fillId="3" borderId="4" xfId="3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4" xfId="0" quotePrefix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1" fillId="0" borderId="36" xfId="3" quotePrefix="1" applyFill="1" applyBorder="1" applyAlignment="1">
      <alignment horizontal="center" vertical="center"/>
    </xf>
    <xf numFmtId="0" fontId="10" fillId="0" borderId="36" xfId="3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" fillId="2" borderId="8" xfId="2" applyBorder="1" applyAlignment="1">
      <alignment vertical="top"/>
    </xf>
    <xf numFmtId="0" fontId="1" fillId="3" borderId="11" xfId="3" applyBorder="1" applyAlignment="1">
      <alignment horizontal="center" vertical="center"/>
    </xf>
    <xf numFmtId="0" fontId="1" fillId="0" borderId="38" xfId="2" applyFill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1" fillId="3" borderId="20" xfId="3" applyBorder="1" applyAlignment="1">
      <alignment horizontal="center" vertical="center"/>
    </xf>
    <xf numFmtId="0" fontId="1" fillId="3" borderId="11" xfId="3" applyBorder="1" applyAlignment="1">
      <alignment horizontal="center" vertical="top"/>
    </xf>
    <xf numFmtId="0" fontId="6" fillId="0" borderId="21" xfId="0" applyFont="1" applyBorder="1" applyAlignment="1">
      <alignment horizontal="center" vertical="center"/>
    </xf>
    <xf numFmtId="0" fontId="6" fillId="0" borderId="21" xfId="0" quotePrefix="1" applyFont="1" applyBorder="1" applyAlignment="1">
      <alignment horizontal="center" vertical="center"/>
    </xf>
    <xf numFmtId="9" fontId="6" fillId="0" borderId="21" xfId="0" applyNumberFormat="1" applyFont="1" applyBorder="1" applyAlignment="1">
      <alignment horizontal="center" vertical="center"/>
    </xf>
    <xf numFmtId="0" fontId="1" fillId="0" borderId="41" xfId="3" quotePrefix="1" applyFill="1" applyBorder="1" applyAlignment="1">
      <alignment horizontal="center" vertical="center"/>
    </xf>
    <xf numFmtId="0" fontId="1" fillId="0" borderId="42" xfId="3" quotePrefix="1" applyFill="1" applyBorder="1" applyAlignment="1">
      <alignment horizontal="center" vertical="center"/>
    </xf>
    <xf numFmtId="9" fontId="1" fillId="0" borderId="42" xfId="3" applyNumberFormat="1" applyFill="1" applyBorder="1" applyAlignment="1">
      <alignment horizontal="center" vertical="center"/>
    </xf>
    <xf numFmtId="0" fontId="1" fillId="0" borderId="43" xfId="3" applyFill="1" applyBorder="1" applyAlignment="1">
      <alignment horizontal="left" vertical="top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vertical="top"/>
    </xf>
    <xf numFmtId="0" fontId="6" fillId="0" borderId="28" xfId="0" quotePrefix="1" applyFont="1" applyBorder="1" applyAlignment="1">
      <alignment vertical="top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9" fontId="6" fillId="0" borderId="30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vertical="top"/>
    </xf>
    <xf numFmtId="0" fontId="1" fillId="3" borderId="3" xfId="3" applyBorder="1" applyAlignment="1">
      <alignment horizontal="center" vertical="center"/>
    </xf>
    <xf numFmtId="0" fontId="1" fillId="3" borderId="11" xfId="3" applyBorder="1" applyAlignment="1">
      <alignment horizontal="center" vertical="center"/>
    </xf>
    <xf numFmtId="0" fontId="1" fillId="3" borderId="5" xfId="3" applyBorder="1" applyAlignment="1">
      <alignment horizontal="center" vertical="center"/>
    </xf>
    <xf numFmtId="0" fontId="1" fillId="3" borderId="6" xfId="3" applyBorder="1" applyAlignment="1">
      <alignment horizontal="center" vertical="center"/>
    </xf>
    <xf numFmtId="0" fontId="1" fillId="3" borderId="4" xfId="3" applyBorder="1" applyAlignment="1">
      <alignment horizontal="center" vertical="center"/>
    </xf>
    <xf numFmtId="0" fontId="1" fillId="3" borderId="7" xfId="3" applyBorder="1" applyAlignment="1">
      <alignment horizontal="center" vertical="center" wrapText="1"/>
    </xf>
    <xf numFmtId="0" fontId="1" fillId="3" borderId="9" xfId="3" applyBorder="1" applyAlignment="1">
      <alignment horizontal="center" vertical="center" wrapText="1"/>
    </xf>
    <xf numFmtId="0" fontId="1" fillId="3" borderId="40" xfId="3" applyBorder="1" applyAlignment="1">
      <alignment horizontal="center" vertical="center" wrapText="1"/>
    </xf>
    <xf numFmtId="0" fontId="1" fillId="3" borderId="10" xfId="3" applyBorder="1" applyAlignment="1">
      <alignment horizontal="center" vertical="center" wrapText="1"/>
    </xf>
    <xf numFmtId="0" fontId="1" fillId="3" borderId="19" xfId="3" applyBorder="1" applyAlignment="1">
      <alignment horizontal="center" vertical="center" wrapText="1"/>
    </xf>
    <xf numFmtId="0" fontId="1" fillId="3" borderId="35" xfId="3" applyBorder="1" applyAlignment="1">
      <alignment horizontal="center" vertical="center" wrapText="1"/>
    </xf>
    <xf numFmtId="0" fontId="1" fillId="3" borderId="35" xfId="3" applyBorder="1" applyAlignment="1">
      <alignment horizontal="center" vertical="center"/>
    </xf>
    <xf numFmtId="0" fontId="1" fillId="3" borderId="26" xfId="3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</cellXfs>
  <cellStyles count="4">
    <cellStyle name="20% - Accent6" xfId="2" builtinId="50"/>
    <cellStyle name="60% - Accent6" xfId="3" builtinId="52"/>
    <cellStyle name="Kop 1" xfId="1" builtinId="16"/>
    <cellStyle name="Standaard" xfId="0" builtinId="0"/>
  </cellStyles>
  <dxfs count="78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5B4941-5E7D-44F9-93EB-6C70168A71EC}" name="Tabel1" displayName="Tabel1" ref="A7:L15" headerRowCount="0" totalsRowShown="0" headerRowDxfId="77" dataDxfId="76">
  <tableColumns count="12">
    <tableColumn id="1" xr3:uid="{B45CE03A-A582-4592-9E1F-86753E3DA111}" name="Kolom1" headerRowDxfId="75" dataDxfId="74"/>
    <tableColumn id="2" xr3:uid="{369CF32E-563A-4DBB-91EF-32630BAC7B62}" name="Kolom2" headerRowDxfId="73" dataDxfId="72"/>
    <tableColumn id="3" xr3:uid="{C45D4845-70ED-41F7-81E2-447943997888}" name="Kolom3" headerRowDxfId="71" dataDxfId="70"/>
    <tableColumn id="4" xr3:uid="{B1250F6D-09A7-42AE-A051-1E01F2A75E22}" name="Kolom4" headerRowDxfId="69" dataDxfId="68"/>
    <tableColumn id="5" xr3:uid="{9D7ED021-5E4B-449B-9BCB-F2F600EB3F1B}" name="Kolom5" headerRowDxfId="67" dataDxfId="66"/>
    <tableColumn id="6" xr3:uid="{E29647A5-101B-4390-90FB-821661244464}" name="Kolom6" headerRowDxfId="65" dataDxfId="64"/>
    <tableColumn id="11" xr3:uid="{9B18CF60-84D9-4A75-9964-C4436CE2EFBF}" name="Kolom11" headerRowDxfId="63" dataDxfId="62"/>
    <tableColumn id="7" xr3:uid="{DDA298B6-B1CE-4C73-BC67-8BEE3677E8E9}" name="Kolom7" headerRowDxfId="61" dataDxfId="60"/>
    <tableColumn id="8" xr3:uid="{0705010D-FC0D-459C-9747-C6514CB1723F}" name="Kolom8" headerRowDxfId="59" dataDxfId="58"/>
    <tableColumn id="9" xr3:uid="{BD7F74BF-C0B8-4F71-B349-DA5D2707D750}" name="Kolom9" headerRowDxfId="57" dataDxfId="56"/>
    <tableColumn id="10" xr3:uid="{876F16DA-0377-4B89-B050-5519C59F9EC4}" name="Kolom10" headerRowDxfId="55" dataDxfId="54"/>
    <tableColumn id="12" xr3:uid="{984FBC19-0F53-4143-83FA-1A93D2F01351}" name="Kolom12" headerRowDxfId="53" dataDxfId="5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826D238-3914-4F42-977D-4AC98435F89E}" name="Tabel13" displayName="Tabel13" ref="A8:I16" headerRowCount="0" totalsRowShown="0" headerRowDxfId="51" dataDxfId="50">
  <tableColumns count="9">
    <tableColumn id="1" xr3:uid="{D0C81BE8-33CC-4820-809F-DBDB4A75DA48}" name="Kolom1" headerRowDxfId="49" dataDxfId="48"/>
    <tableColumn id="3" xr3:uid="{5DC00332-132D-4E75-8E4E-5B8B1A17C343}" name="Kolom3" headerRowDxfId="47" dataDxfId="46"/>
    <tableColumn id="2" xr3:uid="{CE6F108F-8FCB-42E5-AF7C-DBCD2CF8BFF1}" name="Kolom2" headerRowDxfId="45" dataDxfId="44"/>
    <tableColumn id="5" xr3:uid="{B674E81A-49D9-4EC6-AAAE-3FC647A4A178}" name="Kolom5" headerRowDxfId="43" dataDxfId="42"/>
    <tableColumn id="6" xr3:uid="{867B74D8-FB01-4346-8AE2-2CC0070BCE5D}" name="Kolom6" headerRowDxfId="41" dataDxfId="40"/>
    <tableColumn id="7" xr3:uid="{DD9DABF6-3ABE-46D7-9743-EABAC00EC903}" name="Kolom7" headerRowDxfId="39" dataDxfId="38"/>
    <tableColumn id="9" xr3:uid="{662B23C7-0D11-429A-BF01-B5054C856281}" name="Kolom9" headerRowDxfId="37" dataDxfId="36"/>
    <tableColumn id="4" xr3:uid="{A34DF5F6-8FCB-4F5D-A4AE-7FE47DB7F699}" name="Kolom4" headerRowDxfId="35" dataDxfId="34"/>
    <tableColumn id="8" xr3:uid="{00C9F5FC-8325-4D9A-A873-92C92414B000}" name="Kolom8" headerRowDxfId="33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C251B88-4F9B-40F0-8557-9526AF03FE32}" name="Tabel134" displayName="Tabel134" ref="A7:N15" headerRowCount="0" totalsRowShown="0" headerRowDxfId="31" dataDxfId="30" tableBorderDxfId="29" totalsRowBorderDxfId="28">
  <tableColumns count="14">
    <tableColumn id="1" xr3:uid="{33E790A4-F1F7-4B95-AE2E-5B349A59E49F}" name="Kolom1" headerRowDxfId="27" dataDxfId="26"/>
    <tableColumn id="3" xr3:uid="{7B4E1569-FF9B-422A-B9A4-AC4DD3385D4F}" name="Kolom3" headerRowDxfId="25" dataDxfId="24"/>
    <tableColumn id="12" xr3:uid="{397EA234-6240-4D7A-89E8-BEA3E8288EAB}" name="Kolom12" headerRowDxfId="23" dataDxfId="22"/>
    <tableColumn id="13" xr3:uid="{0D73D588-1FD2-4AA4-8256-DE3C00AA05E2}" name="Kolom13" headerRowDxfId="21" dataDxfId="20"/>
    <tableColumn id="8" xr3:uid="{F5117A90-87A1-443D-94B4-1CFD9588B3EC}" name="Kolom8" headerRowDxfId="19" dataDxfId="18"/>
    <tableColumn id="11" xr3:uid="{D7F0E50A-A96B-46E0-9FFE-C3547E2A1B6D}" name="Kolom11" headerRowDxfId="17" dataDxfId="16"/>
    <tableColumn id="2" xr3:uid="{ACCF28FE-66F5-49F1-8558-7C379AE75C00}" name="Kolom2" headerRowDxfId="15" dataDxfId="14"/>
    <tableColumn id="4" xr3:uid="{63C3CFD7-C8A4-4BF6-B394-D564C56867D8}" name="Kolom4" headerRowDxfId="13" dataDxfId="12"/>
    <tableColumn id="5" xr3:uid="{798345A5-0C94-4A00-9A98-53EEB546988B}" name="Kolom5" headerRowDxfId="11" dataDxfId="10"/>
    <tableColumn id="6" xr3:uid="{073C9363-B4D0-480F-8D4C-A05DEC54699A}" name="Kolom6" headerRowDxfId="9" dataDxfId="8"/>
    <tableColumn id="9" xr3:uid="{0FB25439-C29A-43C4-808B-3C062D28C129}" name="Kolom9" headerRowDxfId="7" dataDxfId="6"/>
    <tableColumn id="7" xr3:uid="{3427AA09-7CA3-419F-9E36-4C0F8FA7FCC9}" name="Kolom7" headerRowDxfId="5" dataDxfId="4"/>
    <tableColumn id="14" xr3:uid="{DC96D1CA-FB12-48E5-A2B1-195C6D6C3C98}" name="Kolom14" headerRowDxfId="3" dataDxfId="2"/>
    <tableColumn id="10" xr3:uid="{8E8E1FD3-76D9-41F1-9F68-F680F1E5FB20}" name="Kolom10" headerRowDxfId="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69057-161B-4571-A5EE-E84A2944122F}">
  <dimension ref="A1:L18"/>
  <sheetViews>
    <sheetView tabSelected="1" workbookViewId="0">
      <selection activeCell="G27" sqref="G27"/>
    </sheetView>
  </sheetViews>
  <sheetFormatPr defaultColWidth="9.6640625" defaultRowHeight="14.4" x14ac:dyDescent="0.3"/>
  <cols>
    <col min="1" max="1" width="25.21875" style="2" customWidth="1"/>
    <col min="2" max="6" width="17.88671875" style="2" customWidth="1"/>
    <col min="7" max="7" width="28.21875" style="2" bestFit="1" customWidth="1"/>
    <col min="8" max="12" width="17.88671875" style="2" customWidth="1"/>
    <col min="13" max="16384" width="9.6640625" style="2"/>
  </cols>
  <sheetData>
    <row r="1" spans="1:12" ht="20.399999999999999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thickTop="1" x14ac:dyDescent="0.3">
      <c r="A2" s="23" t="s">
        <v>1</v>
      </c>
      <c r="B2" s="3">
        <v>46216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thickBot="1" x14ac:dyDescent="0.35"/>
    <row r="4" spans="1:12" ht="15" thickBot="1" x14ac:dyDescent="0.35">
      <c r="A4" s="5"/>
      <c r="B4" s="95" t="s">
        <v>2</v>
      </c>
      <c r="C4" s="97" t="s">
        <v>3</v>
      </c>
      <c r="D4" s="97"/>
      <c r="E4" s="98"/>
      <c r="F4" s="99" t="s">
        <v>4</v>
      </c>
      <c r="G4" s="97"/>
      <c r="H4" s="97"/>
      <c r="I4" s="97"/>
      <c r="J4" s="97"/>
      <c r="K4" s="97"/>
      <c r="L4" s="98"/>
    </row>
    <row r="5" spans="1:12" ht="15" thickBot="1" x14ac:dyDescent="0.35">
      <c r="A5" s="22" t="s">
        <v>5</v>
      </c>
      <c r="B5" s="96"/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5" t="s">
        <v>14</v>
      </c>
      <c r="L5" s="26" t="s">
        <v>15</v>
      </c>
    </row>
    <row r="6" spans="1:12" x14ac:dyDescent="0.3">
      <c r="A6" s="15" t="s">
        <v>25</v>
      </c>
      <c r="B6" s="18">
        <v>58946</v>
      </c>
      <c r="C6" s="7">
        <v>2511</v>
      </c>
      <c r="D6" s="7">
        <v>20153</v>
      </c>
      <c r="E6" s="7">
        <v>22664</v>
      </c>
      <c r="F6" s="7">
        <v>192939</v>
      </c>
      <c r="G6" s="7">
        <v>20000</v>
      </c>
      <c r="H6" s="7">
        <v>47938</v>
      </c>
      <c r="I6" s="7" t="s">
        <v>74</v>
      </c>
      <c r="J6" s="7">
        <v>104500</v>
      </c>
      <c r="K6" s="6">
        <v>24811</v>
      </c>
      <c r="L6" s="6" t="s">
        <v>74</v>
      </c>
    </row>
    <row r="7" spans="1:12" x14ac:dyDescent="0.3">
      <c r="A7" s="16" t="s">
        <v>16</v>
      </c>
      <c r="B7" s="7">
        <v>24891</v>
      </c>
      <c r="C7" s="7">
        <v>730</v>
      </c>
      <c r="D7" s="7">
        <v>3608</v>
      </c>
      <c r="E7" s="7">
        <v>4338</v>
      </c>
      <c r="F7" s="7">
        <v>55883</v>
      </c>
      <c r="G7" s="7">
        <v>20000</v>
      </c>
      <c r="H7" s="7">
        <v>17579</v>
      </c>
      <c r="I7" s="7">
        <v>12019</v>
      </c>
      <c r="J7" s="7">
        <v>20219</v>
      </c>
      <c r="K7" s="7">
        <v>11239</v>
      </c>
      <c r="L7" s="7">
        <v>10735</v>
      </c>
    </row>
    <row r="8" spans="1:12" s="10" customFormat="1" x14ac:dyDescent="0.3">
      <c r="A8" s="15" t="s">
        <v>17</v>
      </c>
      <c r="B8" s="7">
        <v>16321</v>
      </c>
      <c r="C8" s="7">
        <v>515</v>
      </c>
      <c r="D8" s="7">
        <v>3991</v>
      </c>
      <c r="E8" s="7">
        <v>4506</v>
      </c>
      <c r="F8" s="7">
        <v>93209</v>
      </c>
      <c r="G8" s="7">
        <v>20000</v>
      </c>
      <c r="H8" s="7">
        <v>14560</v>
      </c>
      <c r="I8" s="7">
        <v>8617</v>
      </c>
      <c r="J8" s="7">
        <v>11616</v>
      </c>
      <c r="K8" s="7">
        <v>9191</v>
      </c>
      <c r="L8" s="7">
        <v>7644</v>
      </c>
    </row>
    <row r="9" spans="1:12" x14ac:dyDescent="0.3">
      <c r="A9" s="16" t="s">
        <v>18</v>
      </c>
      <c r="B9" s="7">
        <v>24112</v>
      </c>
      <c r="C9" s="7">
        <v>568</v>
      </c>
      <c r="D9" s="7">
        <v>2595</v>
      </c>
      <c r="E9" s="7">
        <v>3163</v>
      </c>
      <c r="F9" s="7">
        <v>66161</v>
      </c>
      <c r="G9" s="7">
        <v>15000</v>
      </c>
      <c r="H9" s="7">
        <v>17916</v>
      </c>
      <c r="I9" s="7">
        <v>12660</v>
      </c>
      <c r="J9" s="7">
        <v>16085</v>
      </c>
      <c r="K9" s="7">
        <v>10799</v>
      </c>
      <c r="L9" s="7">
        <v>11397</v>
      </c>
    </row>
    <row r="10" spans="1:12" x14ac:dyDescent="0.3">
      <c r="A10" s="16" t="s">
        <v>19</v>
      </c>
      <c r="B10" s="7">
        <v>38540</v>
      </c>
      <c r="C10" s="7">
        <v>2944</v>
      </c>
      <c r="D10" s="7">
        <v>15458</v>
      </c>
      <c r="E10" s="7">
        <v>18402</v>
      </c>
      <c r="F10" s="7">
        <v>138139</v>
      </c>
      <c r="G10" s="7" t="s">
        <v>75</v>
      </c>
      <c r="H10" s="7">
        <v>30810</v>
      </c>
      <c r="I10" s="7">
        <v>20512</v>
      </c>
      <c r="J10" s="7">
        <v>136863</v>
      </c>
      <c r="K10" s="7">
        <v>15400</v>
      </c>
      <c r="L10" s="7">
        <v>18040</v>
      </c>
    </row>
    <row r="11" spans="1:12" s="10" customFormat="1" x14ac:dyDescent="0.3">
      <c r="A11" s="15" t="s">
        <v>20</v>
      </c>
      <c r="B11" s="7">
        <v>33458</v>
      </c>
      <c r="C11" s="7">
        <v>1022</v>
      </c>
      <c r="D11" s="7">
        <v>2937</v>
      </c>
      <c r="E11" s="7">
        <v>3959</v>
      </c>
      <c r="F11" s="7">
        <v>93344</v>
      </c>
      <c r="G11" s="7">
        <v>20000</v>
      </c>
      <c r="H11" s="7">
        <v>26425</v>
      </c>
      <c r="I11" s="7">
        <v>17424</v>
      </c>
      <c r="J11" s="7">
        <v>15869</v>
      </c>
      <c r="K11" s="7">
        <v>15217</v>
      </c>
      <c r="L11" s="7">
        <v>15446</v>
      </c>
    </row>
    <row r="12" spans="1:12" x14ac:dyDescent="0.3">
      <c r="A12" s="16" t="s">
        <v>21</v>
      </c>
      <c r="B12" s="7">
        <v>24137</v>
      </c>
      <c r="C12" s="7">
        <v>746</v>
      </c>
      <c r="D12" s="7">
        <v>5702</v>
      </c>
      <c r="E12" s="7">
        <v>6448</v>
      </c>
      <c r="F12" s="7">
        <v>90603</v>
      </c>
      <c r="G12" s="7">
        <v>12000</v>
      </c>
      <c r="H12" s="7">
        <v>22398</v>
      </c>
      <c r="I12" s="7">
        <v>11869</v>
      </c>
      <c r="J12" s="7">
        <v>26541</v>
      </c>
      <c r="K12" s="7">
        <v>10766</v>
      </c>
      <c r="L12" s="7">
        <v>10175</v>
      </c>
    </row>
    <row r="13" spans="1:12" x14ac:dyDescent="0.3">
      <c r="A13" s="16" t="s">
        <v>22</v>
      </c>
      <c r="B13" s="7">
        <v>23339</v>
      </c>
      <c r="C13" s="7">
        <v>1718</v>
      </c>
      <c r="D13" s="7">
        <v>29518</v>
      </c>
      <c r="E13" s="7">
        <v>31236</v>
      </c>
      <c r="F13" s="7">
        <v>161282</v>
      </c>
      <c r="G13" s="7">
        <v>15000</v>
      </c>
      <c r="H13" s="7">
        <v>37150</v>
      </c>
      <c r="I13" s="7">
        <v>23158</v>
      </c>
      <c r="J13" s="7">
        <v>15847</v>
      </c>
      <c r="K13" s="7">
        <v>19956</v>
      </c>
      <c r="L13" s="7">
        <v>19956</v>
      </c>
    </row>
    <row r="14" spans="1:12" x14ac:dyDescent="0.3">
      <c r="A14" s="16" t="s">
        <v>23</v>
      </c>
      <c r="B14" s="7">
        <v>24363</v>
      </c>
      <c r="C14" s="7">
        <v>958</v>
      </c>
      <c r="D14" s="7">
        <v>15042</v>
      </c>
      <c r="E14" s="7">
        <v>16000</v>
      </c>
      <c r="F14" s="7">
        <v>101101</v>
      </c>
      <c r="G14" s="7">
        <v>20000</v>
      </c>
      <c r="H14" s="7">
        <v>21022</v>
      </c>
      <c r="I14" s="7">
        <v>13306</v>
      </c>
      <c r="J14" s="108">
        <v>101037</v>
      </c>
      <c r="K14" s="7">
        <v>10871</v>
      </c>
      <c r="L14" s="7">
        <v>10871</v>
      </c>
    </row>
    <row r="15" spans="1:12" ht="15" thickBot="1" x14ac:dyDescent="0.35">
      <c r="A15" s="17" t="s">
        <v>24</v>
      </c>
      <c r="B15" s="11">
        <v>23457</v>
      </c>
      <c r="C15" s="11">
        <v>521</v>
      </c>
      <c r="D15" s="11">
        <v>11600</v>
      </c>
      <c r="E15" s="11">
        <v>12121</v>
      </c>
      <c r="F15" s="11">
        <v>62385</v>
      </c>
      <c r="G15" s="11">
        <v>15000</v>
      </c>
      <c r="H15" s="11">
        <v>21927</v>
      </c>
      <c r="I15" s="11">
        <v>12068</v>
      </c>
      <c r="J15" s="11">
        <v>7181</v>
      </c>
      <c r="K15" s="11">
        <v>10475</v>
      </c>
      <c r="L15" s="11">
        <v>10265</v>
      </c>
    </row>
    <row r="16" spans="1:12" ht="15" thickBot="1" x14ac:dyDescent="0.35"/>
    <row r="17" spans="1:12" ht="15" thickBot="1" x14ac:dyDescent="0.35">
      <c r="A17" s="19" t="s">
        <v>8</v>
      </c>
      <c r="B17" s="20">
        <f>SUM(B6:B15)</f>
        <v>291564</v>
      </c>
      <c r="C17" s="20">
        <f t="shared" ref="C17:L17" si="0">SUM(C6:C15)</f>
        <v>12233</v>
      </c>
      <c r="D17" s="20">
        <f t="shared" si="0"/>
        <v>110604</v>
      </c>
      <c r="E17" s="20">
        <f t="shared" si="0"/>
        <v>122837</v>
      </c>
      <c r="F17" s="20">
        <f t="shared" si="0"/>
        <v>1055046</v>
      </c>
      <c r="G17" s="20">
        <f t="shared" si="0"/>
        <v>157000</v>
      </c>
      <c r="H17" s="20">
        <f t="shared" si="0"/>
        <v>257725</v>
      </c>
      <c r="I17" s="20">
        <f t="shared" si="0"/>
        <v>131633</v>
      </c>
      <c r="J17" s="20">
        <f t="shared" si="0"/>
        <v>455758</v>
      </c>
      <c r="K17" s="20">
        <f t="shared" si="0"/>
        <v>138725</v>
      </c>
      <c r="L17" s="21">
        <f t="shared" si="0"/>
        <v>114529</v>
      </c>
    </row>
    <row r="18" spans="1:12" x14ac:dyDescent="0.3">
      <c r="A18" s="14"/>
    </row>
  </sheetData>
  <sheetProtection algorithmName="SHA-512" hashValue="BL2WagUIoNHLZj96J0qbJHj0kpG0+UfWac3+Rm7seGj0m5aXI/U2Jchmw+RkyRs17CnTs6/dUSL1Tg3rc7abyg==" saltValue="6ladvury8TuoCaiXUrFRow==" spinCount="100000" sheet="1" objects="1" scenarios="1"/>
  <mergeCells count="3">
    <mergeCell ref="B4:B5"/>
    <mergeCell ref="C4:E4"/>
    <mergeCell ref="F4:L4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A8CEF-1712-42CB-86BD-B7AB8AE49138}">
  <dimension ref="A1:J23"/>
  <sheetViews>
    <sheetView workbookViewId="0">
      <selection activeCell="H24" sqref="H24"/>
    </sheetView>
  </sheetViews>
  <sheetFormatPr defaultColWidth="9.6640625" defaultRowHeight="14.4" x14ac:dyDescent="0.3"/>
  <cols>
    <col min="1" max="1" width="27.44140625" style="2" customWidth="1"/>
    <col min="2" max="6" width="11.5546875" style="2" customWidth="1"/>
    <col min="7" max="7" width="17.44140625" style="2" bestFit="1" customWidth="1"/>
    <col min="8" max="8" width="18.5546875" style="2" bestFit="1" customWidth="1"/>
    <col min="9" max="9" width="19" style="2" bestFit="1" customWidth="1"/>
    <col min="10" max="10" width="16.33203125" style="2" bestFit="1" customWidth="1"/>
    <col min="11" max="16384" width="9.6640625" style="2"/>
  </cols>
  <sheetData>
    <row r="1" spans="1:10" ht="20.399999999999999" thickBot="1" x14ac:dyDescent="0.35">
      <c r="A1" s="1" t="s">
        <v>26</v>
      </c>
      <c r="B1" s="1"/>
      <c r="C1" s="1"/>
      <c r="D1" s="1"/>
      <c r="E1" s="1"/>
      <c r="F1" s="1"/>
      <c r="G1" s="1"/>
      <c r="H1" s="1"/>
      <c r="I1" s="1"/>
    </row>
    <row r="2" spans="1:10" ht="15" thickTop="1" x14ac:dyDescent="0.3">
      <c r="A2" s="23" t="s">
        <v>1</v>
      </c>
      <c r="B2" s="3">
        <v>46216</v>
      </c>
      <c r="C2" s="4"/>
      <c r="D2" s="4"/>
      <c r="E2" s="4"/>
      <c r="F2" s="4"/>
      <c r="G2" s="4"/>
      <c r="H2" s="4"/>
      <c r="I2" s="4"/>
    </row>
    <row r="3" spans="1:10" ht="15" thickBot="1" x14ac:dyDescent="0.35"/>
    <row r="4" spans="1:10" ht="15" thickBot="1" x14ac:dyDescent="0.35">
      <c r="A4" s="5"/>
      <c r="B4" s="100" t="s">
        <v>27</v>
      </c>
      <c r="C4" s="101"/>
      <c r="D4" s="102"/>
      <c r="E4" s="100" t="s">
        <v>28</v>
      </c>
      <c r="F4" s="101"/>
      <c r="G4" s="101"/>
      <c r="H4" s="101"/>
      <c r="I4" s="101"/>
      <c r="J4" s="103"/>
    </row>
    <row r="5" spans="1:10" ht="15" customHeight="1" thickBot="1" x14ac:dyDescent="0.35">
      <c r="A5" s="5"/>
      <c r="B5" s="100" t="s">
        <v>29</v>
      </c>
      <c r="C5" s="101"/>
      <c r="D5" s="102"/>
      <c r="E5" s="100" t="s">
        <v>30</v>
      </c>
      <c r="F5" s="101"/>
      <c r="G5" s="103"/>
      <c r="H5" s="100" t="s">
        <v>31</v>
      </c>
      <c r="I5" s="101"/>
      <c r="J5" s="103"/>
    </row>
    <row r="6" spans="1:10" ht="15" thickBot="1" x14ac:dyDescent="0.35">
      <c r="A6" s="74" t="s">
        <v>32</v>
      </c>
      <c r="B6" s="24" t="s">
        <v>9</v>
      </c>
      <c r="C6" s="24" t="s">
        <v>33</v>
      </c>
      <c r="D6" s="24" t="s">
        <v>12</v>
      </c>
      <c r="E6" s="75" t="s">
        <v>9</v>
      </c>
      <c r="F6" s="75" t="s">
        <v>33</v>
      </c>
      <c r="G6" s="75" t="s">
        <v>12</v>
      </c>
      <c r="H6" s="75" t="s">
        <v>34</v>
      </c>
      <c r="I6" s="79" t="s">
        <v>35</v>
      </c>
      <c r="J6" s="80" t="s">
        <v>36</v>
      </c>
    </row>
    <row r="7" spans="1:10" x14ac:dyDescent="0.3">
      <c r="A7" s="76" t="s">
        <v>25</v>
      </c>
      <c r="B7" s="84" t="s">
        <v>40</v>
      </c>
      <c r="C7" s="85" t="s">
        <v>40</v>
      </c>
      <c r="D7" s="85" t="s">
        <v>40</v>
      </c>
      <c r="E7" s="86">
        <v>1</v>
      </c>
      <c r="F7" s="86">
        <v>1</v>
      </c>
      <c r="G7" s="86" t="s">
        <v>38</v>
      </c>
      <c r="H7" s="85" t="s">
        <v>40</v>
      </c>
      <c r="I7" s="85" t="s">
        <v>40</v>
      </c>
      <c r="J7" s="87" t="s">
        <v>39</v>
      </c>
    </row>
    <row r="8" spans="1:10" x14ac:dyDescent="0.3">
      <c r="A8" s="77" t="s">
        <v>16</v>
      </c>
      <c r="B8" s="88" t="s">
        <v>37</v>
      </c>
      <c r="C8" s="81" t="s">
        <v>37</v>
      </c>
      <c r="D8" s="82" t="s">
        <v>37</v>
      </c>
      <c r="E8" s="83">
        <v>0.75</v>
      </c>
      <c r="F8" s="83">
        <v>0.9</v>
      </c>
      <c r="G8" s="83" t="s">
        <v>38</v>
      </c>
      <c r="H8" s="81" t="s">
        <v>37</v>
      </c>
      <c r="I8" s="81" t="s">
        <v>37</v>
      </c>
      <c r="J8" s="89" t="s">
        <v>70</v>
      </c>
    </row>
    <row r="9" spans="1:10" x14ac:dyDescent="0.3">
      <c r="A9" s="77" t="s">
        <v>17</v>
      </c>
      <c r="B9" s="88" t="s">
        <v>37</v>
      </c>
      <c r="C9" s="81" t="s">
        <v>37</v>
      </c>
      <c r="D9" s="82" t="s">
        <v>37</v>
      </c>
      <c r="E9" s="83">
        <v>0.75</v>
      </c>
      <c r="F9" s="83">
        <v>0.9</v>
      </c>
      <c r="G9" s="83" t="s">
        <v>38</v>
      </c>
      <c r="H9" s="81" t="s">
        <v>37</v>
      </c>
      <c r="I9" s="81" t="s">
        <v>37</v>
      </c>
      <c r="J9" s="89" t="s">
        <v>39</v>
      </c>
    </row>
    <row r="10" spans="1:10" x14ac:dyDescent="0.3">
      <c r="A10" s="77" t="s">
        <v>18</v>
      </c>
      <c r="B10" s="88" t="s">
        <v>37</v>
      </c>
      <c r="C10" s="81" t="s">
        <v>37</v>
      </c>
      <c r="D10" s="82" t="s">
        <v>37</v>
      </c>
      <c r="E10" s="83">
        <v>1</v>
      </c>
      <c r="F10" s="83">
        <v>1</v>
      </c>
      <c r="G10" s="83" t="s">
        <v>38</v>
      </c>
      <c r="H10" s="81" t="s">
        <v>37</v>
      </c>
      <c r="I10" s="81" t="s">
        <v>37</v>
      </c>
      <c r="J10" s="89" t="s">
        <v>39</v>
      </c>
    </row>
    <row r="11" spans="1:10" x14ac:dyDescent="0.3">
      <c r="A11" s="77" t="s">
        <v>19</v>
      </c>
      <c r="B11" s="88" t="s">
        <v>37</v>
      </c>
      <c r="C11" s="81" t="s">
        <v>37</v>
      </c>
      <c r="D11" s="81" t="s">
        <v>37</v>
      </c>
      <c r="E11" s="83">
        <v>0</v>
      </c>
      <c r="F11" s="83">
        <v>0</v>
      </c>
      <c r="G11" s="83" t="s">
        <v>38</v>
      </c>
      <c r="H11" s="82" t="s">
        <v>40</v>
      </c>
      <c r="I11" s="82" t="s">
        <v>40</v>
      </c>
      <c r="J11" s="90" t="s">
        <v>40</v>
      </c>
    </row>
    <row r="12" spans="1:10" x14ac:dyDescent="0.3">
      <c r="A12" s="77" t="s">
        <v>20</v>
      </c>
      <c r="B12" s="88" t="s">
        <v>37</v>
      </c>
      <c r="C12" s="81" t="s">
        <v>37</v>
      </c>
      <c r="D12" s="82" t="s">
        <v>37</v>
      </c>
      <c r="E12" s="83">
        <v>0.9</v>
      </c>
      <c r="F12" s="83">
        <v>0.9</v>
      </c>
      <c r="G12" s="83" t="s">
        <v>38</v>
      </c>
      <c r="H12" s="81" t="s">
        <v>37</v>
      </c>
      <c r="I12" s="81" t="s">
        <v>37</v>
      </c>
      <c r="J12" s="89" t="s">
        <v>70</v>
      </c>
    </row>
    <row r="13" spans="1:10" x14ac:dyDescent="0.3">
      <c r="A13" s="77" t="s">
        <v>21</v>
      </c>
      <c r="B13" s="88" t="s">
        <v>37</v>
      </c>
      <c r="C13" s="81" t="s">
        <v>41</v>
      </c>
      <c r="D13" s="82" t="s">
        <v>37</v>
      </c>
      <c r="E13" s="83">
        <v>1</v>
      </c>
      <c r="F13" s="83">
        <v>1</v>
      </c>
      <c r="G13" s="83" t="s">
        <v>38</v>
      </c>
      <c r="H13" s="82" t="s">
        <v>37</v>
      </c>
      <c r="I13" s="81" t="s">
        <v>37</v>
      </c>
      <c r="J13" s="89" t="s">
        <v>70</v>
      </c>
    </row>
    <row r="14" spans="1:10" x14ac:dyDescent="0.3">
      <c r="A14" s="77" t="s">
        <v>22</v>
      </c>
      <c r="B14" s="88" t="s">
        <v>37</v>
      </c>
      <c r="C14" s="81" t="s">
        <v>37</v>
      </c>
      <c r="D14" s="82" t="s">
        <v>40</v>
      </c>
      <c r="E14" s="83">
        <v>1</v>
      </c>
      <c r="F14" s="83">
        <v>1</v>
      </c>
      <c r="G14" s="83" t="s">
        <v>38</v>
      </c>
      <c r="H14" s="81" t="s">
        <v>37</v>
      </c>
      <c r="I14" s="81" t="s">
        <v>37</v>
      </c>
      <c r="J14" s="89" t="s">
        <v>39</v>
      </c>
    </row>
    <row r="15" spans="1:10" x14ac:dyDescent="0.3">
      <c r="A15" s="77" t="s">
        <v>23</v>
      </c>
      <c r="B15" s="88" t="s">
        <v>37</v>
      </c>
      <c r="C15" s="81" t="s">
        <v>37</v>
      </c>
      <c r="D15" s="81" t="s">
        <v>37</v>
      </c>
      <c r="E15" s="83">
        <v>0</v>
      </c>
      <c r="F15" s="83">
        <v>0</v>
      </c>
      <c r="G15" s="83" t="s">
        <v>38</v>
      </c>
      <c r="H15" s="82" t="s">
        <v>40</v>
      </c>
      <c r="I15" s="82" t="s">
        <v>40</v>
      </c>
      <c r="J15" s="90" t="s">
        <v>40</v>
      </c>
    </row>
    <row r="16" spans="1:10" ht="15" thickBot="1" x14ac:dyDescent="0.35">
      <c r="A16" s="78" t="s">
        <v>24</v>
      </c>
      <c r="B16" s="91" t="s">
        <v>37</v>
      </c>
      <c r="C16" s="92" t="s">
        <v>37</v>
      </c>
      <c r="D16" s="92" t="s">
        <v>37</v>
      </c>
      <c r="E16" s="93">
        <v>0.75</v>
      </c>
      <c r="F16" s="93">
        <v>0.9</v>
      </c>
      <c r="G16" s="93" t="s">
        <v>38</v>
      </c>
      <c r="H16" s="92" t="s">
        <v>37</v>
      </c>
      <c r="I16" s="92" t="s">
        <v>37</v>
      </c>
      <c r="J16" s="94" t="s">
        <v>70</v>
      </c>
    </row>
    <row r="21" spans="1:3" x14ac:dyDescent="0.3">
      <c r="A21" s="29" t="s">
        <v>42</v>
      </c>
      <c r="C21" s="30" t="s">
        <v>43</v>
      </c>
    </row>
    <row r="23" spans="1:3" x14ac:dyDescent="0.3">
      <c r="A23" s="2" t="s">
        <v>44</v>
      </c>
    </row>
  </sheetData>
  <sheetProtection algorithmName="SHA-512" hashValue="3z68nvi4ZNWOX/PRj36pGkWRFuLvdHKEthKwHrIAEM+Y2D1dYa47i/p9Mj1M7HpyB+wpaPFXfMhbAzJCfCXNWA==" saltValue="qMZRkpNt83OgA/L/VnbSOA==" spinCount="100000" sheet="1" objects="1" scenarios="1"/>
  <mergeCells count="5">
    <mergeCell ref="B4:D4"/>
    <mergeCell ref="B5:D5"/>
    <mergeCell ref="E5:G5"/>
    <mergeCell ref="H5:J5"/>
    <mergeCell ref="E4:J4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19370-BF31-4500-AD6E-0E63E8195D1B}">
  <dimension ref="A1:N18"/>
  <sheetViews>
    <sheetView workbookViewId="0">
      <selection activeCell="C24" sqref="C24"/>
    </sheetView>
  </sheetViews>
  <sheetFormatPr defaultColWidth="9.6640625" defaultRowHeight="20.100000000000001" customHeight="1" x14ac:dyDescent="0.3"/>
  <cols>
    <col min="1" max="1" width="27.44140625" style="35" customWidth="1"/>
    <col min="2" max="2" width="19.6640625" style="2" customWidth="1"/>
    <col min="3" max="3" width="19.44140625" style="2" customWidth="1"/>
    <col min="4" max="4" width="19.33203125" style="2" customWidth="1"/>
    <col min="5" max="5" width="18.33203125" style="2" customWidth="1"/>
    <col min="6" max="9" width="17.109375" style="2" customWidth="1"/>
    <col min="10" max="14" width="11.5546875" style="2" customWidth="1"/>
    <col min="15" max="16384" width="9.6640625" style="2"/>
  </cols>
  <sheetData>
    <row r="1" spans="1:14" ht="20.399999999999999" thickBot="1" x14ac:dyDescent="0.35">
      <c r="A1" s="32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thickTop="1" x14ac:dyDescent="0.3">
      <c r="A2" s="41" t="s">
        <v>1</v>
      </c>
      <c r="B2" s="33">
        <v>46216</v>
      </c>
      <c r="C2" s="33"/>
      <c r="D2" s="33"/>
      <c r="E2" s="33"/>
      <c r="F2" s="33"/>
      <c r="G2" s="33"/>
      <c r="H2" s="33"/>
      <c r="I2" s="34"/>
      <c r="J2" s="34"/>
      <c r="K2" s="34"/>
      <c r="L2" s="34"/>
      <c r="M2" s="34"/>
      <c r="N2" s="34"/>
    </row>
    <row r="3" spans="1:14" ht="15" thickBot="1" x14ac:dyDescent="0.35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5" thickBot="1" x14ac:dyDescent="0.35">
      <c r="A4" s="37"/>
      <c r="B4" s="104" t="s">
        <v>46</v>
      </c>
      <c r="C4" s="105"/>
      <c r="D4" s="106"/>
      <c r="E4" s="106"/>
      <c r="F4" s="106"/>
      <c r="G4" s="106"/>
      <c r="H4" s="106"/>
      <c r="I4" s="107"/>
      <c r="J4" s="104" t="s">
        <v>47</v>
      </c>
      <c r="K4" s="105"/>
      <c r="L4" s="106"/>
      <c r="M4" s="106"/>
      <c r="N4" s="107"/>
    </row>
    <row r="5" spans="1:14" ht="15" thickBot="1" x14ac:dyDescent="0.35">
      <c r="A5" s="52" t="s">
        <v>32</v>
      </c>
      <c r="B5" s="53" t="s">
        <v>62</v>
      </c>
      <c r="C5" s="53" t="s">
        <v>63</v>
      </c>
      <c r="D5" s="54" t="s">
        <v>64</v>
      </c>
      <c r="E5" s="55" t="s">
        <v>65</v>
      </c>
      <c r="F5" s="55" t="s">
        <v>66</v>
      </c>
      <c r="G5" s="53" t="s">
        <v>67</v>
      </c>
      <c r="H5" s="56" t="s">
        <v>68</v>
      </c>
      <c r="I5" s="55" t="s">
        <v>69</v>
      </c>
      <c r="J5" s="31" t="s">
        <v>48</v>
      </c>
      <c r="K5" s="31" t="s">
        <v>49</v>
      </c>
      <c r="L5" s="31" t="s">
        <v>50</v>
      </c>
      <c r="M5" s="31" t="s">
        <v>51</v>
      </c>
      <c r="N5" s="31" t="s">
        <v>12</v>
      </c>
    </row>
    <row r="6" spans="1:14" ht="14.4" x14ac:dyDescent="0.3">
      <c r="A6" s="49" t="s">
        <v>25</v>
      </c>
      <c r="B6" s="68" t="s">
        <v>71</v>
      </c>
      <c r="C6" s="68" t="s">
        <v>71</v>
      </c>
      <c r="D6" s="68" t="s">
        <v>71</v>
      </c>
      <c r="E6" s="68" t="s">
        <v>71</v>
      </c>
      <c r="F6" s="68" t="s">
        <v>71</v>
      </c>
      <c r="G6" s="68" t="s">
        <v>71</v>
      </c>
      <c r="H6" s="50" t="s">
        <v>54</v>
      </c>
      <c r="I6" s="50" t="s">
        <v>54</v>
      </c>
      <c r="J6" s="51" t="s">
        <v>55</v>
      </c>
      <c r="K6" s="67" t="s">
        <v>40</v>
      </c>
      <c r="L6" s="51" t="s">
        <v>55</v>
      </c>
      <c r="M6" s="51" t="s">
        <v>61</v>
      </c>
      <c r="N6" s="51" t="s">
        <v>74</v>
      </c>
    </row>
    <row r="7" spans="1:14" ht="14.4" x14ac:dyDescent="0.3">
      <c r="A7" s="43" t="s">
        <v>16</v>
      </c>
      <c r="B7" s="42" t="s">
        <v>71</v>
      </c>
      <c r="C7" s="57" t="s">
        <v>71</v>
      </c>
      <c r="D7" s="57" t="s">
        <v>72</v>
      </c>
      <c r="E7" s="58" t="s">
        <v>72</v>
      </c>
      <c r="F7" s="59" t="s">
        <v>71</v>
      </c>
      <c r="G7" s="58" t="s">
        <v>72</v>
      </c>
      <c r="H7" s="44" t="s">
        <v>54</v>
      </c>
      <c r="I7" s="45" t="s">
        <v>54</v>
      </c>
      <c r="J7" s="46" t="s">
        <v>55</v>
      </c>
      <c r="K7" s="47"/>
      <c r="L7" s="46" t="s">
        <v>55</v>
      </c>
      <c r="M7" s="47" t="s">
        <v>56</v>
      </c>
      <c r="N7" s="48" t="s">
        <v>57</v>
      </c>
    </row>
    <row r="8" spans="1:14" ht="14.4" x14ac:dyDescent="0.3">
      <c r="A8" s="38" t="s">
        <v>17</v>
      </c>
      <c r="B8" s="60" t="s">
        <v>71</v>
      </c>
      <c r="C8" s="61" t="s">
        <v>71</v>
      </c>
      <c r="D8" s="61" t="s">
        <v>72</v>
      </c>
      <c r="E8" s="62" t="s">
        <v>72</v>
      </c>
      <c r="F8" s="63" t="s">
        <v>71</v>
      </c>
      <c r="G8" s="62" t="s">
        <v>72</v>
      </c>
      <c r="H8" s="8" t="s">
        <v>54</v>
      </c>
      <c r="I8" s="9" t="s">
        <v>54</v>
      </c>
      <c r="J8" s="27" t="s">
        <v>55</v>
      </c>
      <c r="K8" s="39" t="s">
        <v>40</v>
      </c>
      <c r="L8" s="27" t="s">
        <v>55</v>
      </c>
      <c r="M8" s="39" t="s">
        <v>40</v>
      </c>
      <c r="N8" s="39" t="s">
        <v>57</v>
      </c>
    </row>
    <row r="9" spans="1:14" ht="14.4" x14ac:dyDescent="0.3">
      <c r="A9" s="38" t="s">
        <v>18</v>
      </c>
      <c r="B9" s="60" t="s">
        <v>71</v>
      </c>
      <c r="C9" s="61" t="s">
        <v>71</v>
      </c>
      <c r="D9" s="61" t="s">
        <v>72</v>
      </c>
      <c r="E9" s="62" t="s">
        <v>72</v>
      </c>
      <c r="F9" s="63" t="s">
        <v>71</v>
      </c>
      <c r="G9" s="62" t="s">
        <v>72</v>
      </c>
      <c r="H9" s="8" t="s">
        <v>54</v>
      </c>
      <c r="I9" s="9" t="s">
        <v>54</v>
      </c>
      <c r="J9" s="27" t="s">
        <v>55</v>
      </c>
      <c r="K9" s="39" t="s">
        <v>40</v>
      </c>
      <c r="L9" s="27" t="s">
        <v>55</v>
      </c>
      <c r="M9" s="39" t="s">
        <v>59</v>
      </c>
      <c r="N9" s="27" t="s">
        <v>57</v>
      </c>
    </row>
    <row r="10" spans="1:14" ht="14.4" x14ac:dyDescent="0.3">
      <c r="A10" s="38" t="s">
        <v>19</v>
      </c>
      <c r="B10" s="60" t="s">
        <v>71</v>
      </c>
      <c r="C10" s="61" t="s">
        <v>71</v>
      </c>
      <c r="D10" s="61" t="s">
        <v>72</v>
      </c>
      <c r="E10" s="62" t="s">
        <v>72</v>
      </c>
      <c r="F10" s="63" t="s">
        <v>71</v>
      </c>
      <c r="G10" s="62" t="s">
        <v>72</v>
      </c>
      <c r="H10" s="8" t="s">
        <v>54</v>
      </c>
      <c r="I10" s="9" t="s">
        <v>54</v>
      </c>
      <c r="J10" s="27" t="s">
        <v>55</v>
      </c>
      <c r="K10" s="27" t="s">
        <v>40</v>
      </c>
      <c r="L10" s="27" t="s">
        <v>55</v>
      </c>
      <c r="M10" s="27" t="s">
        <v>59</v>
      </c>
      <c r="N10" s="27" t="s">
        <v>57</v>
      </c>
    </row>
    <row r="11" spans="1:14" ht="14.4" x14ac:dyDescent="0.3">
      <c r="A11" s="38" t="s">
        <v>20</v>
      </c>
      <c r="B11" s="60" t="s">
        <v>71</v>
      </c>
      <c r="C11" s="61" t="s">
        <v>71</v>
      </c>
      <c r="D11" s="61" t="s">
        <v>72</v>
      </c>
      <c r="E11" s="62" t="s">
        <v>72</v>
      </c>
      <c r="F11" s="63" t="s">
        <v>71</v>
      </c>
      <c r="G11" s="62" t="s">
        <v>72</v>
      </c>
      <c r="H11" s="8" t="s">
        <v>54</v>
      </c>
      <c r="I11" s="9" t="s">
        <v>54</v>
      </c>
      <c r="J11" s="27" t="s">
        <v>55</v>
      </c>
      <c r="K11" s="39" t="s">
        <v>40</v>
      </c>
      <c r="L11" s="27" t="s">
        <v>55</v>
      </c>
      <c r="M11" s="39" t="s">
        <v>40</v>
      </c>
      <c r="N11" s="39" t="s">
        <v>57</v>
      </c>
    </row>
    <row r="12" spans="1:14" ht="14.4" x14ac:dyDescent="0.3">
      <c r="A12" s="38" t="s">
        <v>21</v>
      </c>
      <c r="B12" s="60" t="s">
        <v>71</v>
      </c>
      <c r="C12" s="61" t="s">
        <v>71</v>
      </c>
      <c r="D12" s="61" t="s">
        <v>72</v>
      </c>
      <c r="E12" s="62" t="s">
        <v>72</v>
      </c>
      <c r="F12" s="63" t="s">
        <v>71</v>
      </c>
      <c r="G12" s="62" t="s">
        <v>72</v>
      </c>
      <c r="H12" s="8" t="s">
        <v>54</v>
      </c>
      <c r="I12" s="9" t="s">
        <v>54</v>
      </c>
      <c r="J12" s="27" t="s">
        <v>55</v>
      </c>
      <c r="K12" s="27" t="s">
        <v>40</v>
      </c>
      <c r="L12" s="27" t="s">
        <v>55</v>
      </c>
      <c r="M12" s="27" t="s">
        <v>40</v>
      </c>
      <c r="N12" s="27" t="s">
        <v>57</v>
      </c>
    </row>
    <row r="13" spans="1:14" ht="24" x14ac:dyDescent="0.3">
      <c r="A13" s="38" t="s">
        <v>22</v>
      </c>
      <c r="B13" s="71" t="s">
        <v>76</v>
      </c>
      <c r="C13" s="72" t="s">
        <v>76</v>
      </c>
      <c r="D13" s="72" t="s">
        <v>76</v>
      </c>
      <c r="E13" s="73" t="s">
        <v>76</v>
      </c>
      <c r="F13" s="69" t="s">
        <v>53</v>
      </c>
      <c r="G13" s="70" t="s">
        <v>53</v>
      </c>
      <c r="H13" s="8" t="s">
        <v>53</v>
      </c>
      <c r="I13" s="9" t="s">
        <v>53</v>
      </c>
      <c r="J13" s="27" t="s">
        <v>55</v>
      </c>
      <c r="K13" s="27" t="s">
        <v>60</v>
      </c>
      <c r="L13" s="27" t="s">
        <v>55</v>
      </c>
      <c r="M13" s="27" t="s">
        <v>61</v>
      </c>
      <c r="N13" s="7"/>
    </row>
    <row r="14" spans="1:14" ht="14.4" x14ac:dyDescent="0.3">
      <c r="A14" s="38" t="s">
        <v>23</v>
      </c>
      <c r="B14" s="60" t="s">
        <v>71</v>
      </c>
      <c r="C14" s="61" t="s">
        <v>71</v>
      </c>
      <c r="D14" s="61" t="s">
        <v>72</v>
      </c>
      <c r="E14" s="62" t="s">
        <v>72</v>
      </c>
      <c r="F14" s="63" t="s">
        <v>71</v>
      </c>
      <c r="G14" s="62" t="s">
        <v>72</v>
      </c>
      <c r="H14" s="8"/>
      <c r="I14" s="9"/>
      <c r="J14" s="7"/>
      <c r="K14" s="27"/>
      <c r="L14" s="7"/>
      <c r="M14" s="27"/>
      <c r="N14" s="7"/>
    </row>
    <row r="15" spans="1:14" ht="15" thickBot="1" x14ac:dyDescent="0.35">
      <c r="A15" s="40" t="s">
        <v>24</v>
      </c>
      <c r="B15" s="64" t="s">
        <v>71</v>
      </c>
      <c r="C15" s="65" t="s">
        <v>71</v>
      </c>
      <c r="D15" s="65" t="s">
        <v>72</v>
      </c>
      <c r="E15" s="66" t="s">
        <v>72</v>
      </c>
      <c r="F15" s="63" t="s">
        <v>71</v>
      </c>
      <c r="G15" s="62" t="s">
        <v>72</v>
      </c>
      <c r="H15" s="12" t="s">
        <v>54</v>
      </c>
      <c r="I15" s="13" t="s">
        <v>58</v>
      </c>
      <c r="J15" s="11" t="s">
        <v>55</v>
      </c>
      <c r="K15" s="28" t="s">
        <v>40</v>
      </c>
      <c r="L15" s="11" t="s">
        <v>55</v>
      </c>
      <c r="M15" s="28" t="s">
        <v>61</v>
      </c>
      <c r="N15" s="28" t="s">
        <v>57</v>
      </c>
    </row>
    <row r="17" spans="1:2" ht="14.4" x14ac:dyDescent="0.3">
      <c r="A17" s="36" t="s">
        <v>52</v>
      </c>
      <c r="B17" s="2" t="s">
        <v>73</v>
      </c>
    </row>
    <row r="18" spans="1:2" ht="14.4" x14ac:dyDescent="0.3">
      <c r="A18" s="36" t="s">
        <v>53</v>
      </c>
      <c r="B18" s="2" t="s">
        <v>77</v>
      </c>
    </row>
  </sheetData>
  <sheetProtection algorithmName="SHA-512" hashValue="YrGnATHihNOSBMy62k8EcBw0gcNsNe21j6jDKK3TRhf4egXoMjNuzLJcPY5B4DKHyoJVInc13IzstgcT8pNrHA==" saltValue="LAXygu05CdUkCdrSo/2LnQ==" spinCount="100000" sheet="1" objects="1" scenarios="1"/>
  <mergeCells count="2">
    <mergeCell ref="B4:I4"/>
    <mergeCell ref="J4:N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Kerntallen</vt:lpstr>
      <vt:lpstr>Percelen</vt:lpstr>
      <vt:lpstr>Bronbestanden</vt:lpstr>
    </vt:vector>
  </TitlesOfParts>
  <Company>Inkoopbureau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 Kennes - Breukhoven</dc:creator>
  <cp:lastModifiedBy>Annet Kennes - Breukhoven</cp:lastModifiedBy>
  <dcterms:created xsi:type="dcterms:W3CDTF">2026-06-25T14:08:36Z</dcterms:created>
  <dcterms:modified xsi:type="dcterms:W3CDTF">2026-08-31T11:21:42Z</dcterms:modified>
</cp:coreProperties>
</file>