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evesbv-my.sharepoint.com/personal/j_vwijk_nl_epsa_com/Documents/OneDrive_3_20-7-2026/"/>
    </mc:Choice>
  </mc:AlternateContent>
  <xr:revisionPtr revIDLastSave="135" documentId="8_{CCF4407F-1E4C-4D79-A827-5E3B0A22F595}" xr6:coauthVersionLast="47" xr6:coauthVersionMax="47" xr10:uidLastSave="{4460E802-CBA0-4E71-BDD6-2CD11C5962B0}"/>
  <bookViews>
    <workbookView xWindow="-28920" yWindow="-1200" windowWidth="29040" windowHeight="15720" activeTab="1" xr2:uid="{00000000-000D-0000-FFFF-FFFF00000000}"/>
  </bookViews>
  <sheets>
    <sheet name="1. Toelichting" sheetId="3" r:id="rId1"/>
    <sheet name="2. Formulier P1" sheetId="4" r:id="rId2"/>
    <sheet name="data sheet - wordt verborgen" sheetId="2" state="hidden" r:id="rId3"/>
  </sheets>
  <definedNames>
    <definedName name="_xlnm.Print_Area" localSheetId="1">'2. Formulier P1'!$A$1:$E$79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4" l="1" a="1"/>
  <c r="D65" i="4" s="1"/>
  <c r="D55" i="4" a="1"/>
  <c r="D55" i="4" s="1"/>
  <c r="D67" i="4" l="1" a="1"/>
  <c r="D67" i="4" s="1"/>
  <c r="D57" i="4" a="1"/>
  <c r="D57" i="4" s="1"/>
  <c r="D68" i="4" a="1"/>
  <c r="D68" i="4" s="1"/>
  <c r="D69" i="4" s="1"/>
  <c r="C78" i="4" s="1"/>
  <c r="D66" i="4" a="1"/>
  <c r="D66" i="4" s="1"/>
  <c r="D56" i="4" a="1"/>
  <c r="D56" i="4" s="1"/>
  <c r="D58" i="4" a="1"/>
  <c r="D58" i="4" s="1"/>
  <c r="D37" i="4" a="1"/>
  <c r="D37" i="4" s="1"/>
  <c r="D48" i="4" a="1"/>
  <c r="D48" i="4" s="1"/>
  <c r="D47" i="4" a="1"/>
  <c r="D47" i="4" s="1"/>
  <c r="D46" i="4" a="1"/>
  <c r="D46" i="4" s="1"/>
  <c r="D39" i="4" a="1"/>
  <c r="D39" i="4" s="1"/>
  <c r="D38" i="4" a="1"/>
  <c r="D38" i="4" s="1"/>
  <c r="D30" i="4" a="1"/>
  <c r="D30" i="4" s="1"/>
  <c r="D29" i="4" a="1"/>
  <c r="D29" i="4" s="1"/>
  <c r="D28" i="4" a="1"/>
  <c r="D28" i="4" s="1"/>
  <c r="D21" i="4" a="1"/>
  <c r="D21" i="4" s="1"/>
  <c r="D20" i="4" a="1"/>
  <c r="D20" i="4" s="1"/>
  <c r="D19" i="4" a="1"/>
  <c r="D19" i="4" s="1"/>
  <c r="D12" i="4" a="1"/>
  <c r="D12" i="4" s="1"/>
  <c r="D11" i="4" a="1"/>
  <c r="D11" i="4" s="1"/>
  <c r="D10" i="4" a="1"/>
  <c r="D10" i="4" s="1"/>
  <c r="D49" i="4" l="1"/>
  <c r="C76" i="4" s="1"/>
  <c r="D40" i="4"/>
  <c r="C75" i="4" s="1"/>
  <c r="D31" i="4"/>
  <c r="C74" i="4" s="1"/>
  <c r="D22" i="4"/>
  <c r="C73" i="4" s="1"/>
  <c r="D59" i="4"/>
  <c r="C77" i="4" s="1"/>
  <c r="D13" i="4" l="1"/>
  <c r="C72" i="4" s="1"/>
  <c r="C79"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<sst xmlns="http://schemas.openxmlformats.org/spreadsheetml/2006/main" count="180" uniqueCount="73">
  <si>
    <t>Inschrijver</t>
  </si>
  <si>
    <t>Naam functionaris</t>
  </si>
  <si>
    <t>Functie</t>
  </si>
  <si>
    <t>Vraag:</t>
  </si>
  <si>
    <t>Antwoord:</t>
  </si>
  <si>
    <t>vraag 1</t>
  </si>
  <si>
    <t>vraag 2</t>
  </si>
  <si>
    <t>vraag 3</t>
  </si>
  <si>
    <t>10 jaar of meer ervaring</t>
  </si>
  <si>
    <t>2 tot 4 vergelijkbare opdrachten</t>
  </si>
  <si>
    <t>5 of meer vergelijkbare opdrachten</t>
  </si>
  <si>
    <t>1.</t>
  </si>
  <si>
    <t>2.</t>
  </si>
  <si>
    <t>3.</t>
  </si>
  <si>
    <t>4.</t>
  </si>
  <si>
    <t>Nr</t>
  </si>
  <si>
    <t>Aantal vergelijkbare opdrachten binnen organisaties met betrekking tot (openbaar) vervoer, techniek en/of logistiek.</t>
  </si>
  <si>
    <t>In het bezit van NOLOC certificering</t>
  </si>
  <si>
    <t>Ja</t>
  </si>
  <si>
    <t>Nee</t>
  </si>
  <si>
    <t>Ervaring met specifieke doelgroepen (autisme, PTSS, ADHD, verslavingsproblemathiek, anders)</t>
  </si>
  <si>
    <t>Ervaring met begeleiding van 0 personen binnen de benoemde (of overige) doelgroepen</t>
  </si>
  <si>
    <t>Ervaring met begeleiding van 5 of meer personen binnen de benoemde (of overige) doelgroepen</t>
  </si>
  <si>
    <t>Ervaring met begeleiding van 1 tot 3 personen binnen de benoemde (of overige) doelgroepen</t>
  </si>
  <si>
    <t>Ervaring met begeleiding van 3 tot 5 personen binnen de benoemde (of overige) doelgroepen</t>
  </si>
  <si>
    <t>Aantal jaar relevante werkervaring.</t>
  </si>
  <si>
    <t>Jobhunter</t>
  </si>
  <si>
    <t>6 tot 10  jaar ervaring</t>
  </si>
  <si>
    <t>Jobcoach</t>
  </si>
  <si>
    <t>4 tot 6 jaar ervaring</t>
  </si>
  <si>
    <t>0 vergelijkbare opdrachten</t>
  </si>
  <si>
    <t>1 tot 2 vergelijkbare opdrachten</t>
  </si>
  <si>
    <t>P1</t>
  </si>
  <si>
    <t>P2</t>
  </si>
  <si>
    <t>P3</t>
  </si>
  <si>
    <t>Maximaal te behalen punten</t>
  </si>
  <si>
    <t>Score</t>
  </si>
  <si>
    <t>3 tot 4 jaar ervaring</t>
  </si>
  <si>
    <t>JH/ JC</t>
  </si>
  <si>
    <t>vraag noloc</t>
  </si>
  <si>
    <t>Subscore - functionaris 1</t>
  </si>
  <si>
    <t>Subscore - functionaris 2</t>
  </si>
  <si>
    <t>Subscore - functionaris 3</t>
  </si>
  <si>
    <t>Subscore - functionaris 4</t>
  </si>
  <si>
    <t>Subscore - functionaris 5</t>
  </si>
  <si>
    <t>Subscore - functionaris 6</t>
  </si>
  <si>
    <t>Subscore - functionaris 7</t>
  </si>
  <si>
    <t>Functionaris 1</t>
  </si>
  <si>
    <t>Functionaris 2</t>
  </si>
  <si>
    <t>Functionaris 3</t>
  </si>
  <si>
    <t>Functionaris 4</t>
  </si>
  <si>
    <t>Functionaris 5</t>
  </si>
  <si>
    <t>Functionaris 6</t>
  </si>
  <si>
    <t>Functionaris 7</t>
  </si>
  <si>
    <t>Functionaris</t>
  </si>
  <si>
    <t>Gemiddelde % = score teamsamenstelling:</t>
  </si>
  <si>
    <t>Subcore in %</t>
  </si>
  <si>
    <r>
      <rPr>
        <sz val="20"/>
        <color rgb="FFFFFF00"/>
        <rFont val="Calibri"/>
        <family val="2"/>
        <scheme val="minor"/>
      </rPr>
      <t>Bijlage 16A -</t>
    </r>
    <r>
      <rPr>
        <sz val="20"/>
        <color rgb="FF000000"/>
        <rFont val="Calibri"/>
        <family val="2"/>
        <scheme val="minor"/>
      </rPr>
      <t xml:space="preserve"> Formulier in te zetten medewerkers (sub-gunningscriterium 3) Perceel 1</t>
    </r>
  </si>
  <si>
    <t>1. Inschrijver dient per vraag te kiezen uit 1 van de voorgestelde antwoorden uit het dropdown menu. Deze antwoorden zijn gekoppeld aan een puntenscore. De beantwoording dient naar waarheid te worden ingevuld.</t>
  </si>
  <si>
    <t>Zie voor een nadere beschrijving/ toelichting de Aanbestedingsleidraad en het PvE</t>
  </si>
  <si>
    <t>2. Er dient een CV aangeleverd te worden conform de instructies zoals weergegeven bij het betreffende gunningcriterium ter toetsing en als achtergrond bij hetgeen is ingevuld is in de Excellijst (tabblad 2). Uiteraard dient de informatie van beide documenten met elkaar overeen te komen.</t>
  </si>
  <si>
    <r>
      <t xml:space="preserve">Inschrijver dient de geel gemarkeerde velden compleeet inte vullen. Inschrijver geeft per functionaris aan in welke mate de situatie van de functionaris aansluit bij de gevraagde categorie. Deze instructie is bindend. Indien wordt afgeweken van de instructie kan dit leiden tot uitsluiting en terizjde legging van de Inschrijving.  </t>
    </r>
    <r>
      <rPr>
        <b/>
        <sz val="11"/>
        <color theme="1"/>
        <rFont val="Calibri"/>
        <family val="2"/>
        <scheme val="minor"/>
      </rPr>
      <t>Bij het invullen dient de Inschrijver de navolgende instructie te volgen:</t>
    </r>
  </si>
  <si>
    <t>BIJLAGE 16A - Formulier Teamsamenstelling Perceel 1</t>
  </si>
  <si>
    <t>Consulent 1 (met verplichte Noloc certificering)</t>
  </si>
  <si>
    <t>Consulent 2 (met verplichte Noloc certificering)</t>
  </si>
  <si>
    <t>Consulent 3 (met verplichte Noloc certificering)</t>
  </si>
  <si>
    <t>Consulent 4 (met verplichte Noloc certificering) - achtervang</t>
  </si>
  <si>
    <t>Consulent 5 (met verplichte Noloc certificering) - achtervang</t>
  </si>
  <si>
    <t>3. De aangedragen functionarissen dienen allen aan de gestelde eisen te voldoen.</t>
  </si>
  <si>
    <t>4. De score wordt automatisch gegenereerd en is zichtbaar in de invultabel onderaan.</t>
  </si>
  <si>
    <t>2 tot 3 jaar ervaring</t>
  </si>
  <si>
    <t>3 tot 5 jaar ervaring</t>
  </si>
  <si>
    <t>5 tot 10  jaar ervaring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</si>
</sst>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b/>
      <sz val="11"/>
      <color theme="1"/>
      <name val="Calibri"/>
      <family val="2"/>
      <scheme val="minor"/>
    </font>
    <font>
      <sz val="11"/>
      <name val="Calibri"/>
      <family val="2"/>
      <scheme val="minor"/>
    </font>
    <font>
      <sz val="20"/>
      <color rgb="FF000000"/>
      <name val="Calibri"/>
      <family val="2"/>
      <scheme val="minor"/>
    </font>
    <font>
      <b/>
      <sz val="14"/>
      <color theme="1"/>
      <name val="Arial"/>
      <family val="2"/>
    </font>
    <font>
      <b/>
      <sz val="10"/>
      <color theme="1"/>
      <name val="Arial"/>
      <family val="2"/>
    </font>
    <font>
      <b/>
      <sz val="11"/>
      <name val="Calibri"/>
      <family val="2"/>
      <scheme val="minor"/>
    </font>
    <font>
      <sz val="20"/>
      <color rgb="FFFFFF00"/>
      <name val="Calibri"/>
      <family val="2"/>
      <scheme val="minor"/>
    </font>
    <font>
      <sz val="20"/>
      <color rgb="FF000000"/>
      <name val="Calibri"/>
      <family val="2"/>
      <scheme val="minor"/>
    </font>
    <font>
      <sz val="11"/>
      <color theme="1"/>
      <name val="Calibri"/>
      <family val="2"/>
      <scheme val="minor"/>
    </font>
    <font>
      <i/>
      <sz val="11"/>
      <color theme="1"/>
      <name val="Calibri"/>
      <family val="2"/>
      <scheme val="minor"/>
    </font>
    <font>
      <sz val="8"/>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9" fillId="0" borderId="0" applyFont="0" applyFill="0" applyBorder="0" applyAlignment="0" applyProtection="0"/>
    <xf numFmtId="9" fontId="9" fillId="0" borderId="0" applyFont="0" applyFill="0" applyBorder="0" applyAlignment="0" applyProtection="0"/>
  </cellStyleXfs>
  <cellXfs count="44">
    <xf numFmtId="0" fontId="0" fillId="0" borderId="0" xfId="0"/>
    <xf numFmtId="0" fontId="0" fillId="0" borderId="1" xfId="0" applyBorder="1"/>
    <xf numFmtId="0" fontId="4" fillId="0" borderId="0" xfId="0" applyFont="1" applyAlignment="1">
      <alignment vertical="top"/>
    </xf>
    <xf numFmtId="0" fontId="1" fillId="0" borderId="0" xfId="0" applyFont="1"/>
    <xf numFmtId="0" fontId="4" fillId="5" borderId="4" xfId="0" applyFont="1" applyFill="1" applyBorder="1" applyAlignment="1">
      <alignment vertical="top"/>
    </xf>
    <xf numFmtId="0" fontId="0" fillId="0" borderId="1" xfId="0" applyBorder="1" applyAlignment="1">
      <alignment horizontal="left" wrapText="1"/>
    </xf>
    <xf numFmtId="0" fontId="0" fillId="0" borderId="1" xfId="0" applyBorder="1" applyAlignment="1">
      <alignment wrapText="1"/>
    </xf>
    <xf numFmtId="0" fontId="5" fillId="0" borderId="1" xfId="0" applyFont="1" applyBorder="1" applyAlignment="1">
      <alignment horizontal="left" wrapText="1"/>
    </xf>
    <xf numFmtId="0" fontId="0" fillId="0" borderId="0" xfId="0" applyAlignment="1">
      <alignment horizontal="left" vertical="top" wrapText="1"/>
    </xf>
    <xf numFmtId="0" fontId="1" fillId="0" borderId="2" xfId="0" applyFont="1" applyBorder="1" applyAlignment="1">
      <alignment horizontal="left" vertical="top" wrapText="1"/>
    </xf>
    <xf numFmtId="0" fontId="0" fillId="4" borderId="0" xfId="0" applyFill="1" applyAlignment="1">
      <alignment horizontal="left" vertical="top" wrapText="1"/>
    </xf>
    <xf numFmtId="0" fontId="1" fillId="0" borderId="3" xfId="0" applyFont="1" applyBorder="1" applyAlignment="1">
      <alignment horizontal="left" vertical="top" wrapText="1"/>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1" fillId="0" borderId="0" xfId="0" applyFont="1" applyAlignment="1">
      <alignment horizontal="left" vertical="top" wrapText="1"/>
    </xf>
    <xf numFmtId="0" fontId="1" fillId="6" borderId="1" xfId="0" applyFont="1" applyFill="1" applyBorder="1" applyAlignment="1">
      <alignment horizontal="left" vertical="top" wrapText="1"/>
    </xf>
    <xf numFmtId="0" fontId="10" fillId="0" borderId="5" xfId="0" applyFont="1" applyBorder="1" applyAlignment="1">
      <alignment horizontal="left" vertical="top" wrapText="1"/>
    </xf>
    <xf numFmtId="0" fontId="10" fillId="0" borderId="1" xfId="0" applyFont="1" applyBorder="1" applyAlignment="1">
      <alignment horizontal="left" vertical="top" wrapText="1"/>
    </xf>
    <xf numFmtId="0" fontId="0" fillId="6" borderId="1" xfId="0" applyFill="1" applyBorder="1" applyAlignment="1">
      <alignment horizontal="left" vertical="top" wrapText="1"/>
    </xf>
    <xf numFmtId="0" fontId="2" fillId="6" borderId="1" xfId="0" applyFont="1" applyFill="1" applyBorder="1" applyAlignment="1">
      <alignment horizontal="left" vertical="top" wrapText="1"/>
    </xf>
    <xf numFmtId="9" fontId="2" fillId="0" borderId="1" xfId="2" applyFont="1" applyBorder="1" applyAlignment="1">
      <alignment horizontal="left" vertical="top" wrapText="1"/>
    </xf>
    <xf numFmtId="9" fontId="0" fillId="0" borderId="1" xfId="2" applyFont="1" applyBorder="1" applyAlignment="1">
      <alignment horizontal="left" vertical="top" wrapText="1"/>
    </xf>
    <xf numFmtId="9" fontId="1" fillId="0" borderId="1" xfId="2" applyFont="1" applyBorder="1" applyAlignment="1">
      <alignment horizontal="left" vertical="top" wrapText="1"/>
    </xf>
    <xf numFmtId="17" fontId="1" fillId="5" borderId="5" xfId="0" applyNumberFormat="1" applyFont="1" applyFill="1" applyBorder="1"/>
    <xf numFmtId="0" fontId="0" fillId="0" borderId="0" xfId="0" applyAlignment="1">
      <alignment horizontal="center" vertical="top" wrapText="1"/>
    </xf>
    <xf numFmtId="0" fontId="0" fillId="4" borderId="0" xfId="0" applyFill="1" applyAlignment="1">
      <alignment horizontal="center" vertical="top" wrapText="1"/>
    </xf>
    <xf numFmtId="0" fontId="1" fillId="6" borderId="1" xfId="0" applyFont="1" applyFill="1" applyBorder="1" applyAlignment="1">
      <alignment horizontal="center" vertical="top" wrapText="1"/>
    </xf>
    <xf numFmtId="0" fontId="0" fillId="0" borderId="5" xfId="0"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3" fillId="4" borderId="0" xfId="0" applyFont="1" applyFill="1" applyAlignment="1">
      <alignment horizontal="left" vertical="top" wrapText="1"/>
    </xf>
    <xf numFmtId="0" fontId="8" fillId="4" borderId="0" xfId="0" applyFont="1" applyFill="1" applyAlignment="1">
      <alignment horizontal="left" vertical="top" wrapText="1"/>
    </xf>
    <xf numFmtId="0" fontId="1" fillId="0" borderId="0" xfId="0" applyFont="1" applyAlignment="1">
      <alignment horizontal="left" vertical="top" wrapText="1"/>
    </xf>
    <xf numFmtId="0" fontId="0" fillId="2" borderId="1"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7" borderId="0" xfId="0" applyFill="1" applyAlignment="1">
      <alignment wrapText="1"/>
    </xf>
    <xf numFmtId="0" fontId="0" fillId="7" borderId="0" xfId="0" applyFill="1"/>
    <xf numFmtId="0" fontId="0" fillId="7" borderId="1" xfId="0" applyFill="1" applyBorder="1" applyAlignment="1">
      <alignment wrapText="1"/>
    </xf>
    <xf numFmtId="43" fontId="0" fillId="7" borderId="1" xfId="1" applyFont="1" applyFill="1" applyBorder="1"/>
    <xf numFmtId="0" fontId="0" fillId="7" borderId="1" xfId="0" applyFill="1" applyBorder="1"/>
    <xf numFmtId="0" fontId="10" fillId="7" borderId="1" xfId="0" applyFont="1" applyFill="1" applyBorder="1" applyAlignment="1">
      <alignment horizontal="left" vertical="top" wrapText="1"/>
    </xf>
  </cellXfs>
  <cellStyles count="3">
    <cellStyle name="Komma" xfId="1" builtinId="3"/>
    <cellStyle name="Procent" xfId="2"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AE63-4EF7-4B3D-B734-7BA5A992A01C}">
  <dimension ref="B2:L12"/>
  <sheetViews>
    <sheetView zoomScaleNormal="100" workbookViewId="0">
      <selection activeCell="B11" sqref="B11"/>
    </sheetView>
  </sheetViews>
  <sheetFormatPr defaultRowHeight="14.4" x14ac:dyDescent="0.3"/>
  <cols>
    <col min="1" max="1" width="3.21875" customWidth="1"/>
    <col min="2" max="2" width="111.21875" customWidth="1"/>
  </cols>
  <sheetData>
    <row r="2" spans="2:12" ht="17.399999999999999" x14ac:dyDescent="0.3">
      <c r="B2" s="4" t="s">
        <v>62</v>
      </c>
      <c r="C2" s="2"/>
      <c r="D2" s="2"/>
      <c r="E2" s="2"/>
      <c r="F2" s="2"/>
      <c r="G2" s="2"/>
      <c r="H2" s="2"/>
      <c r="I2" s="2"/>
      <c r="J2" s="2"/>
      <c r="K2" s="2"/>
      <c r="L2" s="2"/>
    </row>
    <row r="3" spans="2:12" x14ac:dyDescent="0.3">
      <c r="B3" s="26">
        <v>46204</v>
      </c>
      <c r="C3" s="3"/>
      <c r="D3" s="3"/>
      <c r="E3" s="3"/>
      <c r="F3" s="3"/>
      <c r="G3" s="3"/>
      <c r="H3" s="3"/>
      <c r="I3" s="3"/>
      <c r="J3" s="3"/>
      <c r="K3" s="3"/>
      <c r="L3" s="3"/>
    </row>
    <row r="5" spans="2:12" ht="43.2" x14ac:dyDescent="0.3">
      <c r="B5" s="5" t="s">
        <v>61</v>
      </c>
    </row>
    <row r="7" spans="2:12" ht="29.55" customHeight="1" x14ac:dyDescent="0.3">
      <c r="B7" s="6" t="s">
        <v>58</v>
      </c>
    </row>
    <row r="8" spans="2:12" ht="43.2" x14ac:dyDescent="0.3">
      <c r="B8" s="6" t="s">
        <v>60</v>
      </c>
    </row>
    <row r="9" spans="2:12" x14ac:dyDescent="0.3">
      <c r="B9" s="6" t="s">
        <v>68</v>
      </c>
    </row>
    <row r="10" spans="2:12" x14ac:dyDescent="0.3">
      <c r="B10" s="1" t="s">
        <v>69</v>
      </c>
    </row>
    <row r="12" spans="2:12" x14ac:dyDescent="0.3">
      <c r="B12" s="7" t="s">
        <v>59</v>
      </c>
    </row>
  </sheetData>
  <sheetProtection algorithmName="SHA-512" hashValue="pp0faAvYX9WZGt2Y3eveIN/221qMgLhBJHF3fpEoaSuusXFRwJMaloVsJ17bDTFdznH4iHlW4uKkC5c82f1YwA==" saltValue="zAd/q5y8WZqBPuMruozxx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3735-4CD6-4690-97D0-894C73B68642}">
  <dimension ref="A1:E79"/>
  <sheetViews>
    <sheetView tabSelected="1" topLeftCell="A29" zoomScale="85" zoomScaleNormal="85" workbookViewId="0">
      <selection activeCell="C39" sqref="C39"/>
    </sheetView>
  </sheetViews>
  <sheetFormatPr defaultColWidth="8.77734375" defaultRowHeight="14.4" x14ac:dyDescent="0.3"/>
  <cols>
    <col min="1" max="1" width="6.44140625" style="8" customWidth="1"/>
    <col min="2" max="2" width="59.44140625" style="8" customWidth="1"/>
    <col min="3" max="3" width="50.44140625" style="8" bestFit="1" customWidth="1"/>
    <col min="4" max="4" width="29.5546875" style="27" customWidth="1"/>
    <col min="5" max="5" width="20.77734375" style="8" customWidth="1"/>
    <col min="6" max="16384" width="8.77734375" style="8"/>
  </cols>
  <sheetData>
    <row r="1" spans="1:5" ht="25.95" customHeight="1" x14ac:dyDescent="0.3">
      <c r="B1" s="33" t="s">
        <v>57</v>
      </c>
      <c r="C1" s="34"/>
      <c r="D1" s="34"/>
    </row>
    <row r="3" spans="1:5" x14ac:dyDescent="0.3">
      <c r="A3" s="9"/>
      <c r="B3" s="9" t="s">
        <v>0</v>
      </c>
      <c r="C3" s="36"/>
    </row>
    <row r="5" spans="1:5" x14ac:dyDescent="0.3">
      <c r="A5" s="10"/>
      <c r="B5" s="10"/>
      <c r="C5" s="10"/>
      <c r="D5" s="28"/>
      <c r="E5" s="10"/>
    </row>
    <row r="6" spans="1:5" x14ac:dyDescent="0.3">
      <c r="A6" s="9"/>
      <c r="B6" s="9" t="s">
        <v>1</v>
      </c>
      <c r="C6" s="36"/>
    </row>
    <row r="7" spans="1:5" x14ac:dyDescent="0.3">
      <c r="A7" s="11"/>
      <c r="B7" s="11" t="s">
        <v>2</v>
      </c>
      <c r="C7" s="12" t="s">
        <v>63</v>
      </c>
    </row>
    <row r="8" spans="1:5" x14ac:dyDescent="0.3">
      <c r="A8" s="10"/>
      <c r="B8" s="10"/>
      <c r="C8" s="10"/>
      <c r="D8" s="28"/>
      <c r="E8" s="10"/>
    </row>
    <row r="9" spans="1:5" ht="28.8" x14ac:dyDescent="0.3">
      <c r="A9" s="18" t="s">
        <v>15</v>
      </c>
      <c r="B9" s="18" t="s">
        <v>3</v>
      </c>
      <c r="C9" s="18" t="s">
        <v>4</v>
      </c>
      <c r="D9" s="29" t="s">
        <v>36</v>
      </c>
      <c r="E9" s="18" t="s">
        <v>35</v>
      </c>
    </row>
    <row r="10" spans="1:5" x14ac:dyDescent="0.3">
      <c r="A10" s="14" t="s">
        <v>11</v>
      </c>
      <c r="B10" s="14" t="s">
        <v>25</v>
      </c>
      <c r="C10" s="37" t="s">
        <v>37</v>
      </c>
      <c r="D10" s="30" cm="1">
        <f t="array" ref="D10">_xlfn.IFS(C10='data sheet - wordt verborgen'!$A$3,'data sheet - wordt verborgen'!$B$3,C10='data sheet - wordt verborgen'!$A$4,'data sheet - wordt verborgen'!$B$4,C10='data sheet - wordt verborgen'!$A$5,'data sheet - wordt verborgen'!$B$5,C10='data sheet - wordt verborgen'!$A$6,'data sheet - wordt verborgen'!$B$6)</f>
        <v>0</v>
      </c>
      <c r="E10" s="19">
        <v>30</v>
      </c>
    </row>
    <row r="11" spans="1:5" ht="28.8" x14ac:dyDescent="0.3">
      <c r="A11" s="15" t="s">
        <v>12</v>
      </c>
      <c r="B11" s="15" t="s">
        <v>16</v>
      </c>
      <c r="C11" s="36" t="s">
        <v>30</v>
      </c>
      <c r="D11" s="31" cm="1">
        <f t="array" ref="D11">_xlfn.IFS(C11='data sheet - wordt verborgen'!$A$9,'data sheet - wordt verborgen'!$B$9,C11='data sheet - wordt verborgen'!$A$10,'data sheet - wordt verborgen'!$B$10,C11='data sheet - wordt verborgen'!$A$11,'data sheet - wordt verborgen'!$B$11,C11='data sheet - wordt verborgen'!$A$12,'data sheet - wordt verborgen'!$B$12)</f>
        <v>0</v>
      </c>
      <c r="E11" s="20">
        <v>60</v>
      </c>
    </row>
    <row r="12" spans="1:5" ht="28.8" x14ac:dyDescent="0.3">
      <c r="A12" s="15" t="s">
        <v>13</v>
      </c>
      <c r="B12" s="15" t="s">
        <v>20</v>
      </c>
      <c r="C12" s="36" t="s">
        <v>21</v>
      </c>
      <c r="D12" s="31" cm="1">
        <f t="array" ref="D12">_xlfn.IFS(C12='data sheet - wordt verborgen'!$A$15,'data sheet - wordt verborgen'!$B$15,C12='data sheet - wordt verborgen'!$A$16,'data sheet - wordt verborgen'!$B$16,C12='data sheet - wordt verborgen'!$A$17,'data sheet - wordt verborgen'!$B$17,C12='data sheet - wordt verborgen'!$A$18,'data sheet - wordt verborgen'!$B$18)</f>
        <v>0</v>
      </c>
      <c r="E12" s="20">
        <v>10</v>
      </c>
    </row>
    <row r="13" spans="1:5" x14ac:dyDescent="0.3">
      <c r="A13" s="16"/>
      <c r="B13" s="16" t="s">
        <v>40</v>
      </c>
      <c r="C13" s="15"/>
      <c r="D13" s="32">
        <f>SUM(D10:D12)</f>
        <v>0</v>
      </c>
      <c r="E13" s="13"/>
    </row>
    <row r="14" spans="1:5" x14ac:dyDescent="0.3">
      <c r="A14" s="10"/>
      <c r="B14" s="10"/>
      <c r="C14" s="10"/>
      <c r="D14" s="28"/>
      <c r="E14" s="10"/>
    </row>
    <row r="15" spans="1:5" x14ac:dyDescent="0.3">
      <c r="A15" s="9"/>
      <c r="B15" s="9" t="s">
        <v>1</v>
      </c>
      <c r="C15" s="36"/>
    </row>
    <row r="16" spans="1:5" x14ac:dyDescent="0.3">
      <c r="A16" s="11"/>
      <c r="B16" s="11" t="s">
        <v>2</v>
      </c>
      <c r="C16" s="12" t="s">
        <v>64</v>
      </c>
    </row>
    <row r="17" spans="1:5" x14ac:dyDescent="0.3">
      <c r="A17" s="10"/>
      <c r="B17" s="10"/>
      <c r="C17" s="10"/>
      <c r="D17" s="28"/>
      <c r="E17" s="10"/>
    </row>
    <row r="18" spans="1:5" ht="28.8" x14ac:dyDescent="0.3">
      <c r="A18" s="18" t="s">
        <v>15</v>
      </c>
      <c r="B18" s="18" t="s">
        <v>3</v>
      </c>
      <c r="C18" s="18" t="s">
        <v>4</v>
      </c>
      <c r="D18" s="29" t="s">
        <v>36</v>
      </c>
      <c r="E18" s="18" t="s">
        <v>35</v>
      </c>
    </row>
    <row r="19" spans="1:5" x14ac:dyDescent="0.3">
      <c r="A19" s="14" t="s">
        <v>11</v>
      </c>
      <c r="B19" s="14" t="s">
        <v>25</v>
      </c>
      <c r="C19" s="37" t="s">
        <v>37</v>
      </c>
      <c r="D19" s="30" cm="1">
        <f t="array" ref="D19">_xlfn.IFS(C19='data sheet - wordt verborgen'!$A$3,'data sheet - wordt verborgen'!$B$3,C19='data sheet - wordt verborgen'!$A$4,'data sheet - wordt verborgen'!$B$4,C19='data sheet - wordt verborgen'!$A$5,'data sheet - wordt verborgen'!$B$5,C19='data sheet - wordt verborgen'!$A$6,'data sheet - wordt verborgen'!$B$6)</f>
        <v>0</v>
      </c>
      <c r="E19" s="19">
        <v>30</v>
      </c>
    </row>
    <row r="20" spans="1:5" ht="28.8" x14ac:dyDescent="0.3">
      <c r="A20" s="15" t="s">
        <v>12</v>
      </c>
      <c r="B20" s="15" t="s">
        <v>16</v>
      </c>
      <c r="C20" s="36" t="s">
        <v>30</v>
      </c>
      <c r="D20" s="31" cm="1">
        <f t="array" ref="D20">_xlfn.IFS(C20='data sheet - wordt verborgen'!$A$9,'data sheet - wordt verborgen'!$B$9,C20='data sheet - wordt verborgen'!$A$10,'data sheet - wordt verborgen'!$B$10,C20='data sheet - wordt verborgen'!$A$11,'data sheet - wordt verborgen'!$B$11,C20='data sheet - wordt verborgen'!$A$12,'data sheet - wordt verborgen'!$B$12)</f>
        <v>0</v>
      </c>
      <c r="E20" s="20">
        <v>60</v>
      </c>
    </row>
    <row r="21" spans="1:5" ht="28.8" x14ac:dyDescent="0.3">
      <c r="A21" s="15" t="s">
        <v>13</v>
      </c>
      <c r="B21" s="15" t="s">
        <v>20</v>
      </c>
      <c r="C21" s="36" t="s">
        <v>21</v>
      </c>
      <c r="D21" s="31" cm="1">
        <f t="array" ref="D21">_xlfn.IFS(C21='data sheet - wordt verborgen'!$A$15,'data sheet - wordt verborgen'!$B$15,C21='data sheet - wordt verborgen'!$A$16,'data sheet - wordt verborgen'!$B$16,C21='data sheet - wordt verborgen'!$A$17,'data sheet - wordt verborgen'!$B$17,C21='data sheet - wordt verborgen'!$A$18,'data sheet - wordt verborgen'!$B$18)</f>
        <v>0</v>
      </c>
      <c r="E21" s="20">
        <v>10</v>
      </c>
    </row>
    <row r="22" spans="1:5" x14ac:dyDescent="0.3">
      <c r="A22" s="16"/>
      <c r="B22" s="16" t="s">
        <v>41</v>
      </c>
      <c r="C22" s="15"/>
      <c r="D22" s="32">
        <f>SUM(D19:D21)</f>
        <v>0</v>
      </c>
      <c r="E22" s="13"/>
    </row>
    <row r="23" spans="1:5" x14ac:dyDescent="0.3">
      <c r="A23" s="10"/>
      <c r="B23" s="10"/>
      <c r="C23" s="10"/>
      <c r="D23" s="28"/>
      <c r="E23" s="10"/>
    </row>
    <row r="24" spans="1:5" x14ac:dyDescent="0.3">
      <c r="A24" s="9"/>
      <c r="B24" s="9" t="s">
        <v>1</v>
      </c>
      <c r="C24" s="36"/>
    </row>
    <row r="25" spans="1:5" x14ac:dyDescent="0.3">
      <c r="A25" s="11"/>
      <c r="B25" s="11" t="s">
        <v>2</v>
      </c>
      <c r="C25" s="12" t="s">
        <v>65</v>
      </c>
    </row>
    <row r="26" spans="1:5" x14ac:dyDescent="0.3">
      <c r="A26" s="10"/>
      <c r="B26" s="10"/>
      <c r="C26" s="10"/>
      <c r="D26" s="28"/>
      <c r="E26" s="10"/>
    </row>
    <row r="27" spans="1:5" ht="28.8" x14ac:dyDescent="0.3">
      <c r="A27" s="18" t="s">
        <v>15</v>
      </c>
      <c r="B27" s="18" t="s">
        <v>3</v>
      </c>
      <c r="C27" s="18" t="s">
        <v>4</v>
      </c>
      <c r="D27" s="29" t="s">
        <v>36</v>
      </c>
      <c r="E27" s="18" t="s">
        <v>35</v>
      </c>
    </row>
    <row r="28" spans="1:5" x14ac:dyDescent="0.3">
      <c r="A28" s="14" t="s">
        <v>11</v>
      </c>
      <c r="B28" s="14" t="s">
        <v>25</v>
      </c>
      <c r="C28" s="37" t="s">
        <v>37</v>
      </c>
      <c r="D28" s="30" cm="1">
        <f t="array" ref="D28">_xlfn.IFS(C28='data sheet - wordt verborgen'!$A$3,'data sheet - wordt verborgen'!$B$3,C28='data sheet - wordt verborgen'!$A$4,'data sheet - wordt verborgen'!$B$4,C28='data sheet - wordt verborgen'!$A$5,'data sheet - wordt verborgen'!$B$5,C28='data sheet - wordt verborgen'!$A$6,'data sheet - wordt verborgen'!$B$6)</f>
        <v>0</v>
      </c>
      <c r="E28" s="19">
        <v>30</v>
      </c>
    </row>
    <row r="29" spans="1:5" ht="28.8" x14ac:dyDescent="0.3">
      <c r="A29" s="15" t="s">
        <v>12</v>
      </c>
      <c r="B29" s="15" t="s">
        <v>16</v>
      </c>
      <c r="C29" s="36" t="s">
        <v>30</v>
      </c>
      <c r="D29" s="31" cm="1">
        <f t="array" ref="D29">_xlfn.IFS(C29='data sheet - wordt verborgen'!$A$9,'data sheet - wordt verborgen'!$B$9,C29='data sheet - wordt verborgen'!$A$10,'data sheet - wordt verborgen'!$B$10,C29='data sheet - wordt verborgen'!$A$11,'data sheet - wordt verborgen'!$B$11,C29='data sheet - wordt verborgen'!$A$12,'data sheet - wordt verborgen'!$B$12)</f>
        <v>0</v>
      </c>
      <c r="E29" s="20">
        <v>60</v>
      </c>
    </row>
    <row r="30" spans="1:5" ht="28.8" x14ac:dyDescent="0.3">
      <c r="A30" s="15" t="s">
        <v>13</v>
      </c>
      <c r="B30" s="15" t="s">
        <v>20</v>
      </c>
      <c r="C30" s="36" t="s">
        <v>21</v>
      </c>
      <c r="D30" s="31" cm="1">
        <f t="array" ref="D30">_xlfn.IFS(C30='data sheet - wordt verborgen'!$A$15,'data sheet - wordt verborgen'!$B$15,C30='data sheet - wordt verborgen'!$A$16,'data sheet - wordt verborgen'!$B$16,C30='data sheet - wordt verborgen'!$A$17,'data sheet - wordt verborgen'!$B$17,C30='data sheet - wordt verborgen'!$A$18,'data sheet - wordt verborgen'!$B$18)</f>
        <v>0</v>
      </c>
      <c r="E30" s="20">
        <v>10</v>
      </c>
    </row>
    <row r="31" spans="1:5" x14ac:dyDescent="0.3">
      <c r="A31" s="16"/>
      <c r="B31" s="16" t="s">
        <v>42</v>
      </c>
      <c r="C31" s="15"/>
      <c r="D31" s="32">
        <f>SUM(D28:D30)</f>
        <v>0</v>
      </c>
      <c r="E31" s="13"/>
    </row>
    <row r="32" spans="1:5" x14ac:dyDescent="0.3">
      <c r="A32" s="10"/>
      <c r="B32" s="10"/>
      <c r="C32" s="10"/>
      <c r="D32" s="28"/>
      <c r="E32" s="10"/>
    </row>
    <row r="33" spans="1:5" x14ac:dyDescent="0.3">
      <c r="A33" s="9"/>
      <c r="B33" s="9" t="s">
        <v>1</v>
      </c>
      <c r="C33" s="36"/>
    </row>
    <row r="34" spans="1:5" ht="28.8" x14ac:dyDescent="0.3">
      <c r="A34" s="11"/>
      <c r="B34" s="11" t="s">
        <v>2</v>
      </c>
      <c r="C34" s="12" t="s">
        <v>66</v>
      </c>
    </row>
    <row r="35" spans="1:5" x14ac:dyDescent="0.3">
      <c r="A35" s="10"/>
      <c r="B35" s="10"/>
      <c r="C35" s="10"/>
      <c r="D35" s="28"/>
      <c r="E35" s="10"/>
    </row>
    <row r="36" spans="1:5" ht="28.8" x14ac:dyDescent="0.3">
      <c r="A36" s="18" t="s">
        <v>15</v>
      </c>
      <c r="B36" s="18" t="s">
        <v>3</v>
      </c>
      <c r="C36" s="18" t="s">
        <v>4</v>
      </c>
      <c r="D36" s="29" t="s">
        <v>36</v>
      </c>
      <c r="E36" s="18" t="s">
        <v>35</v>
      </c>
    </row>
    <row r="37" spans="1:5" x14ac:dyDescent="0.3">
      <c r="A37" s="14" t="s">
        <v>11</v>
      </c>
      <c r="B37" s="14" t="s">
        <v>25</v>
      </c>
      <c r="C37" s="37" t="s">
        <v>37</v>
      </c>
      <c r="D37" s="30" cm="1">
        <f t="array" ref="D37">_xlfn.IFS(C37='data sheet - wordt verborgen'!$A$3,'data sheet - wordt verborgen'!$B$3,C37='data sheet - wordt verborgen'!$A$4,'data sheet - wordt verborgen'!$B$4,C37='data sheet - wordt verborgen'!$A$5,'data sheet - wordt verborgen'!$B$5,C37='data sheet - wordt verborgen'!$A$6,'data sheet - wordt verborgen'!$B$6)</f>
        <v>0</v>
      </c>
      <c r="E37" s="19">
        <v>30</v>
      </c>
    </row>
    <row r="38" spans="1:5" ht="28.8" x14ac:dyDescent="0.3">
      <c r="A38" s="15" t="s">
        <v>12</v>
      </c>
      <c r="B38" s="15" t="s">
        <v>16</v>
      </c>
      <c r="C38" s="36" t="s">
        <v>30</v>
      </c>
      <c r="D38" s="31" cm="1">
        <f t="array" ref="D38">_xlfn.IFS(C38='data sheet - wordt verborgen'!$A$9,'data sheet - wordt verborgen'!$B$9,C38='data sheet - wordt verborgen'!$A$10,'data sheet - wordt verborgen'!$B$10,C38='data sheet - wordt verborgen'!$A$11,'data sheet - wordt verborgen'!$B$11,C38='data sheet - wordt verborgen'!$A$12,'data sheet - wordt verborgen'!$B$12)</f>
        <v>0</v>
      </c>
      <c r="E38" s="20">
        <v>60</v>
      </c>
    </row>
    <row r="39" spans="1:5" ht="28.8" x14ac:dyDescent="0.3">
      <c r="A39" s="15" t="s">
        <v>13</v>
      </c>
      <c r="B39" s="15" t="s">
        <v>20</v>
      </c>
      <c r="C39" s="36" t="s">
        <v>21</v>
      </c>
      <c r="D39" s="31" cm="1">
        <f t="array" ref="D39">_xlfn.IFS(C39='data sheet - wordt verborgen'!$A$15,'data sheet - wordt verborgen'!$B$15,C39='data sheet - wordt verborgen'!$A$16,'data sheet - wordt verborgen'!$B$16,C39='data sheet - wordt verborgen'!$A$17,'data sheet - wordt verborgen'!$B$17,C39='data sheet - wordt verborgen'!$A$18,'data sheet - wordt verborgen'!$B$18)</f>
        <v>0</v>
      </c>
      <c r="E39" s="20">
        <v>10</v>
      </c>
    </row>
    <row r="40" spans="1:5" x14ac:dyDescent="0.3">
      <c r="A40" s="16"/>
      <c r="B40" s="16" t="s">
        <v>43</v>
      </c>
      <c r="C40" s="15"/>
      <c r="D40" s="32">
        <f>SUM(D37:D39)</f>
        <v>0</v>
      </c>
      <c r="E40" s="13"/>
    </row>
    <row r="41" spans="1:5" x14ac:dyDescent="0.3">
      <c r="A41" s="10"/>
      <c r="B41" s="10"/>
      <c r="C41" s="10"/>
      <c r="D41" s="28"/>
      <c r="E41" s="10"/>
    </row>
    <row r="42" spans="1:5" x14ac:dyDescent="0.3">
      <c r="A42" s="9"/>
      <c r="B42" s="9" t="s">
        <v>1</v>
      </c>
      <c r="C42" s="36"/>
    </row>
    <row r="43" spans="1:5" ht="28.8" x14ac:dyDescent="0.3">
      <c r="A43" s="11"/>
      <c r="B43" s="11" t="s">
        <v>2</v>
      </c>
      <c r="C43" s="12" t="s">
        <v>67</v>
      </c>
    </row>
    <row r="44" spans="1:5" x14ac:dyDescent="0.3">
      <c r="A44" s="10"/>
      <c r="B44" s="10"/>
      <c r="C44" s="10"/>
      <c r="D44" s="28"/>
      <c r="E44" s="10"/>
    </row>
    <row r="45" spans="1:5" ht="28.8" x14ac:dyDescent="0.3">
      <c r="A45" s="18" t="s">
        <v>15</v>
      </c>
      <c r="B45" s="18" t="s">
        <v>3</v>
      </c>
      <c r="C45" s="18" t="s">
        <v>4</v>
      </c>
      <c r="D45" s="29" t="s">
        <v>36</v>
      </c>
      <c r="E45" s="18" t="s">
        <v>35</v>
      </c>
    </row>
    <row r="46" spans="1:5" x14ac:dyDescent="0.3">
      <c r="A46" s="14" t="s">
        <v>11</v>
      </c>
      <c r="B46" s="14" t="s">
        <v>25</v>
      </c>
      <c r="C46" s="37" t="s">
        <v>37</v>
      </c>
      <c r="D46" s="30" cm="1">
        <f t="array" ref="D46">_xlfn.IFS(C46='data sheet - wordt verborgen'!$A$3,'data sheet - wordt verborgen'!$B$3,C46='data sheet - wordt verborgen'!$A$4,'data sheet - wordt verborgen'!$B$4,C46='data sheet - wordt verborgen'!$A$5,'data sheet - wordt verborgen'!$B$5,C46='data sheet - wordt verborgen'!$A$6,'data sheet - wordt verborgen'!$B$6)</f>
        <v>0</v>
      </c>
      <c r="E46" s="19">
        <v>30</v>
      </c>
    </row>
    <row r="47" spans="1:5" ht="28.8" x14ac:dyDescent="0.3">
      <c r="A47" s="15" t="s">
        <v>12</v>
      </c>
      <c r="B47" s="15" t="s">
        <v>16</v>
      </c>
      <c r="C47" s="36" t="s">
        <v>30</v>
      </c>
      <c r="D47" s="31" cm="1">
        <f t="array" ref="D47">_xlfn.IFS(C47='data sheet - wordt verborgen'!$A$9,'data sheet - wordt verborgen'!$B$9,C47='data sheet - wordt verborgen'!$A$10,'data sheet - wordt verborgen'!$B$10,C47='data sheet - wordt verborgen'!$A$11,'data sheet - wordt verborgen'!$B$11,C47='data sheet - wordt verborgen'!$A$12,'data sheet - wordt verborgen'!$B$12)</f>
        <v>0</v>
      </c>
      <c r="E47" s="20">
        <v>60</v>
      </c>
    </row>
    <row r="48" spans="1:5" ht="28.8" x14ac:dyDescent="0.3">
      <c r="A48" s="15" t="s">
        <v>13</v>
      </c>
      <c r="B48" s="15" t="s">
        <v>20</v>
      </c>
      <c r="C48" s="36" t="s">
        <v>21</v>
      </c>
      <c r="D48" s="31" cm="1">
        <f t="array" ref="D48">_xlfn.IFS(C48='data sheet - wordt verborgen'!$A$15,'data sheet - wordt verborgen'!$B$15,C48='data sheet - wordt verborgen'!$A$16,'data sheet - wordt verborgen'!$B$16,C48='data sheet - wordt verborgen'!$A$17,'data sheet - wordt verborgen'!$B$17,C48='data sheet - wordt verborgen'!$A$18,'data sheet - wordt verborgen'!$B$18)</f>
        <v>0</v>
      </c>
      <c r="E48" s="20">
        <v>10</v>
      </c>
    </row>
    <row r="49" spans="1:5" x14ac:dyDescent="0.3">
      <c r="A49" s="16"/>
      <c r="B49" s="16" t="s">
        <v>44</v>
      </c>
      <c r="C49" s="15"/>
      <c r="D49" s="32">
        <f>SUM(D46:D48)</f>
        <v>0</v>
      </c>
      <c r="E49" s="13"/>
    </row>
    <row r="50" spans="1:5" x14ac:dyDescent="0.3">
      <c r="A50" s="10"/>
      <c r="B50" s="10"/>
      <c r="C50" s="10"/>
      <c r="D50" s="28"/>
      <c r="E50" s="10"/>
    </row>
    <row r="51" spans="1:5" x14ac:dyDescent="0.3">
      <c r="A51" s="9"/>
      <c r="B51" s="9" t="s">
        <v>1</v>
      </c>
      <c r="C51" s="36"/>
    </row>
    <row r="52" spans="1:5" x14ac:dyDescent="0.3">
      <c r="A52" s="11"/>
      <c r="B52" s="11" t="s">
        <v>2</v>
      </c>
      <c r="C52" s="12" t="s">
        <v>26</v>
      </c>
    </row>
    <row r="53" spans="1:5" x14ac:dyDescent="0.3">
      <c r="A53" s="10"/>
      <c r="B53" s="10"/>
      <c r="C53" s="10"/>
      <c r="D53" s="28"/>
      <c r="E53" s="10"/>
    </row>
    <row r="54" spans="1:5" ht="28.8" x14ac:dyDescent="0.3">
      <c r="A54" s="18" t="s">
        <v>15</v>
      </c>
      <c r="B54" s="18" t="s">
        <v>3</v>
      </c>
      <c r="C54" s="18" t="s">
        <v>4</v>
      </c>
      <c r="D54" s="29" t="s">
        <v>36</v>
      </c>
      <c r="E54" s="18" t="s">
        <v>35</v>
      </c>
    </row>
    <row r="55" spans="1:5" x14ac:dyDescent="0.3">
      <c r="A55" s="14" t="s">
        <v>11</v>
      </c>
      <c r="B55" s="14" t="s">
        <v>25</v>
      </c>
      <c r="C55" s="37" t="s">
        <v>70</v>
      </c>
      <c r="D55" s="30" cm="1">
        <f t="array" ref="D55">_xlfn.IFS(C55='data sheet - wordt verborgen'!$A$28,'data sheet - wordt verborgen'!$C$28,C55='data sheet - wordt verborgen'!$A$29,'data sheet - wordt verborgen'!$C$29,C55='data sheet - wordt verborgen'!$A$30,'data sheet - wordt verborgen'!$C$30,C55='data sheet - wordt verborgen'!$A$31,'data sheet - wordt verborgen'!$C$31)</f>
        <v>0</v>
      </c>
      <c r="E55" s="19">
        <v>25</v>
      </c>
    </row>
    <row r="56" spans="1:5" ht="28.8" x14ac:dyDescent="0.3">
      <c r="A56" s="15" t="s">
        <v>12</v>
      </c>
      <c r="B56" s="15" t="s">
        <v>16</v>
      </c>
      <c r="C56" s="36" t="s">
        <v>30</v>
      </c>
      <c r="D56" s="31" cm="1">
        <f t="array" ref="D56">_xlfn.IFS(C56='data sheet - wordt verborgen'!$A$9,'data sheet - wordt verborgen'!$C$9,C56='data sheet - wordt verborgen'!$A$10,'data sheet - wordt verborgen'!$C$10,C56='data sheet - wordt verborgen'!$A$11,'data sheet - wordt verborgen'!$C$11,C56='data sheet - wordt verborgen'!$A$12,'data sheet - wordt verborgen'!$C$12)</f>
        <v>0</v>
      </c>
      <c r="E56" s="20">
        <v>55</v>
      </c>
    </row>
    <row r="57" spans="1:5" x14ac:dyDescent="0.3">
      <c r="A57" s="14" t="s">
        <v>13</v>
      </c>
      <c r="B57" s="15" t="s">
        <v>17</v>
      </c>
      <c r="C57" s="36" t="s">
        <v>19</v>
      </c>
      <c r="D57" s="31" cm="1">
        <f t="array" ref="D57">_xlfn.IFS(C57='data sheet - wordt verborgen'!$A$23,0,C57='data sheet - wordt verborgen'!$A$24,10)</f>
        <v>0</v>
      </c>
      <c r="E57" s="20">
        <v>10</v>
      </c>
    </row>
    <row r="58" spans="1:5" ht="43.5" customHeight="1" x14ac:dyDescent="0.3">
      <c r="A58" s="15" t="s">
        <v>14</v>
      </c>
      <c r="B58" s="15" t="s">
        <v>20</v>
      </c>
      <c r="C58" s="36" t="s">
        <v>21</v>
      </c>
      <c r="D58" s="31" cm="1">
        <f t="array" ref="D58">_xlfn.IFS(C58='data sheet - wordt verborgen'!$A$15,'data sheet - wordt verborgen'!$B$15,C58='data sheet - wordt verborgen'!$A$16,'data sheet - wordt verborgen'!$B$16,C58='data sheet - wordt verborgen'!$A$17,'data sheet - wordt verborgen'!$B$17,C58='data sheet - wordt verborgen'!$A$18,'data sheet - wordt verborgen'!$B$18)</f>
        <v>0</v>
      </c>
      <c r="E58" s="20">
        <v>10</v>
      </c>
    </row>
    <row r="59" spans="1:5" x14ac:dyDescent="0.3">
      <c r="A59" s="16"/>
      <c r="B59" s="16" t="s">
        <v>45</v>
      </c>
      <c r="C59" s="15"/>
      <c r="D59" s="32">
        <f>SUM(D55:D58)</f>
        <v>0</v>
      </c>
      <c r="E59" s="13"/>
    </row>
    <row r="60" spans="1:5" x14ac:dyDescent="0.3">
      <c r="A60" s="10"/>
      <c r="B60" s="10"/>
      <c r="C60" s="10"/>
      <c r="D60" s="28"/>
      <c r="E60" s="10"/>
    </row>
    <row r="61" spans="1:5" x14ac:dyDescent="0.3">
      <c r="A61" s="9"/>
      <c r="B61" s="9" t="s">
        <v>1</v>
      </c>
      <c r="C61" s="36"/>
    </row>
    <row r="62" spans="1:5" x14ac:dyDescent="0.3">
      <c r="A62" s="11"/>
      <c r="B62" s="11" t="s">
        <v>2</v>
      </c>
      <c r="C62" s="12" t="s">
        <v>28</v>
      </c>
    </row>
    <row r="63" spans="1:5" x14ac:dyDescent="0.3">
      <c r="A63" s="10"/>
      <c r="B63" s="10"/>
      <c r="C63" s="10"/>
      <c r="D63" s="28"/>
      <c r="E63" s="10"/>
    </row>
    <row r="64" spans="1:5" ht="28.8" x14ac:dyDescent="0.3">
      <c r="A64" s="18" t="s">
        <v>15</v>
      </c>
      <c r="B64" s="18" t="s">
        <v>3</v>
      </c>
      <c r="C64" s="18" t="s">
        <v>4</v>
      </c>
      <c r="D64" s="29" t="s">
        <v>36</v>
      </c>
      <c r="E64" s="18" t="s">
        <v>35</v>
      </c>
    </row>
    <row r="65" spans="1:5" x14ac:dyDescent="0.3">
      <c r="A65" s="14" t="s">
        <v>11</v>
      </c>
      <c r="B65" s="14" t="s">
        <v>25</v>
      </c>
      <c r="C65" s="37" t="s">
        <v>70</v>
      </c>
      <c r="D65" s="30" cm="1">
        <f t="array" ref="D65">_xlfn.IFS(C65='data sheet - wordt verborgen'!$A$28,'data sheet - wordt verborgen'!$C$28,C65='data sheet - wordt verborgen'!$A$29,'data sheet - wordt verborgen'!$C$29,C65='data sheet - wordt verborgen'!$A$30,'data sheet - wordt verborgen'!$C$30,C65='data sheet - wordt verborgen'!$A$31,'data sheet - wordt verborgen'!$C$31)</f>
        <v>0</v>
      </c>
      <c r="E65" s="19">
        <v>25</v>
      </c>
    </row>
    <row r="66" spans="1:5" ht="28.8" x14ac:dyDescent="0.3">
      <c r="A66" s="15" t="s">
        <v>12</v>
      </c>
      <c r="B66" s="15" t="s">
        <v>16</v>
      </c>
      <c r="C66" s="36" t="s">
        <v>30</v>
      </c>
      <c r="D66" s="31" cm="1">
        <f t="array" ref="D66">_xlfn.IFS(C66='data sheet - wordt verborgen'!$A$9,'data sheet - wordt verborgen'!$C$9,C66='data sheet - wordt verborgen'!$A$10,'data sheet - wordt verborgen'!$C$10,C66='data sheet - wordt verborgen'!$A$11,'data sheet - wordt verborgen'!$C$11,C66='data sheet - wordt verborgen'!$A$12,'data sheet - wordt verborgen'!$C$12)</f>
        <v>0</v>
      </c>
      <c r="E66" s="20">
        <v>55</v>
      </c>
    </row>
    <row r="67" spans="1:5" x14ac:dyDescent="0.3">
      <c r="A67" s="14" t="s">
        <v>13</v>
      </c>
      <c r="B67" s="15" t="s">
        <v>17</v>
      </c>
      <c r="C67" s="36" t="s">
        <v>19</v>
      </c>
      <c r="D67" s="31" cm="1">
        <f t="array" ref="D67">_xlfn.IFS(C67='data sheet - wordt verborgen'!$A$23,0,C67='data sheet - wordt verborgen'!$A$24,10)</f>
        <v>0</v>
      </c>
      <c r="E67" s="20">
        <v>10</v>
      </c>
    </row>
    <row r="68" spans="1:5" ht="43.5" customHeight="1" x14ac:dyDescent="0.3">
      <c r="A68" s="15" t="s">
        <v>14</v>
      </c>
      <c r="B68" s="15" t="s">
        <v>20</v>
      </c>
      <c r="C68" s="36" t="s">
        <v>21</v>
      </c>
      <c r="D68" s="31" cm="1">
        <f t="array" ref="D68">_xlfn.IFS(C68='data sheet - wordt verborgen'!$A$15,'data sheet - wordt verborgen'!$B$15,C68='data sheet - wordt verborgen'!$A$16,'data sheet - wordt verborgen'!$B$16,C68='data sheet - wordt verborgen'!$A$17,'data sheet - wordt verborgen'!$B$17,C68='data sheet - wordt verborgen'!$A$18,'data sheet - wordt verborgen'!$B$18)</f>
        <v>0</v>
      </c>
      <c r="E68" s="20">
        <v>10</v>
      </c>
    </row>
    <row r="69" spans="1:5" x14ac:dyDescent="0.3">
      <c r="A69" s="16"/>
      <c r="B69" s="16" t="s">
        <v>46</v>
      </c>
      <c r="C69" s="15"/>
      <c r="D69" s="32">
        <f>SUM(D65:D68)</f>
        <v>0</v>
      </c>
      <c r="E69" s="13"/>
    </row>
    <row r="70" spans="1:5" x14ac:dyDescent="0.3">
      <c r="B70" s="35"/>
      <c r="C70" s="35"/>
    </row>
    <row r="71" spans="1:5" x14ac:dyDescent="0.3">
      <c r="A71" s="17"/>
      <c r="B71" s="21" t="s">
        <v>54</v>
      </c>
      <c r="C71" s="22" t="s">
        <v>56</v>
      </c>
    </row>
    <row r="72" spans="1:5" x14ac:dyDescent="0.3">
      <c r="A72" s="17"/>
      <c r="B72" s="15" t="s">
        <v>47</v>
      </c>
      <c r="C72" s="23">
        <f>D13/100</f>
        <v>0</v>
      </c>
    </row>
    <row r="73" spans="1:5" x14ac:dyDescent="0.3">
      <c r="A73" s="17"/>
      <c r="B73" s="15" t="s">
        <v>48</v>
      </c>
      <c r="C73" s="23">
        <f>D22/100</f>
        <v>0</v>
      </c>
    </row>
    <row r="74" spans="1:5" x14ac:dyDescent="0.3">
      <c r="A74" s="17"/>
      <c r="B74" s="15" t="s">
        <v>49</v>
      </c>
      <c r="C74" s="23">
        <f>D31/100</f>
        <v>0</v>
      </c>
    </row>
    <row r="75" spans="1:5" x14ac:dyDescent="0.3">
      <c r="A75" s="17"/>
      <c r="B75" s="15" t="s">
        <v>50</v>
      </c>
      <c r="C75" s="23">
        <f>D40/100</f>
        <v>0</v>
      </c>
    </row>
    <row r="76" spans="1:5" x14ac:dyDescent="0.3">
      <c r="B76" s="15" t="s">
        <v>51</v>
      </c>
      <c r="C76" s="24">
        <f>D49/100</f>
        <v>0</v>
      </c>
    </row>
    <row r="77" spans="1:5" x14ac:dyDescent="0.3">
      <c r="B77" s="15" t="s">
        <v>52</v>
      </c>
      <c r="C77" s="24">
        <f>D59/100</f>
        <v>0</v>
      </c>
    </row>
    <row r="78" spans="1:5" x14ac:dyDescent="0.3">
      <c r="B78" s="15" t="s">
        <v>53</v>
      </c>
      <c r="C78" s="24">
        <f>D69/100</f>
        <v>0</v>
      </c>
    </row>
    <row r="79" spans="1:5" x14ac:dyDescent="0.3">
      <c r="B79" s="13" t="s">
        <v>55</v>
      </c>
      <c r="C79" s="25">
        <f>AVERAGE(C72:C78)</f>
        <v>0</v>
      </c>
    </row>
  </sheetData>
  <sheetProtection algorithmName="SHA-512" hashValue="V7CALEfrJsMJN1HH7XYubyp4ZxAN12K+uZZEr4KmWE3faHr+p//AheHFNBOLLiL/WtN+nqk1bs91nS61yPp3Ig==" saltValue="hdFP7XuhKlP6UOASn9tjgA==" spinCount="100000" sheet="1" objects="1" scenarios="1"/>
  <protectedRanges>
    <protectedRange sqref="C3 C6 C51 C61 C10:C12 C15 C19:C21 C24 C28:C30 C33 C37:C39 C42 C46:C48 C55:C58 C65:C68" name="in te vullen cellen"/>
  </protectedRanges>
  <mergeCells count="2">
    <mergeCell ref="B1:D1"/>
    <mergeCell ref="B70:C70"/>
  </mergeCells>
  <phoneticPr fontId="11" type="noConversion"/>
  <pageMargins left="0.7" right="0.7" top="0.75" bottom="0.75" header="0.3" footer="0.3"/>
  <pageSetup paperSize="9" scale="5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CDB8EAE-3F6A-4B61-84AE-3CDB6783C11E}">
          <x14:formula1>
            <xm:f>'data sheet - wordt verborgen'!$A$15:$A$18</xm:f>
          </x14:formula1>
          <xm:sqref>C12 C21 C30 C39 C48 C58 C68</xm:sqref>
        </x14:dataValidation>
        <x14:dataValidation type="list" allowBlank="1" showInputMessage="1" showErrorMessage="1" xr:uid="{7B84FE3F-A334-4256-90E9-9CE7FCAD8F77}">
          <x14:formula1>
            <xm:f>'data sheet - wordt verborgen'!$A$3:$A$6</xm:f>
          </x14:formula1>
          <xm:sqref>C10 C19 C28 C37 C46</xm:sqref>
        </x14:dataValidation>
        <x14:dataValidation type="list" allowBlank="1" showInputMessage="1" showErrorMessage="1" xr:uid="{58A75181-8CE5-41FC-BD45-52FB17BD0019}">
          <x14:formula1>
            <xm:f>'data sheet - wordt verborgen'!$A$9:$A$12</xm:f>
          </x14:formula1>
          <xm:sqref>C11 C20 C29 C38 C47 C56 C66</xm:sqref>
        </x14:dataValidation>
        <x14:dataValidation type="list" allowBlank="1" showInputMessage="1" showErrorMessage="1" xr:uid="{F4703470-DD8D-4EB5-94D2-662AEB551490}">
          <x14:formula1>
            <xm:f>'data sheet - wordt verborgen'!$A$23:$A$24</xm:f>
          </x14:formula1>
          <xm:sqref>C57 C67</xm:sqref>
        </x14:dataValidation>
        <x14:dataValidation type="list" allowBlank="1" showInputMessage="1" showErrorMessage="1" xr:uid="{7D3BCEF2-B89D-4A56-855D-2DD62D67C0A8}">
          <x14:formula1>
            <xm:f>'data sheet - wordt verborgen'!$A$28:$A$31</xm:f>
          </x14:formula1>
          <xm:sqref>C55 C65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2491-1223-431E-B175-B45112D93D51}">
  <dimension ref="A1:E31"/>
  <sheetViews>
    <sheetView topLeftCell="A12" workbookViewId="0">
      <selection activeCell="A12" sqref="A1:XFD1048576"/>
    </sheetView>
  </sheetViews>
  <sheetFormatPr defaultRowHeight="14.4" x14ac:dyDescent="0.3"/>
  <cols>
    <col min="1" max="1" width="73.21875" style="38" customWidth="1"/>
    <col min="2" max="16384" width="8.88671875" style="39"/>
  </cols>
  <sheetData>
    <row r="1" spans="1:5" x14ac:dyDescent="0.3">
      <c r="B1" s="39" t="s">
        <v>32</v>
      </c>
      <c r="C1" s="39" t="s">
        <v>38</v>
      </c>
      <c r="D1" s="39" t="s">
        <v>33</v>
      </c>
      <c r="E1" s="39" t="s">
        <v>34</v>
      </c>
    </row>
    <row r="2" spans="1:5" x14ac:dyDescent="0.3">
      <c r="A2" s="38" t="s">
        <v>5</v>
      </c>
    </row>
    <row r="3" spans="1:5" x14ac:dyDescent="0.3">
      <c r="A3" s="40" t="s">
        <v>37</v>
      </c>
      <c r="B3" s="41">
        <v>0</v>
      </c>
      <c r="C3" s="42"/>
    </row>
    <row r="4" spans="1:5" x14ac:dyDescent="0.3">
      <c r="A4" s="40" t="s">
        <v>29</v>
      </c>
      <c r="B4" s="41">
        <v>10</v>
      </c>
      <c r="C4" s="42">
        <v>7.5</v>
      </c>
    </row>
    <row r="5" spans="1:5" x14ac:dyDescent="0.3">
      <c r="A5" s="40" t="s">
        <v>27</v>
      </c>
      <c r="B5" s="41">
        <v>20</v>
      </c>
      <c r="C5" s="42">
        <v>15</v>
      </c>
    </row>
    <row r="6" spans="1:5" x14ac:dyDescent="0.3">
      <c r="A6" s="40" t="s">
        <v>8</v>
      </c>
      <c r="B6" s="41">
        <v>30</v>
      </c>
      <c r="C6" s="43">
        <v>25</v>
      </c>
    </row>
    <row r="8" spans="1:5" x14ac:dyDescent="0.3">
      <c r="A8" s="38" t="s">
        <v>6</v>
      </c>
    </row>
    <row r="9" spans="1:5" x14ac:dyDescent="0.3">
      <c r="A9" s="40" t="s">
        <v>30</v>
      </c>
      <c r="B9" s="41">
        <v>0</v>
      </c>
      <c r="C9" s="42"/>
    </row>
    <row r="10" spans="1:5" x14ac:dyDescent="0.3">
      <c r="A10" s="40" t="s">
        <v>31</v>
      </c>
      <c r="B10" s="41">
        <v>20</v>
      </c>
      <c r="C10" s="42">
        <v>15</v>
      </c>
    </row>
    <row r="11" spans="1:5" x14ac:dyDescent="0.3">
      <c r="A11" s="40" t="s">
        <v>9</v>
      </c>
      <c r="B11" s="41">
        <v>40</v>
      </c>
      <c r="C11" s="42">
        <v>35</v>
      </c>
    </row>
    <row r="12" spans="1:5" x14ac:dyDescent="0.3">
      <c r="A12" s="40" t="s">
        <v>10</v>
      </c>
      <c r="B12" s="41">
        <v>60</v>
      </c>
      <c r="C12" s="43">
        <v>55</v>
      </c>
    </row>
    <row r="14" spans="1:5" x14ac:dyDescent="0.3">
      <c r="A14" s="38" t="s">
        <v>7</v>
      </c>
    </row>
    <row r="15" spans="1:5" x14ac:dyDescent="0.3">
      <c r="A15" s="40" t="s">
        <v>21</v>
      </c>
      <c r="B15" s="42">
        <v>0</v>
      </c>
    </row>
    <row r="16" spans="1:5" ht="28.8" x14ac:dyDescent="0.3">
      <c r="A16" s="40" t="s">
        <v>23</v>
      </c>
      <c r="B16" s="42">
        <v>2</v>
      </c>
    </row>
    <row r="17" spans="1:3" ht="28.8" x14ac:dyDescent="0.3">
      <c r="A17" s="40" t="s">
        <v>24</v>
      </c>
      <c r="B17" s="42">
        <v>6</v>
      </c>
    </row>
    <row r="18" spans="1:3" ht="28.8" x14ac:dyDescent="0.3">
      <c r="A18" s="40" t="s">
        <v>22</v>
      </c>
      <c r="B18" s="42">
        <v>10</v>
      </c>
    </row>
    <row r="22" spans="1:3" x14ac:dyDescent="0.3">
      <c r="A22" s="40" t="s">
        <v>39</v>
      </c>
      <c r="B22" s="42"/>
      <c r="C22" s="42"/>
    </row>
    <row r="23" spans="1:3" x14ac:dyDescent="0.3">
      <c r="A23" s="40" t="s">
        <v>19</v>
      </c>
      <c r="B23" s="42"/>
      <c r="C23" s="42">
        <v>0</v>
      </c>
    </row>
    <row r="24" spans="1:3" x14ac:dyDescent="0.3">
      <c r="A24" s="40" t="s">
        <v>18</v>
      </c>
      <c r="B24" s="42"/>
      <c r="C24" s="42">
        <v>10</v>
      </c>
    </row>
    <row r="26" spans="1:3" x14ac:dyDescent="0.3">
      <c r="B26" s="39" t="s">
        <v>32</v>
      </c>
      <c r="C26" s="39" t="s">
        <v>38</v>
      </c>
    </row>
    <row r="27" spans="1:3" x14ac:dyDescent="0.3">
      <c r="A27" s="38" t="s">
        <v>5</v>
      </c>
    </row>
    <row r="28" spans="1:3" x14ac:dyDescent="0.3">
      <c r="A28" s="40" t="s">
        <v>70</v>
      </c>
      <c r="B28" s="41">
        <v>0</v>
      </c>
      <c r="C28" s="42"/>
    </row>
    <row r="29" spans="1:3" x14ac:dyDescent="0.3">
      <c r="A29" s="40" t="s">
        <v>71</v>
      </c>
      <c r="B29" s="41">
        <v>10</v>
      </c>
      <c r="C29" s="42">
        <v>7.5</v>
      </c>
    </row>
    <row r="30" spans="1:3" x14ac:dyDescent="0.3">
      <c r="A30" s="40" t="s">
        <v>72</v>
      </c>
      <c r="B30" s="41">
        <v>20</v>
      </c>
      <c r="C30" s="42">
        <v>15</v>
      </c>
    </row>
    <row r="31" spans="1:3" x14ac:dyDescent="0.3">
      <c r="A31" s="40" t="s">
        <v>8</v>
      </c>
      <c r="B31" s="41">
        <v>30</v>
      </c>
      <c r="C31" s="43">
        <v>25</v>
      </c>
    </row>
  </sheetData>
  <sheetProtection algorithmName="SHA-512" hashValue="Fu/3/oMTyghMa1sUUrIUWz+KejuYHo2G7xvOK5QVDxu8RAgX3qvPMqXgD9EpDFsohWj2xH9F8cwzVcw7VzbrrA==" saltValue="5pY1tIdC6lU3azj2Ptyvv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2F3C36-37D6-4048-B03F-8ED303A5F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977740-2FA4-415A-A553-10D6C2601257}">
  <ds:schemaRefs>
    <ds:schemaRef ds:uri="http://schemas.microsoft.com/office/2006/documentManagement/types"/>
    <ds:schemaRef ds:uri="http://purl.org/dc/elements/1.1/"/>
    <ds:schemaRef ds:uri="http://schemas.microsoft.com/office/infopath/2007/PartnerControls"/>
    <ds:schemaRef ds:uri="5369c8c0-e3aa-48e6-9f6d-519510a25555"/>
    <ds:schemaRef ds:uri="eb50f811-0cc2-4fbd-b9a6-9c8d3b73eff0"/>
    <ds:schemaRef ds:uri="http://www.w3.org/XML/1998/namespace"/>
    <ds:schemaRef ds:uri="http://purl.org/dc/terms/"/>
    <ds:schemaRef ds:uri="http://purl.org/dc/dcmitype/"/>
    <ds:schemaRef ds:uri="http://schemas.openxmlformats.org/package/2006/metadata/core-properties"/>
    <ds:schemaRef ds:uri="95714b43-610b-4bf1-8f96-b5c8a38cd7ea"/>
    <ds:schemaRef ds:uri="http://schemas.microsoft.com/office/2006/metadata/properties"/>
  </ds:schemaRefs>
</ds:datastoreItem>
</file>

<file path=customXml/itemProps3.xml><?xml version="1.0" encoding="utf-8"?>
<ds:datastoreItem xmlns:ds="http://schemas.openxmlformats.org/officeDocument/2006/customXml" ds:itemID="{42FBDDFD-0FDF-40D4-B270-512399D55E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 Toelichting</vt:lpstr>
      <vt:lpstr>2. Formulier P1</vt:lpstr>
      <vt:lpstr>data sheet - wordt verborgen</vt:lpstr>
      <vt:lpstr>'2. Formulier P1'!Afdrukbereik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Jordan van Wijk</cp:lastModifiedBy>
  <cp:revision/>
  <dcterms:created xsi:type="dcterms:W3CDTF">2026-01-20T12:54:28Z</dcterms:created>
  <dcterms:modified xsi:type="dcterms:W3CDTF">2026-07-20T15:59:48Z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