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vbnl-my.sharepoint.com/personal/mswinkels_svb_nl/Documents/Documents/Scanstraat/"/>
    </mc:Choice>
  </mc:AlternateContent>
  <xr:revisionPtr revIDLastSave="0" documentId="8_{0062281A-818D-4198-B411-F18DFDB51FA4}" xr6:coauthVersionLast="47" xr6:coauthVersionMax="47" xr10:uidLastSave="{00000000-0000-0000-0000-000000000000}"/>
  <bookViews>
    <workbookView xWindow="-110" yWindow="-110" windowWidth="19420" windowHeight="11500" xr2:uid="{84D2C6AF-7E94-45DE-BF59-3F67589655AA}"/>
  </bookViews>
  <sheets>
    <sheet name="Inschrijfprijs" sheetId="1" r:id="rId1"/>
    <sheet name="A. Eenmalige kosten" sheetId="2" r:id="rId2"/>
    <sheet name="B. Terugkerende kosten" sheetId="13" r:id="rId3"/>
    <sheet name="C. Bijkomende kosten" sheetId="14" r:id="rId4"/>
  </sheets>
  <externalReferences>
    <externalReference r:id="rId5"/>
  </externalReferences>
  <definedNames>
    <definedName name="_xlnm.Print_Area" localSheetId="1">'A. Eenmalige kosten'!$A$1:$D$8</definedName>
    <definedName name="_xlnm.Print_Area" localSheetId="2">'B. Terugkerende kosten'!$A$1:$E$16</definedName>
    <definedName name="_xlnm.Print_Area" localSheetId="3">'C. Bijkomende kosten'!$A$1:$N$7</definedName>
    <definedName name="_xlnm.Print_Area" localSheetId="0">Inschrijfprijs!$A$1:$D$9</definedName>
    <definedName name="Directies">'[1]15-Parameters'!$B$149:$B$167</definedName>
    <definedName name="Invoer_Directie_Afd">#REF!</definedName>
    <definedName name="Invoer_KostenBedrag_Jaar1">#REF!</definedName>
    <definedName name="Invoer_KostenBedrag_Jaar2">#REF!</definedName>
    <definedName name="Invoer_KostenBedrag_Jaar3">#REF!</definedName>
    <definedName name="Invoer_KostenBedrag_Jaar4">#REF!</definedName>
    <definedName name="Invoer_KostenBedrag_Jaar5">#REF!</definedName>
    <definedName name="Invoer_KostenSoort">#REF!</definedName>
    <definedName name="Invoer_KostenStage">#REF!</definedName>
    <definedName name="Invoer_Mdw_Type">#REF!</definedName>
    <definedName name="Invoer_Rol">#REF!</definedName>
    <definedName name="Invoer_Rpt_Groep">#REF!</definedName>
    <definedName name="Invoer_Uren_Jaar1">#REF!</definedName>
    <definedName name="Invoer_Uren_Jaar2">#REF!</definedName>
    <definedName name="Invoer_Uren_Jaar3">#REF!</definedName>
    <definedName name="Invoer_Uren_Jaar4">#REF!</definedName>
    <definedName name="Invoer_Uren_Jaar5">#REF!</definedName>
    <definedName name="Invoer_UrenBedrag_Jaar1">#REF!</definedName>
    <definedName name="Invoer_UrenBedrag_Jaar2">#REF!</definedName>
    <definedName name="Invoer_UrenBedrag_Jaar3">#REF!</definedName>
    <definedName name="Invoer_UrenBedrag_jaar4">#REF!</definedName>
    <definedName name="Invoer_UrenBedrag_jaar5">#REF!</definedName>
    <definedName name="Invoer_UrenStage">#REF!</definedName>
    <definedName name="Jaar">'[1]15-Parameters'!$B$177:$B$184</definedName>
    <definedName name="parameter">#REF!</definedName>
    <definedName name="Parameter_Directie_Rollen">'[1]15-Parameters'!$B$149:$C$167</definedName>
    <definedName name="Parameter_Jaar_Sleutel">'[1]15-Parameters'!$B$3:$M$3</definedName>
    <definedName name="Parameter_Overhead">'[1]15-Parameters'!$B$145:$M$145</definedName>
    <definedName name="Parameter_Tarief_Index">'[1]15-Parameters'!$F$1</definedName>
    <definedName name="Parameter_Tarief_Zoeksleutel">'[1]15-Parameters'!$E$6:$E$136</definedName>
    <definedName name="Parameter_Tarieven_Matrix">'[1]15-Parameters'!$B$6:$M$136</definedName>
    <definedName name="Parameter_Uren_Matrix">'[1]15-Parameters'!$B$139:$M$144</definedName>
    <definedName name="Parameter_Uren_Zoeksleutel">'[1]15-Parameters'!$B$139:$B$144</definedName>
    <definedName name="Startjaar">'[1]15-Parameters'!$G$3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 i="13" l="1"/>
  <c r="W13" i="13"/>
  <c r="W6" i="13"/>
  <c r="W8" i="13"/>
  <c r="W9" i="13"/>
  <c r="W10" i="13"/>
  <c r="W11" i="13"/>
  <c r="W12" i="13"/>
  <c r="W5" i="13"/>
  <c r="U6" i="13"/>
  <c r="U8" i="13"/>
  <c r="U9" i="13"/>
  <c r="U10" i="13"/>
  <c r="U11" i="13"/>
  <c r="U12" i="13"/>
  <c r="U5" i="13"/>
  <c r="S6" i="13"/>
  <c r="S8" i="13"/>
  <c r="S9" i="13"/>
  <c r="S10" i="13"/>
  <c r="S11" i="13"/>
  <c r="S12" i="13"/>
  <c r="S5" i="13"/>
  <c r="Q6" i="13"/>
  <c r="Q8" i="13"/>
  <c r="Q9" i="13"/>
  <c r="Q10" i="13"/>
  <c r="Q11" i="13"/>
  <c r="Q12" i="13"/>
  <c r="Q5" i="13"/>
  <c r="O6" i="13"/>
  <c r="O8" i="13"/>
  <c r="O9" i="13"/>
  <c r="O10" i="13"/>
  <c r="O11" i="13"/>
  <c r="O12" i="13"/>
  <c r="O5" i="13"/>
  <c r="M6" i="13"/>
  <c r="M8" i="13"/>
  <c r="M9" i="13"/>
  <c r="M10" i="13"/>
  <c r="M11" i="13"/>
  <c r="M12" i="13"/>
  <c r="M5" i="13"/>
  <c r="K6" i="13"/>
  <c r="K8" i="13"/>
  <c r="K9" i="13"/>
  <c r="K10" i="13"/>
  <c r="K11" i="13"/>
  <c r="K12" i="13"/>
  <c r="K5" i="13"/>
  <c r="I6" i="13"/>
  <c r="I8" i="13"/>
  <c r="I9" i="13"/>
  <c r="I10" i="13"/>
  <c r="I11" i="13"/>
  <c r="I12" i="13"/>
  <c r="I5" i="13"/>
  <c r="G8" i="13"/>
  <c r="G9" i="13"/>
  <c r="G10" i="13"/>
  <c r="G11" i="13"/>
  <c r="G12" i="13"/>
  <c r="G6" i="13"/>
  <c r="G5" i="13"/>
  <c r="E6" i="13"/>
  <c r="E8" i="13"/>
  <c r="E9" i="13"/>
  <c r="E10" i="13"/>
  <c r="E11" i="13"/>
  <c r="E12" i="13"/>
  <c r="E5" i="13"/>
  <c r="D10" i="13"/>
  <c r="D8" i="13"/>
  <c r="D6" i="13"/>
  <c r="D5" i="2" l="1"/>
  <c r="N3" i="14"/>
  <c r="D4" i="2" l="1"/>
  <c r="D3" i="2"/>
  <c r="N4" i="14"/>
  <c r="Q13" i="13" l="1"/>
  <c r="M13" i="13"/>
  <c r="I13" i="13"/>
  <c r="U13" i="13"/>
  <c r="K13" i="13"/>
  <c r="O13" i="13"/>
  <c r="G13" i="13"/>
  <c r="D15" i="13" l="1"/>
  <c r="E13" i="13"/>
  <c r="D6" i="2"/>
  <c r="D4" i="1" s="1"/>
  <c r="D5" i="1" l="1"/>
  <c r="D7" i="1" s="1"/>
  <c r="N5" i="14"/>
  <c r="D6" i="1" s="1"/>
</calcChain>
</file>

<file path=xl/sharedStrings.xml><?xml version="1.0" encoding="utf-8"?>
<sst xmlns="http://schemas.openxmlformats.org/spreadsheetml/2006/main" count="101" uniqueCount="64">
  <si>
    <t>INSCHRIJFPRIJS</t>
  </si>
  <si>
    <t>A</t>
  </si>
  <si>
    <t>Eenmalige kosten (zie tab A)</t>
  </si>
  <si>
    <t>Eenmalig</t>
  </si>
  <si>
    <t>B</t>
  </si>
  <si>
    <t>Terugkerende kosten (zie tab B)</t>
  </si>
  <si>
    <t>10 jaar</t>
  </si>
  <si>
    <t>C</t>
  </si>
  <si>
    <t>Bijkomende kosten (zie tab C)</t>
  </si>
  <si>
    <t xml:space="preserve">Inschrijfprijs </t>
  </si>
  <si>
    <t>exclusief btw</t>
  </si>
  <si>
    <t>Naam Deelnemer</t>
  </si>
  <si>
    <t>Eenmalige kosten*</t>
  </si>
  <si>
    <t>Tarief</t>
  </si>
  <si>
    <t>Totaal</t>
  </si>
  <si>
    <t>1A</t>
  </si>
  <si>
    <t>Eenmalige kosten voor Implementatie Fase 1A inclusief koppelingen en trainingen</t>
  </si>
  <si>
    <t>1B</t>
  </si>
  <si>
    <t>Eenmalige kosten voor Implementatie Fase 1B inclusief koppelingen en trainingen</t>
  </si>
  <si>
    <t>Eenmalige kosten voor Implementatie Fase 2</t>
  </si>
  <si>
    <t>Totale eenmalige kosten (exclusief btw)</t>
  </si>
  <si>
    <t>*</t>
  </si>
  <si>
    <t>Zie paragraaf 7.5. van het Beschrijvend Document voor de geldende randvoorwaarden bij invulling van dit prijzenblad.</t>
  </si>
  <si>
    <t>Indexatie conform paragraaf DFA</t>
  </si>
  <si>
    <t>Contractjaar 1</t>
  </si>
  <si>
    <t>Contractjaar 2</t>
  </si>
  <si>
    <t>Contractjaar 3</t>
  </si>
  <si>
    <t>Contractjaar 4</t>
  </si>
  <si>
    <t>Contractjaar 5</t>
  </si>
  <si>
    <t>Contractjaar 6</t>
  </si>
  <si>
    <t>Contractjaar 7</t>
  </si>
  <si>
    <t>Contractjaar 8</t>
  </si>
  <si>
    <t>Contractjaar 9</t>
  </si>
  <si>
    <t>Contractjaar 10</t>
  </si>
  <si>
    <t xml:space="preserve">Tarief </t>
  </si>
  <si>
    <t>Aantal</t>
  </si>
  <si>
    <t>Faseonafhankelijk</t>
  </si>
  <si>
    <t>Jaarlijkse vaste kosten IDP-oplossing</t>
  </si>
  <si>
    <t>Kosten per pagina</t>
  </si>
  <si>
    <t>Faseafhankelijk</t>
  </si>
  <si>
    <t>3.1</t>
  </si>
  <si>
    <t>Extra kosten van barcode- of QR-code herkenning per pagina (vanaf Fase 1A)</t>
  </si>
  <si>
    <t>3.2</t>
  </si>
  <si>
    <t>Jaarlijkse kosten per aangesloten mailbox (vanaf Fase 1A)</t>
  </si>
  <si>
    <t>3.3</t>
  </si>
  <si>
    <t>Extra kosten herkenning factuur (alleen F&amp;C) per pagina (vanaf Fase 1B)</t>
  </si>
  <si>
    <t>3.4</t>
  </si>
  <si>
    <t>Extra kosten van gestructureerde tekstelementen zoals formuliernaam, gevalsnummer of BSN (handgeschreven of getypt) per pagina (vanaf Fase 3 (optioneel))</t>
  </si>
  <si>
    <t>3.5</t>
  </si>
  <si>
    <t>Extra kosten voor complexere herkenning per pagina (vanaf Fase 3 (optioneel))</t>
  </si>
  <si>
    <t>Totale terugkerende kosten (exclusief btw)</t>
  </si>
  <si>
    <t>Totale kosten 10 jaar</t>
  </si>
  <si>
    <t>Toelichting</t>
  </si>
  <si>
    <t xml:space="preserve">Bij alle prijselementen geldt dat inschrijver ook een bedrag van € 0,- in mag vullen als er geen kosten van toepassing zijn op de betreffende post. De uiteindelijke prijs van de dienstverlening omvat alleen de prijselementen waar inschrijver wel bedragen invult. Daarnaast mag inschrijver geen additionele componenten factureren. </t>
  </si>
  <si>
    <t>Faseonafhankelijke kosten kunnen vanaf de acceptatie van de IDP-oplossing door Opdrachtgever, na afronding van de implementatie van fase 1A door Opdrachtnemer in rekening worden gebracht.</t>
  </si>
  <si>
    <t xml:space="preserve">Faseafhankelijke kosten kunnen vanaf de acceptatie van de IDP-oplossing door Opdrachtgever, na afronding van de implementatie van de genoemde fase door Opdrachtnemer in rekening worden gebracht. </t>
  </si>
  <si>
    <t xml:space="preserve">Bijkomende kosten* </t>
  </si>
  <si>
    <t>Fictieve uren Consultant</t>
  </si>
  <si>
    <t>Fictieve uren Engineer</t>
  </si>
  <si>
    <t>Totale optionele kosten  (exclusief btw)</t>
  </si>
  <si>
    <t>Terugkerende kosten*</t>
  </si>
  <si>
    <t>3.4 Gestructureerd betekent dat het een begrip of cijferreeks is met een vaste indeling zoals en datum, IBAN, BSN, etc.</t>
  </si>
  <si>
    <t>3.5 Onder complexere herkenning verstaan wij het inleren van formulieren en het herkennen van ingevulde velden op documenten zoals datums, bedragen, checkboxen, etc., zoals o.a. beschreven in eis C1c en d en C2.</t>
  </si>
  <si>
    <t>EA2026022 IDP-software: Bijlage E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</si>
</sst>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quot;€&quot;\ #,##0"/>
  </numFmts>
  <fonts count="11" x14ac:knownFonts="1">
    <font>
      <sz val="11"/>
      <color theme="1"/>
      <name val="Calibri"/>
      <family val="2"/>
      <scheme val="minor"/>
    </font>
    <font>
      <b/>
      <sz val="11"/>
      <color theme="1"/>
      <name val="Calibri"/>
      <family val="2"/>
      <scheme val="minor"/>
    </font>
    <font>
      <i/>
      <sz val="11"/>
      <color theme="1"/>
      <name val="Calibri"/>
      <family val="2"/>
      <scheme val="minor"/>
    </font>
    <font>
      <sz val="16"/>
      <color theme="1"/>
      <name val="Calibri"/>
      <family val="2"/>
      <scheme val="minor"/>
    </font>
    <font>
      <b/>
      <u/>
      <sz val="16"/>
      <color theme="1"/>
      <name val="Calibri"/>
      <family val="2"/>
      <scheme val="minor"/>
    </font>
    <font>
      <sz val="11"/>
      <color rgb="FFFF0000"/>
      <name val="Calibri"/>
      <family val="2"/>
      <scheme val="minor"/>
    </font>
    <font>
      <sz val="8"/>
      <name val="Calibri"/>
      <family val="2"/>
      <scheme val="minor"/>
    </font>
    <font>
      <b/>
      <u/>
      <sz val="12"/>
      <color theme="1"/>
      <name val="Calibri"/>
      <family val="2"/>
      <scheme val="minor"/>
    </font>
    <font>
      <sz val="11"/>
      <name val="Calibri"/>
      <family val="2"/>
      <scheme val="minor"/>
    </font>
    <font>
      <b/>
      <sz val="11"/>
      <name val="Calibri"/>
      <family val="2"/>
      <scheme val="minor"/>
    </font>
    <font>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008080"/>
        <bgColor indexed="64"/>
      </patternFill>
    </fill>
  </fills>
  <borders count="10">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58">
    <xf numFmtId="0" fontId="0" fillId="0" borderId="0" xfId="0"/>
    <xf numFmtId="0" fontId="2"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vertical="center"/>
    </xf>
    <xf numFmtId="0" fontId="3" fillId="3" borderId="0" xfId="0" applyFont="1" applyFill="1" applyAlignment="1">
      <alignment horizontal="left"/>
    </xf>
    <xf numFmtId="164" fontId="1" fillId="0" borderId="3" xfId="0" applyNumberFormat="1" applyFont="1" applyBorder="1"/>
    <xf numFmtId="0" fontId="3" fillId="3" borderId="0" xfId="0" applyFont="1" applyFill="1" applyAlignment="1">
      <alignment horizontal="left" vertical="center"/>
    </xf>
    <xf numFmtId="0" fontId="5" fillId="0" borderId="0" xfId="0" applyFont="1"/>
    <xf numFmtId="0" fontId="2" fillId="3" borderId="0" xfId="0" applyFont="1" applyFill="1"/>
    <xf numFmtId="0" fontId="1" fillId="5" borderId="0" xfId="0" applyFont="1" applyFill="1"/>
    <xf numFmtId="0" fontId="0" fillId="5" borderId="0" xfId="0" applyFill="1"/>
    <xf numFmtId="0" fontId="0" fillId="3" borderId="0" xfId="0" applyFill="1" applyAlignment="1">
      <alignment horizontal="left" vertical="center"/>
    </xf>
    <xf numFmtId="0" fontId="0" fillId="3" borderId="0" xfId="0" applyFill="1" applyAlignment="1">
      <alignment horizontal="left" vertical="center" wrapText="1"/>
    </xf>
    <xf numFmtId="0" fontId="1" fillId="0" borderId="0" xfId="0" applyFont="1" applyAlignment="1">
      <alignment horizontal="center" vertical="top"/>
    </xf>
    <xf numFmtId="0" fontId="1" fillId="3" borderId="0" xfId="0" applyFont="1" applyFill="1" applyAlignment="1">
      <alignment horizontal="right"/>
    </xf>
    <xf numFmtId="0" fontId="1" fillId="3" borderId="0" xfId="0" applyFont="1" applyFill="1" applyAlignment="1">
      <alignment horizontal="right" wrapText="1"/>
    </xf>
    <xf numFmtId="0" fontId="4"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164" fontId="0" fillId="3" borderId="2" xfId="0" applyNumberFormat="1" applyFill="1" applyBorder="1" applyAlignment="1">
      <alignment horizontal="right"/>
    </xf>
    <xf numFmtId="0" fontId="8" fillId="0" borderId="0" xfId="0" applyFont="1" applyAlignment="1">
      <alignment horizontal="left" vertical="center"/>
    </xf>
    <xf numFmtId="42" fontId="8" fillId="0" borderId="0" xfId="0" applyNumberFormat="1" applyFont="1" applyAlignment="1">
      <alignment horizontal="left" vertical="center"/>
    </xf>
    <xf numFmtId="0" fontId="8" fillId="0" borderId="0" xfId="0" applyFont="1"/>
    <xf numFmtId="0" fontId="8" fillId="3" borderId="2" xfId="0" applyFont="1" applyFill="1" applyBorder="1"/>
    <xf numFmtId="3" fontId="8" fillId="4" borderId="4" xfId="0" applyNumberFormat="1" applyFont="1" applyFill="1" applyBorder="1" applyAlignment="1">
      <alignment horizontal="center"/>
    </xf>
    <xf numFmtId="3" fontId="8" fillId="4" borderId="7" xfId="0" applyNumberFormat="1" applyFont="1" applyFill="1" applyBorder="1" applyAlignment="1">
      <alignment horizontal="center"/>
    </xf>
    <xf numFmtId="164" fontId="0" fillId="3" borderId="8" xfId="0" applyNumberFormat="1" applyFill="1" applyBorder="1"/>
    <xf numFmtId="0" fontId="3" fillId="3" borderId="0" xfId="0" applyFont="1" applyFill="1" applyAlignment="1">
      <alignment horizontal="center"/>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164" fontId="0" fillId="3" borderId="2" xfId="0" applyNumberFormat="1" applyFill="1" applyBorder="1" applyAlignment="1">
      <alignment horizontal="center"/>
    </xf>
    <xf numFmtId="164" fontId="1" fillId="0" borderId="3" xfId="0" applyNumberFormat="1" applyFont="1" applyBorder="1" applyAlignment="1">
      <alignment horizontal="center"/>
    </xf>
    <xf numFmtId="0" fontId="9" fillId="3" borderId="0" xfId="0" applyFont="1" applyFill="1"/>
    <xf numFmtId="164" fontId="1" fillId="0" borderId="0" xfId="0" applyNumberFormat="1" applyFont="1"/>
    <xf numFmtId="44" fontId="1" fillId="0" borderId="9" xfId="1" applyFont="1" applyBorder="1"/>
    <xf numFmtId="42" fontId="8" fillId="0" borderId="0" xfId="0" applyNumberFormat="1" applyFont="1"/>
    <xf numFmtId="42" fontId="8" fillId="0" borderId="1" xfId="0" applyNumberFormat="1" applyFont="1" applyBorder="1"/>
    <xf numFmtId="0" fontId="9" fillId="0" borderId="0" xfId="0" applyFont="1" applyAlignment="1">
      <alignment horizontal="center"/>
    </xf>
    <xf numFmtId="0" fontId="8" fillId="5" borderId="0" xfId="0" applyFont="1" applyFill="1"/>
    <xf numFmtId="0" fontId="8" fillId="3" borderId="2" xfId="0" applyFont="1" applyFill="1" applyBorder="1" applyAlignment="1">
      <alignment horizontal="center" vertical="center"/>
    </xf>
    <xf numFmtId="164" fontId="8" fillId="3" borderId="8" xfId="0" applyNumberFormat="1" applyFont="1" applyFill="1" applyBorder="1"/>
    <xf numFmtId="0" fontId="9" fillId="0" borderId="0" xfId="0" applyFont="1"/>
    <xf numFmtId="164" fontId="9" fillId="0" borderId="3" xfId="0" applyNumberFormat="1" applyFont="1" applyBorder="1"/>
    <xf numFmtId="164" fontId="9" fillId="0" borderId="0" xfId="0" applyNumberFormat="1" applyFont="1"/>
    <xf numFmtId="0" fontId="8" fillId="3" borderId="2" xfId="0" applyFont="1" applyFill="1" applyBorder="1" applyAlignment="1">
      <alignment horizontal="left"/>
    </xf>
    <xf numFmtId="0" fontId="9" fillId="3" borderId="2" xfId="0" applyFont="1" applyFill="1" applyBorder="1"/>
    <xf numFmtId="0" fontId="8" fillId="0" borderId="0" xfId="0" applyFont="1" applyAlignment="1">
      <alignment horizontal="left"/>
    </xf>
    <xf numFmtId="164" fontId="0" fillId="2" borderId="2" xfId="0" applyNumberFormat="1" applyFill="1" applyBorder="1" applyProtection="1">
      <protection locked="0"/>
    </xf>
    <xf numFmtId="164" fontId="0" fillId="2" borderId="8" xfId="0" applyNumberFormat="1" applyFill="1" applyBorder="1" applyProtection="1">
      <protection locked="0"/>
    </xf>
    <xf numFmtId="164" fontId="8" fillId="2" borderId="2" xfId="0" applyNumberFormat="1" applyFont="1" applyFill="1" applyBorder="1" applyProtection="1">
      <protection locked="0"/>
    </xf>
    <xf numFmtId="0" fontId="7" fillId="0" borderId="0" xfId="0" applyFont="1" applyAlignment="1">
      <alignment horizontal="left" vertical="center"/>
    </xf>
    <xf numFmtId="0" fontId="0" fillId="0" borderId="0" xfId="0" applyAlignment="1">
      <alignment horizontal="left"/>
    </xf>
    <xf numFmtId="0" fontId="2" fillId="2" borderId="2" xfId="0" applyFont="1" applyFill="1" applyBorder="1" applyProtection="1">
      <protection locked="0"/>
    </xf>
    <xf numFmtId="0" fontId="0" fillId="0" borderId="2" xfId="0" applyBorder="1" applyProtection="1">
      <protection locked="0"/>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0" fillId="3" borderId="5" xfId="0"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colors>
    <mruColors>
      <color rgb="FF008080"/>
      <color rgb="FF00CC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40986</xdr:colOff>
      <xdr:row>0</xdr:row>
      <xdr:rowOff>88093</xdr:rowOff>
    </xdr:from>
    <xdr:to>
      <xdr:col>2</xdr:col>
      <xdr:colOff>149571</xdr:colOff>
      <xdr:row>0</xdr:row>
      <xdr:rowOff>914400</xdr:rowOff>
    </xdr:to>
    <xdr:pic>
      <xdr:nvPicPr>
        <xdr:cNvPr id="4" name="Afbeelding 3">
          <a:extLst>
            <a:ext uri="{FF2B5EF4-FFF2-40B4-BE49-F238E27FC236}">
              <a16:creationId xmlns:a16="http://schemas.microsoft.com/office/drawing/2014/main" id="{2DA3CDF5-7621-46AF-BF2F-C21323CC5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86" y="88093"/>
          <a:ext cx="2553335" cy="8263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3" name="Afbeelding 2">
          <a:extLst>
            <a:ext uri="{FF2B5EF4-FFF2-40B4-BE49-F238E27FC236}">
              <a16:creationId xmlns:a16="http://schemas.microsoft.com/office/drawing/2014/main" id="{24B0BC9B-174B-439D-8DE2-3EA637725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219" y="89363"/>
          <a:ext cx="2552700" cy="8382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2" name="Afbeelding 1">
          <a:extLst>
            <a:ext uri="{FF2B5EF4-FFF2-40B4-BE49-F238E27FC236}">
              <a16:creationId xmlns:a16="http://schemas.microsoft.com/office/drawing/2014/main" id="{374EBC63-F152-4DCD-9CE8-80F842D3B9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6" y="89363"/>
          <a:ext cx="2552700" cy="8280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2</xdr:col>
      <xdr:colOff>246984</xdr:colOff>
      <xdr:row>0</xdr:row>
      <xdr:rowOff>917403</xdr:rowOff>
    </xdr:to>
    <xdr:pic>
      <xdr:nvPicPr>
        <xdr:cNvPr id="2" name="Afbeelding 1">
          <a:extLst>
            <a:ext uri="{FF2B5EF4-FFF2-40B4-BE49-F238E27FC236}">
              <a16:creationId xmlns:a16="http://schemas.microsoft.com/office/drawing/2014/main" id="{32689B48-D2EA-4F31-8C23-B3B4B51B8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6" y="89363"/>
          <a:ext cx="2552700" cy="8280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VGLEUSI\AppData\Local\Microsoft\Windows\INetCache\Content.Outlook\138M3QBM\Project%20HerInCo%200200908%20-%20begroting%20template%202020%2008%2007%20%20PB%202.0%20%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Index"/>
      <sheetName val="1-Kerninformatie"/>
      <sheetName val="2-Begrotingen"/>
      <sheetName val="3-Invoer projectkosten"/>
      <sheetName val="4-Invoer realisatie"/>
      <sheetName val="5-Uitputtingsoverzichten"/>
      <sheetName val="6-Uitgangspunten BC"/>
      <sheetName val="7-Invoer structurele kosten"/>
      <sheetName val="8-Invoer structurele baten"/>
      <sheetName val="9-Benefit Logic met batengebied"/>
      <sheetName val="10-Urencalculatie en mijlpalen"/>
      <sheetName val="11-DT Urencalculatie"/>
      <sheetName val="12-DT Mijlpalen"/>
      <sheetName val="13-Eigen calculaties begroting"/>
      <sheetName val="14-Eigen calculaties BC"/>
      <sheetName val="15-Parameters"/>
      <sheetName val="16-Werkdagen"/>
      <sheetName val="17-Toelichting nieuwe begroting"/>
      <sheetName val="18-FMS begroting"/>
      <sheetName val="19-FMS hulptab reknr"/>
      <sheetName val="20-FMS Fonds realisatie"/>
      <sheetName val="21-FMS Hulptab fonds"/>
    </sheetNames>
    <sheetDataSet>
      <sheetData sheetId="0" refreshError="1"/>
      <sheetData sheetId="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FD65-6514-4941-9829-0DBF5AE3BFC6}">
  <sheetPr>
    <pageSetUpPr fitToPage="1"/>
  </sheetPr>
  <dimension ref="A1:F9"/>
  <sheetViews>
    <sheetView tabSelected="1" zoomScaleNormal="100" workbookViewId="0">
      <selection activeCell="B2" sqref="B2:D2"/>
    </sheetView>
  </sheetViews>
  <sheetFormatPr defaultRowHeight="14.5" x14ac:dyDescent="0.35"/>
  <cols>
    <col min="1" max="1" width="3.54296875" style="3" customWidth="1"/>
    <col min="2" max="2" width="35.54296875" style="3" customWidth="1"/>
    <col min="3" max="3" width="55" customWidth="1"/>
    <col min="4" max="4" width="15.54296875" customWidth="1"/>
    <col min="5" max="5" width="11.453125" bestFit="1" customWidth="1"/>
    <col min="6" max="6" width="14.453125" customWidth="1"/>
  </cols>
  <sheetData>
    <row r="1" spans="1:6" ht="81.400000000000006" customHeight="1" x14ac:dyDescent="0.35">
      <c r="A1" s="10"/>
      <c r="B1" s="10"/>
      <c r="C1" s="11"/>
      <c r="D1" s="11"/>
    </row>
    <row r="2" spans="1:6" ht="45.4" customHeight="1" x14ac:dyDescent="0.35">
      <c r="A2"/>
      <c r="B2" s="51" t="s">
        <v>63</v>
      </c>
      <c r="C2" s="52"/>
      <c r="D2" s="52"/>
    </row>
    <row r="3" spans="1:6" s="18" customFormat="1" ht="34.4" customHeight="1" x14ac:dyDescent="0.35">
      <c r="B3" s="17"/>
      <c r="C3" s="17"/>
      <c r="D3" s="19" t="s">
        <v>0</v>
      </c>
    </row>
    <row r="4" spans="1:6" s="1" customFormat="1" ht="20.149999999999999" customHeight="1" x14ac:dyDescent="0.35">
      <c r="A4" s="3" t="s">
        <v>1</v>
      </c>
      <c r="B4" t="s">
        <v>2</v>
      </c>
      <c r="C4" t="s">
        <v>3</v>
      </c>
      <c r="D4" s="36">
        <f>'A. Eenmalige kosten'!D6</f>
        <v>0</v>
      </c>
      <c r="E4" s="18"/>
      <c r="F4" s="21"/>
    </row>
    <row r="5" spans="1:6" s="1" customFormat="1" ht="20.149999999999999" customHeight="1" x14ac:dyDescent="0.35">
      <c r="A5" s="3" t="s">
        <v>4</v>
      </c>
      <c r="B5" t="s">
        <v>5</v>
      </c>
      <c r="C5" t="s">
        <v>6</v>
      </c>
      <c r="D5" s="36">
        <f>'B. Terugkerende kosten'!D15</f>
        <v>0</v>
      </c>
      <c r="E5" s="18"/>
      <c r="F5" s="22"/>
    </row>
    <row r="6" spans="1:6" s="1" customFormat="1" ht="20.149999999999999" customHeight="1" x14ac:dyDescent="0.35">
      <c r="A6" s="3" t="s">
        <v>7</v>
      </c>
      <c r="B6" t="s">
        <v>8</v>
      </c>
      <c r="C6" t="s">
        <v>6</v>
      </c>
      <c r="D6" s="36">
        <f>'C. Bijkomende kosten'!N5</f>
        <v>0</v>
      </c>
      <c r="E6" s="18"/>
      <c r="F6" s="21"/>
    </row>
    <row r="7" spans="1:6" ht="20.149999999999999" customHeight="1" thickBot="1" x14ac:dyDescent="0.4">
      <c r="B7" s="2" t="s">
        <v>9</v>
      </c>
      <c r="C7" s="2" t="s">
        <v>10</v>
      </c>
      <c r="D7" s="37">
        <f>SUM(D4:D6)</f>
        <v>0</v>
      </c>
      <c r="E7" s="18"/>
      <c r="F7" s="18"/>
    </row>
    <row r="8" spans="1:6" ht="20.149999999999999" customHeight="1" thickTop="1" x14ac:dyDescent="0.35"/>
    <row r="9" spans="1:6" ht="20.149999999999999" customHeight="1" x14ac:dyDescent="0.35">
      <c r="B9" s="9" t="s">
        <v>11</v>
      </c>
      <c r="C9" s="53"/>
      <c r="D9" s="54"/>
    </row>
  </sheetData>
  <sheetProtection algorithmName="SHA-512" hashValue="hzryBEKSuwTpsQselKoHkyMTRD34xhYBXeXdZ+CoeroMnDdjhZ35QqoC2w7WUc8HyyhYfamKoaXmmrlKmZq7Sw==" saltValue="YWiNpEMODLjwIppaznc0ZA==" spinCount="100000" sheet="1" objects="1" scenarios="1"/>
  <mergeCells count="2">
    <mergeCell ref="B2:D2"/>
    <mergeCell ref="C9:D9"/>
  </mergeCells>
  <phoneticPr fontId="6" type="noConversion"/>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ACD2-1286-41D3-B20C-54B8B9F3FA64}">
  <sheetPr>
    <pageSetUpPr fitToPage="1"/>
  </sheetPr>
  <dimension ref="A1:E17"/>
  <sheetViews>
    <sheetView zoomScaleNormal="100" workbookViewId="0">
      <selection activeCell="B2" sqref="B2"/>
    </sheetView>
  </sheetViews>
  <sheetFormatPr defaultRowHeight="14.5" x14ac:dyDescent="0.35"/>
  <cols>
    <col min="1" max="1" width="3.54296875" style="2" customWidth="1"/>
    <col min="2" max="2" width="93.26953125" customWidth="1"/>
    <col min="3" max="3" width="14.453125" customWidth="1"/>
    <col min="4" max="4" width="12.453125" customWidth="1"/>
    <col min="5" max="5" width="9.453125" customWidth="1"/>
  </cols>
  <sheetData>
    <row r="1" spans="1:5" ht="81.400000000000006" customHeight="1" x14ac:dyDescent="0.35">
      <c r="A1" s="10"/>
      <c r="B1" s="11"/>
      <c r="C1" s="11"/>
      <c r="D1" s="11"/>
    </row>
    <row r="2" spans="1:5" s="4" customFormat="1" ht="45.4" customHeight="1" x14ac:dyDescent="0.5">
      <c r="A2" s="5"/>
      <c r="B2" s="7" t="s">
        <v>12</v>
      </c>
      <c r="C2" s="13" t="s">
        <v>13</v>
      </c>
      <c r="D2" s="12" t="s">
        <v>14</v>
      </c>
    </row>
    <row r="3" spans="1:5" ht="20.65" customHeight="1" x14ac:dyDescent="0.35">
      <c r="A3" s="3" t="s">
        <v>15</v>
      </c>
      <c r="B3" s="24" t="s">
        <v>16</v>
      </c>
      <c r="C3" s="48"/>
      <c r="D3" s="31">
        <f>C3</f>
        <v>0</v>
      </c>
    </row>
    <row r="4" spans="1:5" ht="20.65" customHeight="1" x14ac:dyDescent="0.35">
      <c r="A4" s="3" t="s">
        <v>17</v>
      </c>
      <c r="B4" s="24" t="s">
        <v>18</v>
      </c>
      <c r="C4" s="48"/>
      <c r="D4" s="31">
        <f t="shared" ref="D4:D5" si="0">C4</f>
        <v>0</v>
      </c>
    </row>
    <row r="5" spans="1:5" ht="20.65" customHeight="1" x14ac:dyDescent="0.35">
      <c r="A5" s="3">
        <v>2</v>
      </c>
      <c r="B5" s="24" t="s">
        <v>19</v>
      </c>
      <c r="C5" s="48"/>
      <c r="D5" s="31">
        <f t="shared" si="0"/>
        <v>0</v>
      </c>
    </row>
    <row r="6" spans="1:5" ht="24" customHeight="1" thickBot="1" x14ac:dyDescent="0.4">
      <c r="B6" s="2" t="s">
        <v>20</v>
      </c>
      <c r="C6" s="2"/>
      <c r="D6" s="32">
        <f>SUM(D3:D5)</f>
        <v>0</v>
      </c>
      <c r="E6" s="1"/>
    </row>
    <row r="7" spans="1:5" ht="15" thickTop="1" x14ac:dyDescent="0.35"/>
    <row r="8" spans="1:5" x14ac:dyDescent="0.35">
      <c r="A8" s="14" t="s">
        <v>21</v>
      </c>
      <c r="B8" s="23" t="s">
        <v>22</v>
      </c>
      <c r="C8" s="8"/>
    </row>
    <row r="9" spans="1:5" x14ac:dyDescent="0.35">
      <c r="A9" s="14"/>
      <c r="B9" s="47"/>
      <c r="C9" s="8"/>
    </row>
    <row r="10" spans="1:5" x14ac:dyDescent="0.35">
      <c r="A10" s="14"/>
      <c r="B10" s="8"/>
      <c r="C10" s="8"/>
    </row>
    <row r="11" spans="1:5" x14ac:dyDescent="0.35">
      <c r="A11" s="14"/>
      <c r="B11" s="8"/>
      <c r="C11" s="8"/>
    </row>
    <row r="12" spans="1:5" x14ac:dyDescent="0.35">
      <c r="A12" s="14"/>
      <c r="B12" s="8"/>
      <c r="C12" s="8"/>
    </row>
    <row r="13" spans="1:5" x14ac:dyDescent="0.35">
      <c r="A13" s="14"/>
      <c r="B13" s="8"/>
      <c r="C13" s="8"/>
    </row>
    <row r="14" spans="1:5" x14ac:dyDescent="0.35">
      <c r="A14" s="14"/>
      <c r="B14" s="8"/>
      <c r="C14" s="8"/>
    </row>
    <row r="15" spans="1:5" x14ac:dyDescent="0.35">
      <c r="A15" s="14"/>
      <c r="B15" s="8"/>
      <c r="C15" s="8"/>
    </row>
    <row r="16" spans="1:5" x14ac:dyDescent="0.35">
      <c r="B16" s="8"/>
      <c r="C16" s="8"/>
    </row>
    <row r="17" spans="2:3" x14ac:dyDescent="0.35">
      <c r="B17" s="8"/>
      <c r="C17" s="8"/>
    </row>
  </sheetData>
  <sheetProtection algorithmName="SHA-512" hashValue="uKj1hwjdHpqMfSpD30WtPKzzSoCnvRTV0MRp+rbPDaCf1C7RUn/1TIBK6BxPOhr5qe9efntUPZ1e1qUcCJ4mpg==" saltValue="+H7lJT+/z7Eut0f6AlBbeQ==" spinCount="100000" sheet="1" objects="1" scenarios="1"/>
  <phoneticPr fontId="6" type="noConversion"/>
  <pageMargins left="0.7" right="0.7" top="0.75" bottom="0.75" header="0.3" footer="0.3"/>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A126-D10D-43FC-B793-4B6C90EAD371}">
  <sheetPr>
    <pageSetUpPr fitToPage="1"/>
  </sheetPr>
  <dimension ref="A1:W24"/>
  <sheetViews>
    <sheetView zoomScale="85" zoomScaleNormal="85" workbookViewId="0">
      <selection activeCell="B3" sqref="B3"/>
    </sheetView>
  </sheetViews>
  <sheetFormatPr defaultRowHeight="14.5" x14ac:dyDescent="0.35"/>
  <cols>
    <col min="1" max="1" width="4.26953125" style="2" customWidth="1"/>
    <col min="2" max="2" width="133.26953125" customWidth="1"/>
    <col min="3" max="3" width="8.453125" customWidth="1"/>
    <col min="4" max="4" width="10.7265625" customWidth="1"/>
    <col min="5" max="5" width="14.453125" customWidth="1"/>
    <col min="6" max="6" width="10.7265625" customWidth="1"/>
    <col min="7" max="7" width="14.453125" customWidth="1"/>
    <col min="8" max="8" width="10.7265625" customWidth="1"/>
    <col min="9" max="9" width="14.453125" customWidth="1"/>
    <col min="10" max="10" width="10.7265625" customWidth="1"/>
    <col min="11" max="11" width="14.453125" customWidth="1"/>
    <col min="12" max="12" width="10.7265625" style="23" customWidth="1"/>
    <col min="13" max="13" width="14.453125" style="23" customWidth="1"/>
    <col min="14" max="14" width="10.7265625" style="23" customWidth="1"/>
    <col min="15" max="15" width="14.453125" style="23" customWidth="1"/>
    <col min="16" max="16" width="10.7265625" style="23" customWidth="1"/>
    <col min="17" max="17" width="14.453125" style="23" customWidth="1"/>
    <col min="18" max="18" width="10.7265625" style="23" customWidth="1"/>
    <col min="19" max="19" width="14.453125" style="23" customWidth="1"/>
    <col min="20" max="20" width="10.7265625" style="23" customWidth="1"/>
    <col min="21" max="21" width="14.453125" style="23" customWidth="1"/>
    <col min="22" max="22" width="10.7265625" style="23" customWidth="1"/>
    <col min="23" max="23" width="14.453125" style="23" customWidth="1"/>
  </cols>
  <sheetData>
    <row r="1" spans="1:23" ht="81.400000000000006" customHeight="1" x14ac:dyDescent="0.35">
      <c r="A1" s="10"/>
      <c r="B1" s="11"/>
      <c r="C1" s="11"/>
      <c r="D1" s="11"/>
      <c r="E1" s="11"/>
      <c r="F1" s="11"/>
      <c r="G1" s="11"/>
      <c r="H1" s="11"/>
      <c r="I1" s="11"/>
      <c r="J1" s="11"/>
      <c r="K1" s="11"/>
      <c r="L1" s="39"/>
      <c r="M1" s="39"/>
      <c r="N1" s="39"/>
      <c r="O1" s="39"/>
      <c r="P1" s="39"/>
      <c r="Q1" s="39"/>
      <c r="R1" s="39"/>
      <c r="S1" s="39"/>
      <c r="T1" s="39"/>
      <c r="U1" s="39"/>
      <c r="V1" s="39"/>
      <c r="W1" s="39"/>
    </row>
    <row r="2" spans="1:23" s="4" customFormat="1" ht="21" x14ac:dyDescent="0.5">
      <c r="A2" s="5"/>
      <c r="B2" s="7"/>
      <c r="C2" s="7"/>
      <c r="D2" s="57" t="s">
        <v>24</v>
      </c>
      <c r="E2" s="57"/>
      <c r="F2" s="57" t="s">
        <v>25</v>
      </c>
      <c r="G2" s="57"/>
      <c r="H2" s="57" t="s">
        <v>26</v>
      </c>
      <c r="I2" s="57"/>
      <c r="J2" s="57" t="s">
        <v>27</v>
      </c>
      <c r="K2" s="57"/>
      <c r="L2" s="55" t="s">
        <v>28</v>
      </c>
      <c r="M2" s="55"/>
      <c r="N2" s="55" t="s">
        <v>29</v>
      </c>
      <c r="O2" s="55"/>
      <c r="P2" s="55" t="s">
        <v>30</v>
      </c>
      <c r="Q2" s="55"/>
      <c r="R2" s="55" t="s">
        <v>31</v>
      </c>
      <c r="S2" s="55"/>
      <c r="T2" s="55" t="s">
        <v>32</v>
      </c>
      <c r="U2" s="55"/>
      <c r="V2" s="55" t="s">
        <v>33</v>
      </c>
      <c r="W2" s="56"/>
    </row>
    <row r="3" spans="1:23" s="18" customFormat="1" ht="45.4" customHeight="1" x14ac:dyDescent="0.5">
      <c r="A3" s="28"/>
      <c r="B3" s="7" t="s">
        <v>60</v>
      </c>
      <c r="C3" s="30" t="s">
        <v>34</v>
      </c>
      <c r="D3" s="29" t="s">
        <v>35</v>
      </c>
      <c r="E3" s="29" t="s">
        <v>14</v>
      </c>
      <c r="F3" s="29" t="s">
        <v>35</v>
      </c>
      <c r="G3" s="29" t="s">
        <v>14</v>
      </c>
      <c r="H3" s="29" t="s">
        <v>35</v>
      </c>
      <c r="I3" s="29" t="s">
        <v>14</v>
      </c>
      <c r="J3" s="29" t="s">
        <v>35</v>
      </c>
      <c r="K3" s="29" t="s">
        <v>14</v>
      </c>
      <c r="L3" s="40" t="s">
        <v>35</v>
      </c>
      <c r="M3" s="40" t="s">
        <v>14</v>
      </c>
      <c r="N3" s="40" t="s">
        <v>35</v>
      </c>
      <c r="O3" s="40" t="s">
        <v>14</v>
      </c>
      <c r="P3" s="40" t="s">
        <v>35</v>
      </c>
      <c r="Q3" s="40" t="s">
        <v>14</v>
      </c>
      <c r="R3" s="40" t="s">
        <v>35</v>
      </c>
      <c r="S3" s="40" t="s">
        <v>14</v>
      </c>
      <c r="T3" s="40" t="s">
        <v>35</v>
      </c>
      <c r="U3" s="40" t="s">
        <v>14</v>
      </c>
      <c r="V3" s="40" t="s">
        <v>35</v>
      </c>
      <c r="W3" s="40" t="s">
        <v>14</v>
      </c>
    </row>
    <row r="4" spans="1:23" ht="20.65" customHeight="1" x14ac:dyDescent="0.35">
      <c r="A4" s="3"/>
      <c r="B4" s="46" t="s">
        <v>36</v>
      </c>
      <c r="C4" s="49"/>
      <c r="D4" s="26"/>
      <c r="E4" s="27"/>
      <c r="F4" s="26"/>
      <c r="G4" s="27"/>
      <c r="H4" s="26"/>
      <c r="I4" s="27"/>
      <c r="J4" s="26"/>
      <c r="K4" s="27"/>
      <c r="L4" s="26"/>
      <c r="M4" s="41"/>
      <c r="N4" s="26"/>
      <c r="O4" s="41"/>
      <c r="P4" s="26"/>
      <c r="Q4" s="41"/>
      <c r="R4" s="26"/>
      <c r="S4" s="41"/>
      <c r="T4" s="26"/>
      <c r="U4" s="41"/>
      <c r="V4" s="26"/>
      <c r="W4" s="41"/>
    </row>
    <row r="5" spans="1:23" ht="20.65" customHeight="1" x14ac:dyDescent="0.35">
      <c r="A5" s="3">
        <v>1</v>
      </c>
      <c r="B5" s="24" t="s">
        <v>37</v>
      </c>
      <c r="C5" s="49"/>
      <c r="D5" s="26">
        <v>1</v>
      </c>
      <c r="E5" s="27">
        <f>C5*D5</f>
        <v>0</v>
      </c>
      <c r="F5" s="26">
        <v>1</v>
      </c>
      <c r="G5" s="27">
        <f>C5*F5</f>
        <v>0</v>
      </c>
      <c r="H5" s="26">
        <v>1</v>
      </c>
      <c r="I5" s="27">
        <f>C5*H5</f>
        <v>0</v>
      </c>
      <c r="J5" s="26">
        <v>1</v>
      </c>
      <c r="K5" s="27">
        <f>C5*J5</f>
        <v>0</v>
      </c>
      <c r="L5" s="26">
        <v>1</v>
      </c>
      <c r="M5" s="41">
        <f>C5*L5</f>
        <v>0</v>
      </c>
      <c r="N5" s="26">
        <v>1</v>
      </c>
      <c r="O5" s="41">
        <f>C5*N5</f>
        <v>0</v>
      </c>
      <c r="P5" s="26">
        <v>1</v>
      </c>
      <c r="Q5" s="41">
        <f>C5*P5</f>
        <v>0</v>
      </c>
      <c r="R5" s="26">
        <v>1</v>
      </c>
      <c r="S5" s="41">
        <f>C5*R5</f>
        <v>0</v>
      </c>
      <c r="T5" s="26">
        <v>1</v>
      </c>
      <c r="U5" s="41">
        <f>C5*T5</f>
        <v>0</v>
      </c>
      <c r="V5" s="26">
        <v>1</v>
      </c>
      <c r="W5" s="41">
        <f>C5*V5</f>
        <v>0</v>
      </c>
    </row>
    <row r="6" spans="1:23" ht="20.65" customHeight="1" x14ac:dyDescent="0.35">
      <c r="A6" s="38">
        <v>2</v>
      </c>
      <c r="B6" s="24" t="s">
        <v>38</v>
      </c>
      <c r="C6" s="49"/>
      <c r="D6" s="25">
        <f>0.75*3800000</f>
        <v>2850000</v>
      </c>
      <c r="E6" s="27">
        <f t="shared" ref="E6:E12" si="0">C6*D6</f>
        <v>0</v>
      </c>
      <c r="F6" s="25">
        <v>3800000</v>
      </c>
      <c r="G6" s="27">
        <f>C6*F6</f>
        <v>0</v>
      </c>
      <c r="H6" s="25">
        <v>3800000</v>
      </c>
      <c r="I6" s="27">
        <f t="shared" ref="I6:I12" si="1">C6*H6</f>
        <v>0</v>
      </c>
      <c r="J6" s="25">
        <v>3800000</v>
      </c>
      <c r="K6" s="27">
        <f t="shared" ref="K6:K12" si="2">C6*J6</f>
        <v>0</v>
      </c>
      <c r="L6" s="25">
        <v>3800000</v>
      </c>
      <c r="M6" s="41">
        <f t="shared" ref="M6:M12" si="3">C6*L6</f>
        <v>0</v>
      </c>
      <c r="N6" s="25">
        <v>3800000</v>
      </c>
      <c r="O6" s="41">
        <f t="shared" ref="O6:O12" si="4">C6*N6</f>
        <v>0</v>
      </c>
      <c r="P6" s="25">
        <v>3800000</v>
      </c>
      <c r="Q6" s="41">
        <f t="shared" ref="Q6:Q12" si="5">C6*P6</f>
        <v>0</v>
      </c>
      <c r="R6" s="25">
        <v>3800000</v>
      </c>
      <c r="S6" s="41">
        <f t="shared" ref="S6:S12" si="6">C6*R6</f>
        <v>0</v>
      </c>
      <c r="T6" s="25">
        <v>3800000</v>
      </c>
      <c r="U6" s="41">
        <f t="shared" ref="U6:U12" si="7">C6*T6</f>
        <v>0</v>
      </c>
      <c r="V6" s="25">
        <v>3800000</v>
      </c>
      <c r="W6" s="41">
        <f t="shared" ref="W6:W12" si="8">C6*V6</f>
        <v>0</v>
      </c>
    </row>
    <row r="7" spans="1:23" ht="20.65" customHeight="1" x14ac:dyDescent="0.35">
      <c r="A7" s="38"/>
      <c r="B7" s="46" t="s">
        <v>39</v>
      </c>
      <c r="C7" s="49"/>
      <c r="D7" s="25"/>
      <c r="E7" s="27"/>
      <c r="F7" s="25"/>
      <c r="G7" s="27"/>
      <c r="H7" s="25"/>
      <c r="I7" s="27"/>
      <c r="J7" s="25"/>
      <c r="K7" s="27"/>
      <c r="L7" s="25"/>
      <c r="M7" s="41"/>
      <c r="N7" s="25"/>
      <c r="O7" s="41"/>
      <c r="P7" s="25"/>
      <c r="Q7" s="41"/>
      <c r="R7" s="25"/>
      <c r="S7" s="41"/>
      <c r="T7" s="25"/>
      <c r="U7" s="41"/>
      <c r="V7" s="25"/>
      <c r="W7" s="41"/>
    </row>
    <row r="8" spans="1:23" s="23" customFormat="1" ht="20.65" customHeight="1" x14ac:dyDescent="0.35">
      <c r="A8" s="38" t="s">
        <v>40</v>
      </c>
      <c r="B8" s="45" t="s">
        <v>41</v>
      </c>
      <c r="C8" s="50"/>
      <c r="D8" s="25">
        <f>0.75*1000000</f>
        <v>750000</v>
      </c>
      <c r="E8" s="27">
        <f t="shared" si="0"/>
        <v>0</v>
      </c>
      <c r="F8" s="25">
        <v>1200000</v>
      </c>
      <c r="G8" s="27">
        <f t="shared" ref="G7:G12" si="9">C8*F8</f>
        <v>0</v>
      </c>
      <c r="H8" s="25">
        <v>1200000</v>
      </c>
      <c r="I8" s="27">
        <f t="shared" si="1"/>
        <v>0</v>
      </c>
      <c r="J8" s="25">
        <v>1000000</v>
      </c>
      <c r="K8" s="27">
        <f t="shared" si="2"/>
        <v>0</v>
      </c>
      <c r="L8" s="25">
        <v>1000000</v>
      </c>
      <c r="M8" s="41">
        <f t="shared" si="3"/>
        <v>0</v>
      </c>
      <c r="N8" s="25">
        <v>900000</v>
      </c>
      <c r="O8" s="41">
        <f t="shared" si="4"/>
        <v>0</v>
      </c>
      <c r="P8" s="25">
        <v>800000</v>
      </c>
      <c r="Q8" s="41">
        <f t="shared" si="5"/>
        <v>0</v>
      </c>
      <c r="R8" s="25">
        <v>700000</v>
      </c>
      <c r="S8" s="41">
        <f t="shared" si="6"/>
        <v>0</v>
      </c>
      <c r="T8" s="25">
        <v>600000</v>
      </c>
      <c r="U8" s="41">
        <f t="shared" si="7"/>
        <v>0</v>
      </c>
      <c r="V8" s="25">
        <v>500000</v>
      </c>
      <c r="W8" s="41">
        <f t="shared" si="8"/>
        <v>0</v>
      </c>
    </row>
    <row r="9" spans="1:23" s="23" customFormat="1" ht="20.65" customHeight="1" x14ac:dyDescent="0.35">
      <c r="A9" s="38" t="s">
        <v>42</v>
      </c>
      <c r="B9" s="45" t="s">
        <v>43</v>
      </c>
      <c r="C9" s="50"/>
      <c r="D9" s="25">
        <v>4</v>
      </c>
      <c r="E9" s="27">
        <f t="shared" si="0"/>
        <v>0</v>
      </c>
      <c r="F9" s="25">
        <v>10</v>
      </c>
      <c r="G9" s="27">
        <f t="shared" si="9"/>
        <v>0</v>
      </c>
      <c r="H9" s="25">
        <v>15</v>
      </c>
      <c r="I9" s="27">
        <f t="shared" si="1"/>
        <v>0</v>
      </c>
      <c r="J9" s="25">
        <v>15</v>
      </c>
      <c r="K9" s="27">
        <f t="shared" si="2"/>
        <v>0</v>
      </c>
      <c r="L9" s="25">
        <v>15</v>
      </c>
      <c r="M9" s="41">
        <f t="shared" si="3"/>
        <v>0</v>
      </c>
      <c r="N9" s="25">
        <v>15</v>
      </c>
      <c r="O9" s="41">
        <f t="shared" si="4"/>
        <v>0</v>
      </c>
      <c r="P9" s="25">
        <v>15</v>
      </c>
      <c r="Q9" s="41">
        <f t="shared" si="5"/>
        <v>0</v>
      </c>
      <c r="R9" s="25">
        <v>15</v>
      </c>
      <c r="S9" s="41">
        <f t="shared" si="6"/>
        <v>0</v>
      </c>
      <c r="T9" s="25">
        <v>15</v>
      </c>
      <c r="U9" s="41">
        <f t="shared" si="7"/>
        <v>0</v>
      </c>
      <c r="V9" s="25">
        <v>15</v>
      </c>
      <c r="W9" s="41">
        <f t="shared" si="8"/>
        <v>0</v>
      </c>
    </row>
    <row r="10" spans="1:23" s="23" customFormat="1" ht="20.65" customHeight="1" x14ac:dyDescent="0.35">
      <c r="A10" s="38" t="s">
        <v>44</v>
      </c>
      <c r="B10" s="45" t="s">
        <v>45</v>
      </c>
      <c r="C10" s="50"/>
      <c r="D10" s="25">
        <f>0.75*45500</f>
        <v>34125</v>
      </c>
      <c r="E10" s="27">
        <f t="shared" si="0"/>
        <v>0</v>
      </c>
      <c r="F10" s="25">
        <v>45500</v>
      </c>
      <c r="G10" s="27">
        <f t="shared" si="9"/>
        <v>0</v>
      </c>
      <c r="H10" s="25">
        <v>45500</v>
      </c>
      <c r="I10" s="27">
        <f t="shared" si="1"/>
        <v>0</v>
      </c>
      <c r="J10" s="25">
        <v>22250</v>
      </c>
      <c r="K10" s="27">
        <f t="shared" si="2"/>
        <v>0</v>
      </c>
      <c r="L10" s="25">
        <v>0</v>
      </c>
      <c r="M10" s="41">
        <f t="shared" si="3"/>
        <v>0</v>
      </c>
      <c r="N10" s="25">
        <v>0</v>
      </c>
      <c r="O10" s="41">
        <f t="shared" si="4"/>
        <v>0</v>
      </c>
      <c r="P10" s="25">
        <v>0</v>
      </c>
      <c r="Q10" s="41">
        <f t="shared" si="5"/>
        <v>0</v>
      </c>
      <c r="R10" s="25">
        <v>0</v>
      </c>
      <c r="S10" s="41">
        <f t="shared" si="6"/>
        <v>0</v>
      </c>
      <c r="T10" s="25">
        <v>0</v>
      </c>
      <c r="U10" s="41">
        <f t="shared" si="7"/>
        <v>0</v>
      </c>
      <c r="V10" s="25">
        <v>0</v>
      </c>
      <c r="W10" s="41">
        <f t="shared" si="8"/>
        <v>0</v>
      </c>
    </row>
    <row r="11" spans="1:23" s="23" customFormat="1" ht="20.65" customHeight="1" x14ac:dyDescent="0.35">
      <c r="A11" s="38" t="s">
        <v>46</v>
      </c>
      <c r="B11" s="45" t="s">
        <v>47</v>
      </c>
      <c r="C11" s="50"/>
      <c r="D11" s="25">
        <v>0</v>
      </c>
      <c r="E11" s="27">
        <f t="shared" si="0"/>
        <v>0</v>
      </c>
      <c r="F11" s="25">
        <v>200000</v>
      </c>
      <c r="G11" s="27">
        <f t="shared" si="9"/>
        <v>0</v>
      </c>
      <c r="H11" s="25">
        <v>500000</v>
      </c>
      <c r="I11" s="27">
        <f t="shared" si="1"/>
        <v>0</v>
      </c>
      <c r="J11" s="25">
        <v>1000000</v>
      </c>
      <c r="K11" s="27">
        <f t="shared" si="2"/>
        <v>0</v>
      </c>
      <c r="L11" s="25">
        <v>1200000</v>
      </c>
      <c r="M11" s="41">
        <f t="shared" si="3"/>
        <v>0</v>
      </c>
      <c r="N11" s="25">
        <v>1400000</v>
      </c>
      <c r="O11" s="41">
        <f t="shared" si="4"/>
        <v>0</v>
      </c>
      <c r="P11" s="25">
        <v>1500000</v>
      </c>
      <c r="Q11" s="41">
        <f t="shared" si="5"/>
        <v>0</v>
      </c>
      <c r="R11" s="25">
        <v>1200000</v>
      </c>
      <c r="S11" s="41">
        <f t="shared" si="6"/>
        <v>0</v>
      </c>
      <c r="T11" s="25">
        <v>1000000</v>
      </c>
      <c r="U11" s="41">
        <f t="shared" si="7"/>
        <v>0</v>
      </c>
      <c r="V11" s="25">
        <v>800000</v>
      </c>
      <c r="W11" s="41">
        <f t="shared" si="8"/>
        <v>0</v>
      </c>
    </row>
    <row r="12" spans="1:23" s="23" customFormat="1" ht="20.149999999999999" customHeight="1" x14ac:dyDescent="0.35">
      <c r="A12" s="38" t="s">
        <v>48</v>
      </c>
      <c r="B12" s="45" t="s">
        <v>49</v>
      </c>
      <c r="C12" s="50"/>
      <c r="D12" s="25">
        <v>0</v>
      </c>
      <c r="E12" s="27">
        <f t="shared" si="0"/>
        <v>0</v>
      </c>
      <c r="F12" s="25">
        <v>0</v>
      </c>
      <c r="G12" s="27">
        <f t="shared" si="9"/>
        <v>0</v>
      </c>
      <c r="H12" s="25">
        <v>500000</v>
      </c>
      <c r="I12" s="27">
        <f t="shared" si="1"/>
        <v>0</v>
      </c>
      <c r="J12" s="25">
        <v>1000000</v>
      </c>
      <c r="K12" s="27">
        <f t="shared" si="2"/>
        <v>0</v>
      </c>
      <c r="L12" s="25">
        <v>1200000</v>
      </c>
      <c r="M12" s="41">
        <f t="shared" si="3"/>
        <v>0</v>
      </c>
      <c r="N12" s="25">
        <v>1400000</v>
      </c>
      <c r="O12" s="41">
        <f t="shared" si="4"/>
        <v>0</v>
      </c>
      <c r="P12" s="25">
        <v>1500000</v>
      </c>
      <c r="Q12" s="41">
        <f t="shared" si="5"/>
        <v>0</v>
      </c>
      <c r="R12" s="25">
        <v>1800000</v>
      </c>
      <c r="S12" s="41">
        <f t="shared" si="6"/>
        <v>0</v>
      </c>
      <c r="T12" s="25">
        <v>2100000</v>
      </c>
      <c r="U12" s="41">
        <f t="shared" si="7"/>
        <v>0</v>
      </c>
      <c r="V12" s="25">
        <v>2400000</v>
      </c>
      <c r="W12" s="41">
        <f t="shared" si="8"/>
        <v>0</v>
      </c>
    </row>
    <row r="13" spans="1:23" ht="24" customHeight="1" thickBot="1" x14ac:dyDescent="0.4">
      <c r="B13" s="2" t="s">
        <v>50</v>
      </c>
      <c r="C13" s="2"/>
      <c r="D13" s="2"/>
      <c r="E13" s="6">
        <f>SUM(E4:E12)</f>
        <v>0</v>
      </c>
      <c r="F13" s="2"/>
      <c r="G13" s="6">
        <f>SUM(G4:G12)</f>
        <v>0</v>
      </c>
      <c r="H13" s="2"/>
      <c r="I13" s="6">
        <f>SUM(I4:I12)</f>
        <v>0</v>
      </c>
      <c r="J13" s="2"/>
      <c r="K13" s="6">
        <f>SUM(K4:K12)</f>
        <v>0</v>
      </c>
      <c r="L13" s="42"/>
      <c r="M13" s="43">
        <f>SUM(M4:M12)</f>
        <v>0</v>
      </c>
      <c r="N13" s="42"/>
      <c r="O13" s="43">
        <f>SUM(O4:O12)</f>
        <v>0</v>
      </c>
      <c r="P13" s="42"/>
      <c r="Q13" s="43">
        <f>SUM(Q4:Q12)</f>
        <v>0</v>
      </c>
      <c r="R13" s="42"/>
      <c r="S13" s="43">
        <f>SUM(S4:S12)</f>
        <v>0</v>
      </c>
      <c r="T13" s="42"/>
      <c r="U13" s="43">
        <f>SUM(U4:U12)</f>
        <v>0</v>
      </c>
      <c r="V13" s="42"/>
      <c r="W13" s="43">
        <f>SUM(W4:W12)</f>
        <v>0</v>
      </c>
    </row>
    <row r="14" spans="1:23" ht="14.9" customHeight="1" thickTop="1" thickBot="1" x14ac:dyDescent="0.4">
      <c r="B14" s="2"/>
      <c r="C14" s="2"/>
      <c r="D14" s="2"/>
      <c r="E14" s="34"/>
      <c r="F14" s="2"/>
      <c r="G14" s="34"/>
      <c r="H14" s="2"/>
      <c r="I14" s="34"/>
      <c r="J14" s="2"/>
      <c r="K14" s="34"/>
      <c r="L14" s="42"/>
      <c r="M14" s="44"/>
      <c r="N14" s="42"/>
      <c r="O14" s="44"/>
      <c r="P14" s="42"/>
      <c r="Q14" s="44"/>
      <c r="R14" s="42"/>
      <c r="S14" s="44"/>
      <c r="T14" s="42"/>
      <c r="U14" s="44"/>
      <c r="V14" s="42"/>
      <c r="W14" s="44"/>
    </row>
    <row r="15" spans="1:23" ht="15" thickBot="1" x14ac:dyDescent="0.4">
      <c r="B15" s="33" t="s">
        <v>51</v>
      </c>
      <c r="D15" s="35">
        <f>SUM(D13:W13)</f>
        <v>0</v>
      </c>
    </row>
    <row r="16" spans="1:23" x14ac:dyDescent="0.35">
      <c r="A16" s="14" t="s">
        <v>21</v>
      </c>
      <c r="B16" s="23" t="s">
        <v>22</v>
      </c>
      <c r="C16" s="8"/>
      <c r="D16" s="8"/>
      <c r="F16" s="8"/>
      <c r="H16" s="8"/>
      <c r="J16" s="8"/>
    </row>
    <row r="17" spans="1:10" x14ac:dyDescent="0.35">
      <c r="A17" s="14" t="s">
        <v>21</v>
      </c>
      <c r="B17" s="47" t="s">
        <v>23</v>
      </c>
      <c r="C17" s="8"/>
      <c r="D17" s="8"/>
      <c r="F17" s="8"/>
      <c r="H17" s="8"/>
      <c r="J17" s="8"/>
    </row>
    <row r="18" spans="1:10" x14ac:dyDescent="0.35">
      <c r="A18" s="3"/>
      <c r="B18" s="8"/>
      <c r="C18" s="8"/>
      <c r="D18" s="8"/>
      <c r="F18" s="8"/>
      <c r="H18" s="8"/>
      <c r="J18" s="8"/>
    </row>
    <row r="19" spans="1:10" x14ac:dyDescent="0.35">
      <c r="B19" s="42" t="s">
        <v>52</v>
      </c>
      <c r="C19" s="8"/>
      <c r="D19" s="8"/>
      <c r="F19" s="8"/>
      <c r="H19" s="8"/>
      <c r="J19" s="8"/>
    </row>
    <row r="20" spans="1:10" x14ac:dyDescent="0.35">
      <c r="B20" s="23" t="s">
        <v>53</v>
      </c>
    </row>
    <row r="21" spans="1:10" x14ac:dyDescent="0.35">
      <c r="B21" s="23" t="s">
        <v>54</v>
      </c>
    </row>
    <row r="22" spans="1:10" x14ac:dyDescent="0.35">
      <c r="B22" t="s">
        <v>55</v>
      </c>
    </row>
    <row r="23" spans="1:10" x14ac:dyDescent="0.35">
      <c r="B23" s="23" t="s">
        <v>61</v>
      </c>
    </row>
    <row r="24" spans="1:10" x14ac:dyDescent="0.35">
      <c r="B24" s="23" t="s">
        <v>62</v>
      </c>
    </row>
  </sheetData>
  <sheetProtection algorithmName="SHA-512" hashValue="BrdbmSWLhMnBj08UhqjJu6O9V7OGOS9j6Pc8u1HDmRa2i378AHPFRpget1sHAZ9GQgjf/VEiJgdoIigT9PdYsg==" saltValue="B4tkreW7iiUf9Fm16S7J6w==" spinCount="100000" sheet="1" objects="1" scenarios="1"/>
  <mergeCells count="10">
    <mergeCell ref="V2:W2"/>
    <mergeCell ref="P2:Q2"/>
    <mergeCell ref="R2:S2"/>
    <mergeCell ref="T2:U2"/>
    <mergeCell ref="D2:E2"/>
    <mergeCell ref="F2:G2"/>
    <mergeCell ref="H2:I2"/>
    <mergeCell ref="J2:K2"/>
    <mergeCell ref="L2:M2"/>
    <mergeCell ref="N2:O2"/>
  </mergeCells>
  <phoneticPr fontId="6" type="noConversion"/>
  <pageMargins left="0.7" right="0.7" top="0.75" bottom="0.75" header="0.3" footer="0.3"/>
  <pageSetup paperSize="9" scale="9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A47D-8447-44EC-A2E1-92BD0A4A1CFD}">
  <sheetPr>
    <pageSetUpPr fitToPage="1"/>
  </sheetPr>
  <dimension ref="A1:O10"/>
  <sheetViews>
    <sheetView zoomScaleNormal="100" workbookViewId="0">
      <selection activeCell="B2" sqref="B2"/>
    </sheetView>
  </sheetViews>
  <sheetFormatPr defaultRowHeight="14.5" x14ac:dyDescent="0.35"/>
  <cols>
    <col min="1" max="1" width="3.54296875" style="2" customWidth="1"/>
    <col min="2" max="2" width="34.26953125" customWidth="1"/>
    <col min="3" max="13" width="13.453125" customWidth="1"/>
    <col min="14" max="14" width="15.54296875" customWidth="1"/>
    <col min="15" max="15" width="9.453125" customWidth="1"/>
  </cols>
  <sheetData>
    <row r="1" spans="1:15" ht="81.400000000000006" customHeight="1" x14ac:dyDescent="0.35">
      <c r="A1" s="10"/>
      <c r="B1" s="11"/>
      <c r="C1" s="11"/>
      <c r="D1" s="11"/>
      <c r="E1" s="11"/>
      <c r="F1" s="11"/>
      <c r="G1" s="11"/>
      <c r="H1" s="11"/>
      <c r="I1" s="11"/>
      <c r="J1" s="11"/>
      <c r="K1" s="11"/>
      <c r="L1" s="11"/>
      <c r="M1" s="11"/>
      <c r="N1" s="11"/>
    </row>
    <row r="2" spans="1:15" s="4" customFormat="1" ht="45.4" customHeight="1" x14ac:dyDescent="0.5">
      <c r="A2" s="5"/>
      <c r="B2" s="7" t="s">
        <v>56</v>
      </c>
      <c r="C2" s="16" t="s">
        <v>34</v>
      </c>
      <c r="D2" s="15" t="s">
        <v>24</v>
      </c>
      <c r="E2" s="15" t="s">
        <v>25</v>
      </c>
      <c r="F2" s="15" t="s">
        <v>26</v>
      </c>
      <c r="G2" s="15" t="s">
        <v>27</v>
      </c>
      <c r="H2" s="15" t="s">
        <v>28</v>
      </c>
      <c r="I2" s="15" t="s">
        <v>29</v>
      </c>
      <c r="J2" s="15" t="s">
        <v>30</v>
      </c>
      <c r="K2" s="15" t="s">
        <v>31</v>
      </c>
      <c r="L2" s="15" t="s">
        <v>32</v>
      </c>
      <c r="M2" s="15" t="s">
        <v>33</v>
      </c>
      <c r="N2" s="15" t="s">
        <v>14</v>
      </c>
    </row>
    <row r="3" spans="1:15" ht="20.65" customHeight="1" x14ac:dyDescent="0.35">
      <c r="A3" s="3">
        <v>1</v>
      </c>
      <c r="B3" s="24" t="s">
        <v>57</v>
      </c>
      <c r="C3" s="48"/>
      <c r="D3" s="24">
        <v>200</v>
      </c>
      <c r="E3" s="24">
        <v>200</v>
      </c>
      <c r="F3" s="24">
        <v>200</v>
      </c>
      <c r="G3" s="24">
        <v>200</v>
      </c>
      <c r="H3" s="24">
        <v>200</v>
      </c>
      <c r="I3" s="24">
        <v>200</v>
      </c>
      <c r="J3" s="24">
        <v>200</v>
      </c>
      <c r="K3" s="24">
        <v>200</v>
      </c>
      <c r="L3" s="24">
        <v>200</v>
      </c>
      <c r="M3" s="24">
        <v>200</v>
      </c>
      <c r="N3" s="20">
        <f>SUM(D3:M3)*C3</f>
        <v>0</v>
      </c>
    </row>
    <row r="4" spans="1:15" ht="20.65" customHeight="1" x14ac:dyDescent="0.35">
      <c r="A4" s="3">
        <v>2</v>
      </c>
      <c r="B4" s="24" t="s">
        <v>58</v>
      </c>
      <c r="C4" s="48"/>
      <c r="D4" s="24">
        <v>100</v>
      </c>
      <c r="E4" s="24">
        <v>100</v>
      </c>
      <c r="F4" s="24">
        <v>100</v>
      </c>
      <c r="G4" s="24">
        <v>100</v>
      </c>
      <c r="H4" s="24">
        <v>100</v>
      </c>
      <c r="I4" s="24">
        <v>100</v>
      </c>
      <c r="J4" s="24">
        <v>100</v>
      </c>
      <c r="K4" s="24">
        <v>100</v>
      </c>
      <c r="L4" s="24">
        <v>100</v>
      </c>
      <c r="M4" s="24">
        <v>100</v>
      </c>
      <c r="N4" s="20">
        <f>SUM(D4:M4)*C4</f>
        <v>0</v>
      </c>
    </row>
    <row r="5" spans="1:15" ht="24" customHeight="1" thickBot="1" x14ac:dyDescent="0.4">
      <c r="B5" s="2" t="s">
        <v>59</v>
      </c>
      <c r="C5" s="2"/>
      <c r="D5" s="2"/>
      <c r="E5" s="2"/>
      <c r="F5" s="2"/>
      <c r="G5" s="2"/>
      <c r="H5" s="2"/>
      <c r="I5" s="2"/>
      <c r="J5" s="2"/>
      <c r="K5" s="2"/>
      <c r="L5" s="2"/>
      <c r="M5" s="2"/>
      <c r="N5" s="6">
        <f>SUM(N3:N4)</f>
        <v>0</v>
      </c>
      <c r="O5" s="1"/>
    </row>
    <row r="6" spans="1:15" ht="15" thickTop="1" x14ac:dyDescent="0.35"/>
    <row r="7" spans="1:15" x14ac:dyDescent="0.35">
      <c r="A7" s="14" t="s">
        <v>21</v>
      </c>
      <c r="B7" s="23" t="s">
        <v>22</v>
      </c>
      <c r="D7" s="8"/>
      <c r="E7" s="8"/>
      <c r="F7" s="8"/>
    </row>
    <row r="8" spans="1:15" x14ac:dyDescent="0.35">
      <c r="B8" s="8"/>
      <c r="C8" s="8"/>
      <c r="D8" s="8"/>
      <c r="E8" s="8"/>
      <c r="F8" s="8"/>
      <c r="G8" s="8"/>
      <c r="H8" s="8"/>
      <c r="I8" s="8"/>
      <c r="J8" s="8"/>
      <c r="K8" s="8"/>
      <c r="L8" s="8"/>
      <c r="M8" s="8"/>
    </row>
    <row r="10" spans="1:15" x14ac:dyDescent="0.35">
      <c r="B10" s="8"/>
      <c r="D10" s="8"/>
    </row>
  </sheetData>
  <sheetProtection algorithmName="SHA-512" hashValue="BudcBfzYuLM+r2En0oUMQc8v62oS0LqxLUwuF6PO8yGMy0hIaGU2dkKHMOA62rAmuFCJswgBQcfgfQvQSDwbZQ==" saltValue="1SnWOqWwl6EkO4+HtA2BFA==" spinCount="100000" sheet="1" objects="1" scenarios="1"/>
  <phoneticPr fontId="6" type="noConversion"/>
  <pageMargins left="0.7" right="0.7" top="0.75" bottom="0.75" header="0.3" footer="0.3"/>
  <pageSetup paperSize="9" scale="9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20</Value>
      <Value>1</Value>
      <Value>7</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AM Sociaal</TermName>
          <TermId xmlns="http://schemas.microsoft.com/office/infopath/2007/PartnerControls">f92f982b-afcc-42e7-b4ec-b8dd2e5c624a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f56eb607-d876-4f6b-84ec-6cb62fe7b3be">SVB-1699428051-721</_dlc_DocId>
    <_dlc_DocIdUrl xmlns="f56eb607-d876-4f6b-84ec-6cb62fe7b3be">
      <Url>https://svbnl.sharepoint.com/sites/VervangingKofaxscanstraten/_layouts/15/DocIdRedir.aspx?ID=SVB-1699428051-721</Url>
      <Description>SVB-1699428051-721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6DD8EA52C448D04CA75890FE25EF6567" ma:contentTypeVersion="5" ma:contentTypeDescription="" ma:contentTypeScope="" ma:versionID="5c8b4a972f508b313da5e09cd4c177b5">
  <xsd:schema xmlns:xsd="http://www.w3.org/2001/XMLSchema" xmlns:xs="http://www.w3.org/2001/XMLSchema" xmlns:p="http://schemas.microsoft.com/office/2006/metadata/properties" xmlns:ns2="d3a92735-4626-485d-b499-1eae95cc67aa" xmlns:ns3="f56eb607-d876-4f6b-84ec-6cb62fe7b3be" targetNamespace="http://schemas.microsoft.com/office/2006/metadata/properties" ma:root="true" ma:fieldsID="cd2531c3eaba8d78eddbe8d15dfa3396" ns2:_="" ns3:_="">
    <xsd:import namespace="d3a92735-4626-485d-b499-1eae95cc67aa"/>
    <xsd:import namespace="f56eb607-d876-4f6b-84ec-6cb62fe7b3be"/>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aa7d437-72f5-4e5e-8326-58392b5bbb3f}" ma:internalName="TaxCatchAll" ma:showField="CatchAllData" ma:web="f56eb607-d876-4f6b-84ec-6cb62fe7b3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aa7d437-72f5-4e5e-8326-58392b5bbb3f}" ma:internalName="TaxCatchAllLabel" ma:readOnly="true" ma:showField="CatchAllDataLabel" ma:web="f56eb607-d876-4f6b-84ec-6cb62fe7b3be">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6eb607-d876-4f6b-84ec-6cb62fe7b3be"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8D95E3-1DDD-459E-8CF7-3B29AD11CBA8}">
  <ds:schemaRefs>
    <ds:schemaRef ds:uri="Microsoft.SharePoint.Taxonomy.ContentTypeSync"/>
  </ds:schemaRefs>
</ds:datastoreItem>
</file>

<file path=customXml/itemProps2.xml><?xml version="1.0" encoding="utf-8"?>
<ds:datastoreItem xmlns:ds="http://schemas.openxmlformats.org/officeDocument/2006/customXml" ds:itemID="{411C82FC-6EF9-4A50-8298-53E547625AAB}">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d3a92735-4626-485d-b499-1eae95cc67aa"/>
    <ds:schemaRef ds:uri="http://purl.org/dc/elements/1.1/"/>
    <ds:schemaRef ds:uri="http://www.w3.org/XML/1998/namespace"/>
    <ds:schemaRef ds:uri="f56eb607-d876-4f6b-84ec-6cb62fe7b3be"/>
    <ds:schemaRef ds:uri="http://purl.org/dc/dcmitype/"/>
  </ds:schemaRefs>
</ds:datastoreItem>
</file>

<file path=customXml/itemProps3.xml><?xml version="1.0" encoding="utf-8"?>
<ds:datastoreItem xmlns:ds="http://schemas.openxmlformats.org/officeDocument/2006/customXml" ds:itemID="{8796E864-8291-40CF-9838-C982A8083532}"/>
</file>

<file path=customXml/itemProps4.xml><?xml version="1.0" encoding="utf-8"?>
<ds:datastoreItem xmlns:ds="http://schemas.openxmlformats.org/officeDocument/2006/customXml" ds:itemID="{72803E45-C8FA-4397-9669-97C711744EF2}">
  <ds:schemaRefs>
    <ds:schemaRef ds:uri="http://schemas.microsoft.com/sharepoint/v3/contenttype/forms"/>
  </ds:schemaRefs>
</ds:datastoreItem>
</file>

<file path=customXml/itemProps5.xml><?xml version="1.0" encoding="utf-8"?>
<ds:datastoreItem xmlns:ds="http://schemas.openxmlformats.org/officeDocument/2006/customXml" ds:itemID="{7FAA2B6A-0FB8-42E7-BBF6-8E0213C973C1}">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Inschrijfprijs</vt:lpstr>
      <vt:lpstr>A. Eenmalige kosten</vt:lpstr>
      <vt:lpstr>B. Terugkerende kosten</vt:lpstr>
      <vt:lpstr>C. Bijkomende kosten</vt:lpstr>
      <vt:lpstr>'A. Eenmalige kosten'!Afdrukbereik</vt:lpstr>
      <vt:lpstr>'B. Terugkerende kosten'!Afdrukbereik</vt:lpstr>
      <vt:lpstr>'C. Bijkomende kosten'!Afdrukbereik</vt:lpstr>
      <vt:lpstr>Inschrijfprijs!Afdrukbereik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Hogendoorn, Wim (AV)</dc:creator>
  <cp:keywords/>
  <dc:description/>
  <cp:lastModifiedBy>Swinkels, Merel (AV)</cp:lastModifiedBy>
  <cp:revision/>
  <dcterms:created xsi:type="dcterms:W3CDTF">2022-02-07T14:56:40Z</dcterms:created>
  <dcterms:modified xsi:type="dcterms:W3CDTF">2026-08-10T19:19:11Z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0x01010000DE4F45DB4E6C4C8455F1EC030BB93D006DD8EA52C448D04CA75890FE25EF6567</vt:lpwstr>
  </property>
  <property fmtid="{D5CDD505-2E9C-101B-9397-08002B2CF9AE}" pid="3" name="MediaServiceImageTags">
    <vt:lpwstr/>
  </property>
  <property fmtid="{D5CDD505-2E9C-101B-9397-08002B2CF9AE}" pid="4" name="Order">
    <vt:r8>69800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859923d2c9f4ed7b56e3e0674abe4d6">
    <vt:lpwstr>IT - AM Sociaal|f92f982b-afcc-42e7-b4ec-b8dd2e5c624a</vt:lpwstr>
  </property>
  <property fmtid="{D5CDD505-2E9C-101B-9397-08002B2CF9AE}" pid="12" name="p29d0d9ce849452a991e37f4008ef9d0">
    <vt:lpwstr>SVB|75f70ad2-9ad6-4557-b3c1-5a3bfe422971</vt:lpwstr>
  </property>
  <property fmtid="{D5CDD505-2E9C-101B-9397-08002B2CF9AE}" pid="13" name="Procestype">
    <vt:lpwstr>7;#Uitvoeren projecten|124b45f5-0bee-4538-8a02-020a2505e46b</vt:lpwstr>
  </property>
  <property fmtid="{D5CDD505-2E9C-101B-9397-08002B2CF9AE}" pid="14" name="_dlc_DocIdItemGuid">
    <vt:lpwstr>4f3b7bb1-7721-4df9-ad6b-e1fa36e10278</vt:lpwstr>
  </property>
  <property fmtid="{D5CDD505-2E9C-101B-9397-08002B2CF9AE}" pid="15" name="Organisatieonderdeel">
    <vt:lpwstr>20;#IT - AM Sociaal|f92f982b-afcc-42e7-b4ec-b8dd2e5c624a</vt:lpwstr>
  </property>
  <property fmtid="{D5CDD505-2E9C-101B-9397-08002B2CF9AE}" pid="16" name="h738996ce8684051a859fd28e4a09c17">
    <vt:lpwstr>Uitvoeren projecten|124b45f5-0bee-4538-8a02-020a2505e46b</vt:lpwstr>
  </property>
  <property fmtid="{D5CDD505-2E9C-101B-9397-08002B2CF9AE}" pid="17" name="Archiefvormer">
    <vt:lpwstr>1;#SVB|75f70ad2-9ad6-4557-b3c1-5a3bfe422971</vt:lpwstr>
  </property>
  <property fmtid="{D5CDD505-2E9C-101B-9397-08002B2CF9AE}" pid="18" name="lcf76f155ced4ddcb4097134ff3c332f">
    <vt:lpwstr/>
  </property>
</Properties>
</file>