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strom\Downloads\"/>
    </mc:Choice>
  </mc:AlternateContent>
  <xr:revisionPtr revIDLastSave="0" documentId="13_ncr:1_{5A1737E3-4340-411B-B1B6-93B397BA8B96}" xr6:coauthVersionLast="47" xr6:coauthVersionMax="47" xr10:uidLastSave="{00000000-0000-0000-0000-000000000000}"/>
  <bookViews>
    <workbookView xWindow="-110" yWindow="-110" windowWidth="19420" windowHeight="10300" activeTab="2" xr2:uid="{3126D27A-A103-4ED1-9DF4-BF2FE9836A53}"/>
  </bookViews>
  <sheets>
    <sheet name="Voorblad" sheetId="3" r:id="rId1"/>
    <sheet name="Rekenblad" sheetId="1" r:id="rId2"/>
    <sheet name="Indexeringsregeling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F3" i="2"/>
  <c r="G66" i="1"/>
  <c r="G65" i="1"/>
  <c r="G58" i="1"/>
  <c r="G57" i="1"/>
  <c r="G51" i="1"/>
  <c r="G50" i="1"/>
  <c r="G54" i="1" s="1"/>
  <c r="E80" i="1" s="1"/>
  <c r="G43" i="1"/>
  <c r="G42" i="1"/>
  <c r="G35" i="1"/>
  <c r="G34" i="1"/>
  <c r="G9" i="1"/>
  <c r="G10" i="1"/>
  <c r="G17" i="1"/>
  <c r="G18" i="1"/>
  <c r="G25" i="1"/>
  <c r="G26" i="1"/>
  <c r="F80" i="1" l="1"/>
  <c r="F8" i="2"/>
  <c r="G69" i="1"/>
  <c r="E82" i="1" s="1"/>
  <c r="G38" i="1"/>
  <c r="E78" i="1" s="1"/>
  <c r="F78" i="1" s="1"/>
  <c r="G61" i="1"/>
  <c r="E81" i="1" s="1"/>
  <c r="F81" i="1" s="1"/>
  <c r="G46" i="1"/>
  <c r="E79" i="1" s="1"/>
  <c r="F79" i="1" s="1"/>
  <c r="G21" i="1"/>
  <c r="G13" i="1"/>
  <c r="G29" i="1"/>
  <c r="F82" i="1" l="1"/>
  <c r="E76" i="1"/>
  <c r="F76" i="1" s="1"/>
  <c r="E74" i="1"/>
  <c r="F74" i="1" s="1"/>
  <c r="E75" i="1"/>
  <c r="F75" i="1" s="1"/>
  <c r="F83" i="1" l="1"/>
</calcChain>
</file>

<file path=xl/sharedStrings.xml><?xml version="1.0" encoding="utf-8"?>
<sst xmlns="http://schemas.openxmlformats.org/spreadsheetml/2006/main" count="114" uniqueCount="56">
  <si>
    <t>In te vullen waarden door inschrijver per kabeltype</t>
  </si>
  <si>
    <t>Prijs wordt automatisch berekend en overgenomen in opbouw inschrijfsom</t>
  </si>
  <si>
    <t>Hoogspanningskabels 10/20kVac</t>
  </si>
  <si>
    <t>YMeKrvaslqwd Fca 12/20kV 1x800Al +as35 (per meter)</t>
  </si>
  <si>
    <t>aluminium</t>
  </si>
  <si>
    <t>kg</t>
  </si>
  <si>
    <t>koper</t>
  </si>
  <si>
    <t>Kunststoffen</t>
  </si>
  <si>
    <t>overige kosten/marge</t>
  </si>
  <si>
    <t>Inschrijfprijs / m</t>
  </si>
  <si>
    <t>YMeKrvaslqwd Fca 12/20kV1x240Al +as25 (per meter)</t>
  </si>
  <si>
    <t>YMeKrvaslqwd Fca 12/20kV 1x630AI +as35 (per meter)</t>
  </si>
  <si>
    <t>Tractiespanningskabels 750V DC</t>
  </si>
  <si>
    <t xml:space="preserve">EG-YMeKas/3kV 1x630rs+as70 klasse 2 </t>
  </si>
  <si>
    <t xml:space="preserve">BMz1Kas 1,8/3 kV1x630rs+as70 klasse 5 </t>
  </si>
  <si>
    <t xml:space="preserve">BMVK FAS EV/EI1x500rf+as60 klasse 2 </t>
  </si>
  <si>
    <t xml:space="preserve">EG-YMeKas/3kV 1x800rs+as70 klasse 5 </t>
  </si>
  <si>
    <t xml:space="preserve">BMz1Kas 1,8/3 kV1x800rs+as70 klasse 5 </t>
  </si>
  <si>
    <t>YMeKrvaslqwd Fca 12/20kV 1x800Al +as35</t>
  </si>
  <si>
    <t xml:space="preserve">YMeKrvaslqwd Fca 12/20kV1x240Al +as25 </t>
  </si>
  <si>
    <t xml:space="preserve">YMeKrvaslqwd Fca 12/20kV 1x630AI +as35 </t>
  </si>
  <si>
    <t>EG-YMeKas/3kV 1x630rs+as70 klasse 2 </t>
  </si>
  <si>
    <t>BMz1Kas 1,8/3 kV1x630rs+as70 klasse 5 </t>
  </si>
  <si>
    <t>BMVK FAS EV/EI1x500rf+as60 klasse 2 </t>
  </si>
  <si>
    <t>EG-YMeKas/3kV 1x800rs+as70 klasse 5 </t>
  </si>
  <si>
    <t>BMz1Kas 1,8/3 kV1x800rs+as70 klasse 5 </t>
  </si>
  <si>
    <t>Type hoogspanningskabel</t>
  </si>
  <si>
    <t>Totaalprijs</t>
  </si>
  <si>
    <t>Type tractiespanningskabel</t>
  </si>
  <si>
    <t>Prijs/m</t>
  </si>
  <si>
    <t>GVB stelt de volgende voorwaarden aan het indienen van de prijzen:</t>
  </si>
  <si>
    <t>2. Inschrijver dient de prijzen te baseren op basis van de gegevens van de aanbestedingsleidraad en bijlagen;</t>
  </si>
  <si>
    <t>3. Alle prijzen dienen gesteld te zijn in euro’s;</t>
  </si>
  <si>
    <t>4. Alle prijzen dienen excl. BTW te worden weergeven;</t>
  </si>
  <si>
    <t>5. Eventuele staffelkortingen dienen in de geoffreerde prijzen verwerkt te zijn;</t>
  </si>
  <si>
    <t>6. Onlangs dat er geprobeerd is de aantallen zo goed mogelijk in te schatten, kunnen er aan de genoemde aantallen geen rechten worden ontleend.</t>
  </si>
  <si>
    <t>7. Het niet volledig invullen van het prijzenblad, waaronder het niet invullen van verplichte (gele) velden, leidt tot ongeldigheid van de inschrijving.</t>
  </si>
  <si>
    <t>Aldus voor akkoord getekend en naar waarheid verstrekt.</t>
  </si>
  <si>
    <t>Datum:</t>
  </si>
  <si>
    <t>Organisatie:</t>
  </si>
  <si>
    <t>Naam vertegenwoordiger Inschrijver c.q. Penvoerder:</t>
  </si>
  <si>
    <t>Functie:</t>
  </si>
  <si>
    <t>Handtekening:</t>
  </si>
  <si>
    <t>1. Prijzen hoogspanningskabels GVB</t>
  </si>
  <si>
    <t>2. Prijzen tractiespanningskabels GVB</t>
  </si>
  <si>
    <t>1. De op te geven prijzen dienen de volledige dienstverlening en levering af te dekken. Niet in de prijzen opgenomen kosten zullen niet worden vergoed;</t>
  </si>
  <si>
    <t>Inschrijfprijs (aluminium) op basis van €2,20/kg, verrekening op basis van LME op de dag van bestellen.</t>
  </si>
  <si>
    <t>Inschrijfprijs (koper) op basis van €8,00/kg, verrekening op basis van LME op de dag van bestellen.</t>
  </si>
  <si>
    <t>Overige kosten/marge worden niet geindexeerd.</t>
  </si>
  <si>
    <t>Inschrijfprijs op basis van CBS-index, nummer 2016 (kunststoffen in primaire vorm), index juli 2025 = 91,6 (2021=100) verrekening op basis van laatst gepubliceerde index op de dag van bestellen.</t>
  </si>
  <si>
    <t>*wegingen zijn toegevoegd naar de verwachtte verhouding in afname van kabels, hier kunnen geen rechten aan worden ontleend.</t>
  </si>
  <si>
    <t>Weging*</t>
  </si>
  <si>
    <t>Totale fictieve inschrijfprijs</t>
  </si>
  <si>
    <t>Dit prijzenblad bestaat uit drie onderdeel, te weten:</t>
  </si>
  <si>
    <t>3. Een voorbeeld van de indexeringsregeling welke gehanteerd gaat worden door GVB</t>
  </si>
  <si>
    <t>Bijlage 08 - tractie- en hoogspanningskabels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</si>
</sst>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#,##0.000"/>
    <numFmt numFmtId="165" formatCode="&quot;€&quot;\ #,##0.00"/>
    <numFmt numFmtId="166" formatCode="_ [$€-413]\ * #,##0.00_ ;_ [$€-413]\ * \-#,##0.00_ ;_ [$€-413]\ * &quot;-&quot;??_ ;_ @_ 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2" borderId="1" xfId="0" applyFill="1" applyBorder="1"/>
    <xf numFmtId="165" fontId="0" fillId="0" borderId="0" xfId="0" applyNumberFormat="1"/>
    <xf numFmtId="0" fontId="0" fillId="0" borderId="1" xfId="0" applyBorder="1"/>
    <xf numFmtId="0" fontId="0" fillId="5" borderId="0" xfId="0" applyFill="1"/>
    <xf numFmtId="0" fontId="2" fillId="5" borderId="0" xfId="0" applyFont="1" applyFill="1"/>
    <xf numFmtId="165" fontId="0" fillId="5" borderId="0" xfId="0" applyNumberFormat="1" applyFill="1"/>
    <xf numFmtId="9" fontId="0" fillId="5" borderId="0" xfId="1" applyFont="1" applyFill="1"/>
    <xf numFmtId="0" fontId="3" fillId="5" borderId="0" xfId="0" applyFont="1" applyFill="1"/>
    <xf numFmtId="0" fontId="4" fillId="5" borderId="0" xfId="0" applyFont="1" applyFill="1" applyAlignment="1">
      <alignment horizontal="left" vertical="center"/>
    </xf>
    <xf numFmtId="164" fontId="0" fillId="2" borderId="1" xfId="0" applyNumberFormat="1" applyFill="1" applyBorder="1"/>
    <xf numFmtId="0" fontId="0" fillId="6" borderId="1" xfId="0" applyFill="1" applyBorder="1"/>
    <xf numFmtId="166" fontId="0" fillId="0" borderId="1" xfId="0" applyNumberFormat="1" applyBorder="1"/>
    <xf numFmtId="44" fontId="0" fillId="0" borderId="1" xfId="2" applyFont="1" applyBorder="1"/>
    <xf numFmtId="166" fontId="0" fillId="2" borderId="15" xfId="0" applyNumberFormat="1" applyFill="1" applyBorder="1"/>
    <xf numFmtId="166" fontId="2" fillId="4" borderId="14" xfId="0" applyNumberFormat="1" applyFont="1" applyFill="1" applyBorder="1"/>
    <xf numFmtId="0" fontId="0" fillId="0" borderId="15" xfId="0" applyBorder="1"/>
    <xf numFmtId="44" fontId="0" fillId="4" borderId="1" xfId="2" applyFont="1" applyFill="1" applyBorder="1"/>
    <xf numFmtId="44" fontId="0" fillId="4" borderId="15" xfId="2" applyFont="1" applyFill="1" applyBorder="1"/>
    <xf numFmtId="0" fontId="0" fillId="0" borderId="19" xfId="0" applyBorder="1"/>
    <xf numFmtId="44" fontId="0" fillId="4" borderId="19" xfId="2" applyFont="1" applyFill="1" applyBorder="1"/>
    <xf numFmtId="3" fontId="0" fillId="7" borderId="9" xfId="0" applyNumberFormat="1" applyFill="1" applyBorder="1"/>
    <xf numFmtId="44" fontId="0" fillId="7" borderId="9" xfId="2" applyFont="1" applyFill="1" applyBorder="1"/>
    <xf numFmtId="44" fontId="0" fillId="7" borderId="10" xfId="2" applyFont="1" applyFill="1" applyBorder="1"/>
    <xf numFmtId="0" fontId="2" fillId="7" borderId="1" xfId="0" applyFont="1" applyFill="1" applyBorder="1"/>
    <xf numFmtId="0" fontId="2" fillId="7" borderId="8" xfId="0" applyFont="1" applyFill="1" applyBorder="1"/>
    <xf numFmtId="44" fontId="2" fillId="6" borderId="18" xfId="2" applyFont="1" applyFill="1" applyBorder="1"/>
    <xf numFmtId="166" fontId="2" fillId="4" borderId="18" xfId="0" applyNumberFormat="1" applyFont="1" applyFill="1" applyBorder="1"/>
    <xf numFmtId="3" fontId="0" fillId="5" borderId="1" xfId="0" applyNumberFormat="1" applyFill="1" applyBorder="1"/>
    <xf numFmtId="3" fontId="0" fillId="5" borderId="15" xfId="0" applyNumberFormat="1" applyFill="1" applyBorder="1"/>
    <xf numFmtId="3" fontId="0" fillId="5" borderId="19" xfId="0" applyNumberFormat="1" applyFill="1" applyBorder="1"/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2" fillId="5" borderId="0" xfId="0" applyFont="1" applyFill="1" applyAlignment="1">
      <alignment horizontal="right"/>
    </xf>
    <xf numFmtId="0" fontId="0" fillId="5" borderId="1" xfId="0" applyFill="1" applyBorder="1" applyAlignment="1">
      <alignment horizontal="left"/>
    </xf>
    <xf numFmtId="0" fontId="2" fillId="5" borderId="11" xfId="0" applyFont="1" applyFill="1" applyBorder="1" applyAlignment="1">
      <alignment horizontal="right"/>
    </xf>
    <xf numFmtId="0" fontId="2" fillId="5" borderId="16" xfId="0" applyFont="1" applyFill="1" applyBorder="1" applyAlignment="1">
      <alignment horizontal="right"/>
    </xf>
    <xf numFmtId="0" fontId="2" fillId="5" borderId="17" xfId="0" applyFont="1" applyFill="1" applyBorder="1" applyAlignment="1">
      <alignment horizontal="right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0" fillId="5" borderId="11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left"/>
    </xf>
    <xf numFmtId="166" fontId="0" fillId="2" borderId="15" xfId="0" applyNumberFormat="1" applyFill="1" applyBorder="1" applyAlignment="1">
      <alignment horizontal="center"/>
    </xf>
    <xf numFmtId="166" fontId="0" fillId="2" borderId="19" xfId="0" applyNumberFormat="1" applyFill="1" applyBorder="1" applyAlignment="1">
      <alignment horizont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wrapText="1"/>
    </xf>
    <xf numFmtId="0" fontId="0" fillId="5" borderId="0" xfId="0" applyFill="1" applyProtection="1"/>
    <xf numFmtId="0" fontId="5" fillId="8" borderId="0" xfId="0" applyFont="1" applyFill="1" applyAlignment="1" applyProtection="1">
      <alignment horizontal="left" vertical="top"/>
    </xf>
    <xf numFmtId="0" fontId="6" fillId="8" borderId="0" xfId="0" applyFont="1" applyFill="1" applyAlignment="1" applyProtection="1">
      <alignment horizontal="left" vertical="top"/>
    </xf>
    <xf numFmtId="0" fontId="7" fillId="8" borderId="0" xfId="0" applyFont="1" applyFill="1" applyAlignment="1" applyProtection="1">
      <alignment horizontal="left" vertical="top"/>
    </xf>
    <xf numFmtId="0" fontId="8" fillId="8" borderId="0" xfId="0" applyFont="1" applyFill="1" applyAlignment="1" applyProtection="1">
      <alignment horizontal="left" vertical="top"/>
    </xf>
    <xf numFmtId="0" fontId="9" fillId="8" borderId="2" xfId="0" applyFont="1" applyFill="1" applyBorder="1" applyAlignment="1" applyProtection="1">
      <alignment horizontal="left" vertical="top"/>
    </xf>
    <xf numFmtId="0" fontId="10" fillId="8" borderId="3" xfId="0" applyFont="1" applyFill="1" applyBorder="1" applyAlignment="1" applyProtection="1">
      <alignment horizontal="left" vertical="top"/>
    </xf>
    <xf numFmtId="0" fontId="7" fillId="8" borderId="3" xfId="0" applyFont="1" applyFill="1" applyBorder="1" applyAlignment="1" applyProtection="1">
      <alignment horizontal="left" vertical="top"/>
    </xf>
    <xf numFmtId="0" fontId="7" fillId="8" borderId="4" xfId="0" applyFont="1" applyFill="1" applyBorder="1" applyAlignment="1" applyProtection="1">
      <alignment horizontal="left" vertical="top"/>
    </xf>
    <xf numFmtId="0" fontId="11" fillId="8" borderId="5" xfId="0" applyFont="1" applyFill="1" applyBorder="1" applyAlignment="1" applyProtection="1">
      <alignment horizontal="left" vertical="top"/>
    </xf>
    <xf numFmtId="0" fontId="11" fillId="8" borderId="0" xfId="0" applyFont="1" applyFill="1" applyAlignment="1" applyProtection="1">
      <alignment horizontal="left" vertical="top"/>
    </xf>
    <xf numFmtId="0" fontId="11" fillId="8" borderId="5" xfId="0" applyFont="1" applyFill="1" applyBorder="1" applyAlignment="1" applyProtection="1">
      <alignment horizontal="left" vertical="top"/>
    </xf>
    <xf numFmtId="0" fontId="11" fillId="8" borderId="0" xfId="0" applyFont="1" applyFill="1" applyAlignment="1" applyProtection="1">
      <alignment horizontal="left" vertical="top"/>
    </xf>
    <xf numFmtId="0" fontId="0" fillId="8" borderId="5" xfId="0" applyFill="1" applyBorder="1" applyAlignment="1" applyProtection="1">
      <alignment horizontal="left" vertical="top"/>
    </xf>
    <xf numFmtId="0" fontId="0" fillId="8" borderId="0" xfId="0" applyFill="1" applyAlignment="1" applyProtection="1">
      <alignment horizontal="left" vertical="top"/>
    </xf>
    <xf numFmtId="0" fontId="11" fillId="8" borderId="6" xfId="0" applyFont="1" applyFill="1" applyBorder="1" applyAlignment="1" applyProtection="1">
      <alignment horizontal="left" vertical="top"/>
    </xf>
    <xf numFmtId="0" fontId="11" fillId="8" borderId="7" xfId="0" applyFont="1" applyFill="1" applyBorder="1" applyAlignment="1" applyProtection="1">
      <alignment horizontal="left" vertical="top"/>
    </xf>
    <xf numFmtId="0" fontId="7" fillId="8" borderId="0" xfId="0" applyFont="1" applyFill="1" applyAlignment="1" applyProtection="1">
      <alignment horizontal="left" vertical="top" wrapText="1"/>
    </xf>
    <xf numFmtId="0" fontId="12" fillId="10" borderId="1" xfId="0" applyFont="1" applyFill="1" applyBorder="1" applyAlignment="1" applyProtection="1">
      <alignment horizontal="center"/>
    </xf>
    <xf numFmtId="0" fontId="11" fillId="5" borderId="0" xfId="0" applyFont="1" applyFill="1" applyProtection="1"/>
    <xf numFmtId="0" fontId="12" fillId="0" borderId="1" xfId="0" applyFont="1" applyBorder="1" applyAlignment="1" applyProtection="1">
      <alignment vertical="top"/>
    </xf>
    <xf numFmtId="0" fontId="12" fillId="0" borderId="1" xfId="0" applyFont="1" applyBorder="1" applyAlignment="1" applyProtection="1">
      <alignment vertical="top" wrapText="1"/>
    </xf>
    <xf numFmtId="0" fontId="11" fillId="9" borderId="1" xfId="0" applyFont="1" applyFill="1" applyBorder="1" applyAlignment="1" applyProtection="1">
      <alignment horizontal="center" vertical="top"/>
      <protection locked="0"/>
    </xf>
    <xf numFmtId="0" fontId="11" fillId="9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166" fontId="2" fillId="4" borderId="14" xfId="0" applyNumberFormat="1" applyFont="1" applyFill="1" applyBorder="1" applyProtection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3EA4-5F06-4F9C-A0FB-A5146DAAE3DF}">
  <dimension ref="A1:AR38"/>
  <sheetViews>
    <sheetView topLeftCell="A14" workbookViewId="0">
      <selection activeCell="C27" sqref="C27"/>
    </sheetView>
  </sheetViews>
  <sheetFormatPr defaultRowHeight="12.5" x14ac:dyDescent="0.25"/>
  <cols>
    <col min="1" max="1" width="8.7265625" style="58"/>
    <col min="2" max="2" width="43.54296875" style="58" customWidth="1"/>
    <col min="3" max="3" width="14.54296875" style="58" customWidth="1"/>
    <col min="4" max="4" width="14.453125" style="58" customWidth="1"/>
    <col min="5" max="5" width="17.54296875" style="58" customWidth="1"/>
    <col min="6" max="6" width="18.54296875" style="58" customWidth="1"/>
    <col min="7" max="10" width="8.7265625" style="58"/>
    <col min="11" max="11" width="90.453125" style="58" customWidth="1"/>
    <col min="12" max="44" width="8.7265625" style="4"/>
  </cols>
  <sheetData>
    <row r="1" spans="2:11" ht="23" x14ac:dyDescent="0.25">
      <c r="B1" s="59" t="s">
        <v>55</v>
      </c>
      <c r="C1" s="60"/>
      <c r="D1" s="61"/>
      <c r="E1" s="61"/>
      <c r="F1" s="61"/>
      <c r="G1" s="61"/>
      <c r="H1" s="61"/>
      <c r="I1" s="61"/>
      <c r="J1" s="61"/>
      <c r="K1" s="61"/>
    </row>
    <row r="2" spans="2:11" ht="16" thickBot="1" x14ac:dyDescent="0.3">
      <c r="B2" s="62"/>
      <c r="C2" s="60"/>
      <c r="D2" s="61"/>
      <c r="E2" s="61"/>
      <c r="F2" s="61"/>
      <c r="G2" s="61"/>
      <c r="H2" s="61"/>
      <c r="I2" s="61"/>
      <c r="J2" s="61"/>
      <c r="K2" s="61"/>
    </row>
    <row r="3" spans="2:11" ht="13" x14ac:dyDescent="0.25">
      <c r="B3" s="63"/>
      <c r="C3" s="64"/>
      <c r="D3" s="65"/>
      <c r="E3" s="65"/>
      <c r="F3" s="65"/>
      <c r="G3" s="65"/>
      <c r="H3" s="65"/>
      <c r="I3" s="65"/>
      <c r="J3" s="65"/>
      <c r="K3" s="66"/>
    </row>
    <row r="4" spans="2:11" ht="12.65" customHeight="1" x14ac:dyDescent="0.25">
      <c r="B4" s="67" t="s">
        <v>53</v>
      </c>
      <c r="C4" s="68"/>
      <c r="D4" s="68"/>
      <c r="E4" s="68"/>
      <c r="F4" s="68"/>
      <c r="G4" s="68"/>
      <c r="H4" s="68"/>
      <c r="I4" s="68"/>
      <c r="J4" s="68"/>
      <c r="K4" s="68"/>
    </row>
    <row r="5" spans="2:11" ht="12.65" customHeight="1" x14ac:dyDescent="0.25">
      <c r="B5" s="67" t="s">
        <v>43</v>
      </c>
      <c r="C5" s="68"/>
      <c r="D5" s="68"/>
      <c r="E5" s="68"/>
      <c r="F5" s="68"/>
      <c r="G5" s="68"/>
      <c r="H5" s="68"/>
      <c r="I5" s="68"/>
      <c r="J5" s="68"/>
      <c r="K5" s="68"/>
    </row>
    <row r="6" spans="2:11" ht="12.65" customHeight="1" x14ac:dyDescent="0.25">
      <c r="B6" s="67" t="s">
        <v>44</v>
      </c>
      <c r="C6" s="68"/>
      <c r="D6" s="68"/>
      <c r="E6" s="68"/>
      <c r="F6" s="68"/>
      <c r="G6" s="68"/>
      <c r="H6" s="68"/>
      <c r="I6" s="68"/>
      <c r="J6" s="68"/>
      <c r="K6" s="68"/>
    </row>
    <row r="7" spans="2:11" x14ac:dyDescent="0.25">
      <c r="B7" s="69" t="s">
        <v>54</v>
      </c>
      <c r="C7" s="70"/>
      <c r="D7" s="70"/>
      <c r="E7" s="70"/>
      <c r="F7" s="70"/>
      <c r="G7" s="70"/>
      <c r="H7" s="70"/>
      <c r="I7" s="70"/>
      <c r="J7" s="70"/>
      <c r="K7" s="70"/>
    </row>
    <row r="8" spans="2:11" ht="12.65" customHeight="1" x14ac:dyDescent="0.25">
      <c r="B8" s="71"/>
      <c r="C8" s="72"/>
      <c r="D8" s="72"/>
      <c r="E8" s="72"/>
      <c r="F8" s="72"/>
      <c r="G8" s="72"/>
      <c r="H8" s="72"/>
      <c r="I8" s="72"/>
      <c r="J8" s="72"/>
      <c r="K8" s="72"/>
    </row>
    <row r="9" spans="2:11" x14ac:dyDescent="0.25">
      <c r="B9" s="67" t="s">
        <v>30</v>
      </c>
      <c r="C9" s="68"/>
      <c r="D9" s="68"/>
      <c r="E9" s="68"/>
      <c r="F9" s="68"/>
      <c r="G9" s="68"/>
      <c r="H9" s="68"/>
      <c r="I9" s="68"/>
      <c r="J9" s="68"/>
      <c r="K9" s="68"/>
    </row>
    <row r="10" spans="2:11" ht="12.65" customHeight="1" x14ac:dyDescent="0.25">
      <c r="B10" s="67" t="s">
        <v>45</v>
      </c>
      <c r="C10" s="68"/>
      <c r="D10" s="68"/>
      <c r="E10" s="68"/>
      <c r="F10" s="68"/>
      <c r="G10" s="68"/>
      <c r="H10" s="68"/>
      <c r="I10" s="68"/>
      <c r="J10" s="68"/>
      <c r="K10" s="68"/>
    </row>
    <row r="11" spans="2:11" ht="12.65" customHeight="1" x14ac:dyDescent="0.25">
      <c r="B11" s="67" t="s">
        <v>31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2:11" ht="12.65" customHeight="1" x14ac:dyDescent="0.25">
      <c r="B12" s="67" t="s">
        <v>32</v>
      </c>
      <c r="C12" s="68"/>
      <c r="D12" s="68"/>
      <c r="E12" s="68"/>
      <c r="F12" s="68"/>
      <c r="G12" s="68"/>
      <c r="H12" s="68"/>
      <c r="I12" s="68"/>
      <c r="J12" s="68"/>
      <c r="K12" s="68"/>
    </row>
    <row r="13" spans="2:11" ht="12.65" customHeight="1" x14ac:dyDescent="0.25">
      <c r="B13" s="67" t="s">
        <v>33</v>
      </c>
      <c r="C13" s="68"/>
      <c r="D13" s="68"/>
      <c r="E13" s="68"/>
      <c r="F13" s="68"/>
      <c r="G13" s="68"/>
      <c r="H13" s="68"/>
      <c r="I13" s="68"/>
      <c r="J13" s="68"/>
      <c r="K13" s="68"/>
    </row>
    <row r="14" spans="2:11" x14ac:dyDescent="0.25">
      <c r="B14" s="67" t="s">
        <v>34</v>
      </c>
      <c r="C14" s="68"/>
      <c r="D14" s="68"/>
      <c r="E14" s="68"/>
      <c r="F14" s="68"/>
      <c r="G14" s="68"/>
      <c r="H14" s="68"/>
      <c r="I14" s="68"/>
      <c r="J14" s="68"/>
      <c r="K14" s="68"/>
    </row>
    <row r="15" spans="2:11" ht="21.65" customHeight="1" x14ac:dyDescent="0.25">
      <c r="B15" s="67" t="s">
        <v>35</v>
      </c>
      <c r="C15" s="68"/>
      <c r="D15" s="68"/>
      <c r="E15" s="68"/>
      <c r="F15" s="68"/>
      <c r="G15" s="68"/>
      <c r="H15" s="68"/>
      <c r="I15" s="68"/>
      <c r="J15" s="68"/>
      <c r="K15" s="68"/>
    </row>
    <row r="16" spans="2:11" ht="13" thickBot="1" x14ac:dyDescent="0.3">
      <c r="B16" s="73" t="s">
        <v>36</v>
      </c>
      <c r="C16" s="74"/>
      <c r="D16" s="74"/>
      <c r="E16" s="74"/>
      <c r="F16" s="74"/>
      <c r="G16" s="74"/>
      <c r="H16" s="74"/>
      <c r="I16" s="74"/>
      <c r="J16" s="74"/>
      <c r="K16" s="74"/>
    </row>
    <row r="17" spans="2:44" ht="13" x14ac:dyDescent="0.25">
      <c r="B17" s="75"/>
      <c r="C17" s="75"/>
      <c r="D17" s="75"/>
      <c r="E17" s="75"/>
      <c r="F17" s="75"/>
      <c r="G17" s="75"/>
      <c r="H17" s="75"/>
      <c r="I17" s="75"/>
      <c r="J17" s="75"/>
      <c r="K17" s="75"/>
      <c r="AR17"/>
    </row>
    <row r="18" spans="2:44" ht="13" x14ac:dyDescent="0.25">
      <c r="B18" s="75"/>
      <c r="C18" s="75"/>
      <c r="D18" s="75"/>
      <c r="E18" s="75"/>
      <c r="F18" s="75"/>
      <c r="G18" s="75"/>
      <c r="H18" s="75"/>
      <c r="I18" s="75"/>
      <c r="J18" s="75"/>
      <c r="AR18"/>
    </row>
    <row r="19" spans="2:44" ht="13" x14ac:dyDescent="0.25">
      <c r="B19" s="76" t="s">
        <v>37</v>
      </c>
      <c r="C19" s="76"/>
      <c r="D19" s="76"/>
      <c r="E19" s="76"/>
      <c r="F19" s="77"/>
      <c r="G19" s="77"/>
      <c r="H19" s="77"/>
      <c r="I19" s="77"/>
      <c r="J19" s="75"/>
      <c r="AR19"/>
    </row>
    <row r="20" spans="2:44" ht="13" x14ac:dyDescent="0.25">
      <c r="B20" s="76"/>
      <c r="C20" s="76"/>
      <c r="D20" s="76"/>
      <c r="E20" s="76"/>
      <c r="F20" s="77"/>
      <c r="G20" s="77"/>
      <c r="H20" s="77"/>
      <c r="I20" s="77"/>
      <c r="J20" s="75"/>
      <c r="AR20"/>
    </row>
    <row r="21" spans="2:44" ht="13" x14ac:dyDescent="0.25">
      <c r="B21" s="78" t="s">
        <v>38</v>
      </c>
      <c r="C21" s="80"/>
      <c r="D21" s="80"/>
      <c r="E21" s="80"/>
      <c r="F21" s="77"/>
      <c r="G21" s="77"/>
      <c r="H21" s="77"/>
      <c r="I21" s="77"/>
      <c r="J21" s="75"/>
      <c r="AR21"/>
    </row>
    <row r="22" spans="2:44" ht="13" x14ac:dyDescent="0.25">
      <c r="B22" s="79" t="s">
        <v>39</v>
      </c>
      <c r="C22" s="81"/>
      <c r="D22" s="81"/>
      <c r="E22" s="81"/>
      <c r="F22" s="77"/>
      <c r="G22" s="77"/>
      <c r="H22" s="77"/>
      <c r="I22" s="77"/>
      <c r="J22" s="75"/>
      <c r="AR22"/>
    </row>
    <row r="23" spans="2:44" ht="26" x14ac:dyDescent="0.25">
      <c r="B23" s="79" t="s">
        <v>40</v>
      </c>
      <c r="C23" s="81"/>
      <c r="D23" s="81"/>
      <c r="E23" s="81"/>
      <c r="F23" s="77"/>
      <c r="G23" s="77"/>
      <c r="H23" s="77"/>
      <c r="I23" s="77"/>
      <c r="J23" s="75"/>
      <c r="AN23"/>
      <c r="AO23"/>
      <c r="AP23"/>
      <c r="AQ23"/>
      <c r="AR23"/>
    </row>
    <row r="24" spans="2:44" ht="13" x14ac:dyDescent="0.25">
      <c r="B24" s="78" t="s">
        <v>41</v>
      </c>
      <c r="C24" s="80"/>
      <c r="D24" s="80"/>
      <c r="E24" s="80"/>
      <c r="F24" s="77"/>
      <c r="G24" s="77"/>
      <c r="H24" s="77"/>
      <c r="I24" s="77"/>
      <c r="AN24"/>
      <c r="AO24"/>
      <c r="AP24"/>
      <c r="AQ24"/>
      <c r="AR24"/>
    </row>
    <row r="25" spans="2:44" ht="13" x14ac:dyDescent="0.25">
      <c r="B25" s="78" t="s">
        <v>42</v>
      </c>
      <c r="C25" s="80"/>
      <c r="D25" s="80"/>
      <c r="E25" s="80"/>
      <c r="F25" s="77"/>
      <c r="G25" s="77"/>
      <c r="H25" s="77"/>
      <c r="I25" s="77"/>
      <c r="AN25"/>
      <c r="AO25"/>
      <c r="AP25"/>
      <c r="AQ25"/>
      <c r="AR25"/>
    </row>
    <row r="26" spans="2:44" x14ac:dyDescent="0.25">
      <c r="AN26"/>
      <c r="AO26"/>
      <c r="AP26"/>
      <c r="AQ26"/>
      <c r="AR26"/>
    </row>
    <row r="27" spans="2:44" ht="20.5" customHeight="1" x14ac:dyDescent="0.25">
      <c r="AO27"/>
      <c r="AP27"/>
      <c r="AQ27"/>
      <c r="AR27"/>
    </row>
    <row r="29" spans="2:44" ht="13" x14ac:dyDescent="0.25">
      <c r="J29" s="75"/>
      <c r="K29" s="75"/>
    </row>
    <row r="30" spans="2:44" ht="13" x14ac:dyDescent="0.25">
      <c r="J30" s="75"/>
      <c r="K30" s="75"/>
    </row>
    <row r="31" spans="2:44" ht="13" customHeight="1" x14ac:dyDescent="0.25">
      <c r="J31" s="75"/>
      <c r="K31" s="75"/>
    </row>
    <row r="32" spans="2:44" x14ac:dyDescent="0.25">
      <c r="J32" s="77"/>
      <c r="K32" s="77"/>
    </row>
    <row r="33" spans="10:11" x14ac:dyDescent="0.25">
      <c r="J33" s="77"/>
      <c r="K33" s="77"/>
    </row>
    <row r="34" spans="10:11" x14ac:dyDescent="0.25">
      <c r="J34" s="77"/>
      <c r="K34" s="77"/>
    </row>
    <row r="35" spans="10:11" x14ac:dyDescent="0.25">
      <c r="J35" s="77"/>
      <c r="K35" s="77"/>
    </row>
    <row r="36" spans="10:11" x14ac:dyDescent="0.25">
      <c r="J36" s="77"/>
      <c r="K36" s="77"/>
    </row>
    <row r="37" spans="10:11" ht="62.15" customHeight="1" x14ac:dyDescent="0.25">
      <c r="J37" s="77"/>
      <c r="K37" s="77"/>
    </row>
    <row r="38" spans="10:11" x14ac:dyDescent="0.25">
      <c r="J38" s="77"/>
      <c r="K38" s="77"/>
    </row>
  </sheetData>
  <sheetProtection algorithmName="SHA-512" hashValue="2EvD3dK5l0lGjp0NGFKnDhrwUChfSm9fqioWKVqKbbIZI9v/UkKBCiul2uAoIl2aVFyxd80ZorXxT8C9WwajIA==" saltValue="pro3d4GsK2kJ5xzkPPrB2Q==" spinCount="100000" sheet="1" objects="1" scenarios="1"/>
  <mergeCells count="18">
    <mergeCell ref="C25:E25"/>
    <mergeCell ref="B16:K16"/>
    <mergeCell ref="B10:K10"/>
    <mergeCell ref="B11:K11"/>
    <mergeCell ref="B12:K12"/>
    <mergeCell ref="B13:K13"/>
    <mergeCell ref="B14:K14"/>
    <mergeCell ref="B15:K15"/>
    <mergeCell ref="C21:E21"/>
    <mergeCell ref="C22:E22"/>
    <mergeCell ref="B19:E20"/>
    <mergeCell ref="C23:E23"/>
    <mergeCell ref="C24:E24"/>
    <mergeCell ref="B4:K4"/>
    <mergeCell ref="B5:K5"/>
    <mergeCell ref="B6:K6"/>
    <mergeCell ref="B8:K8"/>
    <mergeCell ref="B9:K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0B40-0212-47DA-A09F-FD0E29203398}">
  <dimension ref="A1:AJ196"/>
  <sheetViews>
    <sheetView topLeftCell="A9" zoomScale="85" zoomScaleNormal="85" workbookViewId="0">
      <selection activeCell="J20" sqref="J20"/>
    </sheetView>
  </sheetViews>
  <sheetFormatPr defaultRowHeight="12.5" x14ac:dyDescent="0.25"/>
  <cols>
    <col min="1" max="1" width="3.1796875" style="4" customWidth="1"/>
    <col min="2" max="2" width="8.7265625" style="4"/>
    <col min="3" max="3" width="58.81640625" customWidth="1"/>
    <col min="4" max="4" width="10.54296875" customWidth="1"/>
    <col min="5" max="5" width="19.81640625" customWidth="1"/>
    <col min="6" max="6" width="13.54296875" customWidth="1"/>
    <col min="7" max="7" width="14.26953125" customWidth="1"/>
    <col min="8" max="8" width="3.54296875" customWidth="1"/>
  </cols>
  <sheetData>
    <row r="1" spans="1:31" s="4" customFormat="1" x14ac:dyDescent="0.25"/>
    <row r="2" spans="1:31" s="4" customFormat="1" x14ac:dyDescent="0.25">
      <c r="B2" s="1"/>
      <c r="C2" s="4" t="s">
        <v>0</v>
      </c>
    </row>
    <row r="3" spans="1:31" s="4" customFormat="1" x14ac:dyDescent="0.25"/>
    <row r="4" spans="1:31" s="4" customFormat="1" x14ac:dyDescent="0.25">
      <c r="B4" s="11"/>
      <c r="C4" s="4" t="s">
        <v>1</v>
      </c>
    </row>
    <row r="5" spans="1:31" s="4" customFormat="1" x14ac:dyDescent="0.25"/>
    <row r="6" spans="1:31" s="32" customFormat="1" ht="13" x14ac:dyDescent="0.3">
      <c r="A6" s="31" t="s">
        <v>2</v>
      </c>
    </row>
    <row r="7" spans="1:31" s="4" customFormat="1" x14ac:dyDescent="0.25"/>
    <row r="8" spans="1:31" s="4" customFormat="1" ht="13" x14ac:dyDescent="0.3">
      <c r="C8" s="5" t="s">
        <v>3</v>
      </c>
    </row>
    <row r="9" spans="1:31" x14ac:dyDescent="0.25">
      <c r="C9" s="3" t="s">
        <v>4</v>
      </c>
      <c r="D9" s="82">
        <v>0</v>
      </c>
      <c r="E9" s="3" t="s">
        <v>5</v>
      </c>
      <c r="F9" s="13">
        <v>2.2000000000000002</v>
      </c>
      <c r="G9" s="12">
        <f>D9*F9</f>
        <v>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C10" s="3" t="s">
        <v>6</v>
      </c>
      <c r="D10" s="82">
        <v>0</v>
      </c>
      <c r="E10" s="3" t="s">
        <v>5</v>
      </c>
      <c r="F10" s="13">
        <v>8</v>
      </c>
      <c r="G10" s="12">
        <f t="shared" ref="G10" si="0">D10*F10</f>
        <v>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C11" s="33" t="s">
        <v>7</v>
      </c>
      <c r="D11" s="34"/>
      <c r="E11" s="34"/>
      <c r="F11" s="35"/>
      <c r="G11" s="83"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3" thickBot="1" x14ac:dyDescent="0.3">
      <c r="C12" s="36" t="s">
        <v>8</v>
      </c>
      <c r="D12" s="37"/>
      <c r="E12" s="37"/>
      <c r="F12" s="38"/>
      <c r="G12" s="84">
        <v>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3.5" thickBot="1" x14ac:dyDescent="0.35">
      <c r="C13" s="39" t="s">
        <v>9</v>
      </c>
      <c r="D13" s="39"/>
      <c r="E13" s="39"/>
      <c r="F13" s="39"/>
      <c r="G13" s="85">
        <f>SUM(G9:G12)</f>
        <v>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C14" s="4"/>
      <c r="D14" s="7"/>
      <c r="E14" s="4"/>
      <c r="F14" s="6"/>
      <c r="G14" s="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3" x14ac:dyDescent="0.3">
      <c r="C16" s="5" t="s">
        <v>10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C17" s="3" t="s">
        <v>4</v>
      </c>
      <c r="D17" s="82">
        <v>0</v>
      </c>
      <c r="E17" s="3" t="s">
        <v>5</v>
      </c>
      <c r="F17" s="13">
        <v>2.2000000000000002</v>
      </c>
      <c r="G17" s="12">
        <f>D17*F17</f>
        <v>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C18" s="3" t="s">
        <v>6</v>
      </c>
      <c r="D18" s="82">
        <v>0</v>
      </c>
      <c r="E18" s="3" t="s">
        <v>5</v>
      </c>
      <c r="F18" s="13">
        <v>8</v>
      </c>
      <c r="G18" s="12">
        <f t="shared" ref="G18" si="1">D18*F18</f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C19" s="33" t="s">
        <v>7</v>
      </c>
      <c r="D19" s="34"/>
      <c r="E19" s="34"/>
      <c r="F19" s="35"/>
      <c r="G19" s="83"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ht="13" thickBot="1" x14ac:dyDescent="0.3">
      <c r="C20" s="33" t="s">
        <v>8</v>
      </c>
      <c r="D20" s="34"/>
      <c r="E20" s="34"/>
      <c r="F20" s="35"/>
      <c r="G20" s="84">
        <v>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ht="13.5" thickBot="1" x14ac:dyDescent="0.35">
      <c r="C21" s="39" t="s">
        <v>9</v>
      </c>
      <c r="D21" s="39"/>
      <c r="E21" s="39"/>
      <c r="F21" s="39"/>
      <c r="G21" s="15">
        <f>SUM(G17:G20)</f>
        <v>0</v>
      </c>
      <c r="H21" s="4"/>
      <c r="I21" s="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C22" s="4"/>
      <c r="D22" s="7"/>
      <c r="E22" s="4"/>
      <c r="F22" s="6"/>
      <c r="G22" s="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13" x14ac:dyDescent="0.3">
      <c r="C24" s="5" t="s">
        <v>11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C25" s="3" t="s">
        <v>4</v>
      </c>
      <c r="D25" s="82">
        <v>0</v>
      </c>
      <c r="E25" s="3" t="s">
        <v>5</v>
      </c>
      <c r="F25" s="13">
        <v>2.2000000000000002</v>
      </c>
      <c r="G25" s="12">
        <f>D25*F25</f>
        <v>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C26" s="3" t="s">
        <v>6</v>
      </c>
      <c r="D26" s="82">
        <v>0</v>
      </c>
      <c r="E26" s="3" t="s">
        <v>5</v>
      </c>
      <c r="F26" s="13">
        <v>8</v>
      </c>
      <c r="G26" s="12">
        <f t="shared" ref="G26" si="2">D26*F26</f>
        <v>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C27" s="33" t="s">
        <v>7</v>
      </c>
      <c r="D27" s="34"/>
      <c r="E27" s="34"/>
      <c r="F27" s="35"/>
      <c r="G27" s="83">
        <v>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ht="13" thickBot="1" x14ac:dyDescent="0.3">
      <c r="C28" s="40" t="s">
        <v>8</v>
      </c>
      <c r="D28" s="40"/>
      <c r="E28" s="40"/>
      <c r="F28" s="40"/>
      <c r="G28" s="84">
        <v>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13.5" thickBot="1" x14ac:dyDescent="0.35">
      <c r="C29" s="41" t="s">
        <v>9</v>
      </c>
      <c r="D29" s="41"/>
      <c r="E29" s="41"/>
      <c r="F29" s="41"/>
      <c r="G29" s="85">
        <f>SUM(G25:G28)</f>
        <v>0</v>
      </c>
      <c r="H29" s="4"/>
      <c r="I29" s="5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ht="13" x14ac:dyDescent="0.3">
      <c r="C30" s="4"/>
      <c r="D30" s="4"/>
      <c r="E30" s="4"/>
      <c r="F30" s="4"/>
      <c r="G30" s="2"/>
      <c r="H30" s="4"/>
      <c r="I30" s="5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s="32" customFormat="1" ht="13" x14ac:dyDescent="0.3">
      <c r="A31" s="31" t="s">
        <v>12</v>
      </c>
    </row>
    <row r="32" spans="1:31" s="4" customFormat="1" x14ac:dyDescent="0.25"/>
    <row r="33" spans="3:36" s="4" customFormat="1" ht="13" x14ac:dyDescent="0.3">
      <c r="C33" s="5" t="s">
        <v>13</v>
      </c>
    </row>
    <row r="34" spans="3:36" x14ac:dyDescent="0.25">
      <c r="C34" s="3" t="s">
        <v>4</v>
      </c>
      <c r="D34" s="82">
        <v>0</v>
      </c>
      <c r="E34" s="3" t="s">
        <v>5</v>
      </c>
      <c r="F34" s="13">
        <v>2.2000000000000002</v>
      </c>
      <c r="G34" s="12">
        <f>D34*F34</f>
        <v>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3:36" x14ac:dyDescent="0.25">
      <c r="C35" s="3" t="s">
        <v>6</v>
      </c>
      <c r="D35" s="82">
        <v>0</v>
      </c>
      <c r="E35" s="3" t="s">
        <v>5</v>
      </c>
      <c r="F35" s="13">
        <v>8</v>
      </c>
      <c r="G35" s="12">
        <f t="shared" ref="G35" si="3">D35*F35</f>
        <v>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3:36" x14ac:dyDescent="0.25">
      <c r="C36" s="33" t="s">
        <v>7</v>
      </c>
      <c r="D36" s="34"/>
      <c r="E36" s="34"/>
      <c r="F36" s="35"/>
      <c r="G36" s="83">
        <v>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3:36" ht="13" thickBot="1" x14ac:dyDescent="0.3">
      <c r="C37" s="40" t="s">
        <v>8</v>
      </c>
      <c r="D37" s="40"/>
      <c r="E37" s="40"/>
      <c r="F37" s="40"/>
      <c r="G37" s="84">
        <v>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3:36" ht="13.5" thickBot="1" x14ac:dyDescent="0.35">
      <c r="C38" s="41" t="s">
        <v>9</v>
      </c>
      <c r="D38" s="41"/>
      <c r="E38" s="41"/>
      <c r="F38" s="41"/>
      <c r="G38" s="85">
        <f>SUM(G34:G37)</f>
        <v>0</v>
      </c>
      <c r="H38" s="4"/>
      <c r="I38" s="5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3:36" x14ac:dyDescent="0.25">
      <c r="C39" s="4"/>
      <c r="D39" s="7"/>
      <c r="E39" s="4"/>
      <c r="F39" s="6"/>
      <c r="G39" s="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3:36" x14ac:dyDescent="0.2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3:36" ht="13" x14ac:dyDescent="0.3">
      <c r="C41" s="5" t="s">
        <v>14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3:36" x14ac:dyDescent="0.25">
      <c r="C42" s="3" t="s">
        <v>4</v>
      </c>
      <c r="D42" s="82">
        <v>0</v>
      </c>
      <c r="E42" s="3" t="s">
        <v>5</v>
      </c>
      <c r="F42" s="13">
        <v>2.2000000000000002</v>
      </c>
      <c r="G42" s="12">
        <f>D42*F42</f>
        <v>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3:36" x14ac:dyDescent="0.25">
      <c r="C43" s="3" t="s">
        <v>6</v>
      </c>
      <c r="D43" s="82">
        <v>0</v>
      </c>
      <c r="E43" s="3" t="s">
        <v>5</v>
      </c>
      <c r="F43" s="13">
        <v>8</v>
      </c>
      <c r="G43" s="12">
        <f t="shared" ref="G43" si="4">D43*F43</f>
        <v>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3:36" x14ac:dyDescent="0.25">
      <c r="C44" s="33" t="s">
        <v>7</v>
      </c>
      <c r="D44" s="34"/>
      <c r="E44" s="34"/>
      <c r="F44" s="35"/>
      <c r="G44" s="83">
        <v>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3:36" ht="13" thickBot="1" x14ac:dyDescent="0.3">
      <c r="C45" s="40" t="s">
        <v>8</v>
      </c>
      <c r="D45" s="40"/>
      <c r="E45" s="40"/>
      <c r="F45" s="40"/>
      <c r="G45" s="84">
        <v>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3:36" ht="13.5" thickBot="1" x14ac:dyDescent="0.35">
      <c r="C46" s="41" t="s">
        <v>9</v>
      </c>
      <c r="D46" s="41"/>
      <c r="E46" s="41"/>
      <c r="F46" s="41"/>
      <c r="G46" s="85">
        <f>SUM(G42:G45)</f>
        <v>0</v>
      </c>
      <c r="H46" s="4"/>
      <c r="I46" s="5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3:36" x14ac:dyDescent="0.25">
      <c r="C47" s="4"/>
      <c r="D47" s="7"/>
      <c r="E47" s="4"/>
      <c r="F47" s="6"/>
      <c r="G47" s="6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3:36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3:36" ht="13" x14ac:dyDescent="0.3">
      <c r="C49" s="5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3:36" x14ac:dyDescent="0.25">
      <c r="C50" s="3" t="s">
        <v>4</v>
      </c>
      <c r="D50" s="82">
        <v>0</v>
      </c>
      <c r="E50" s="3" t="s">
        <v>5</v>
      </c>
      <c r="F50" s="13">
        <v>2.2000000000000002</v>
      </c>
      <c r="G50" s="12">
        <f>D50*F50</f>
        <v>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3:36" x14ac:dyDescent="0.25">
      <c r="C51" s="3" t="s">
        <v>6</v>
      </c>
      <c r="D51" s="82">
        <v>0</v>
      </c>
      <c r="E51" s="3" t="s">
        <v>5</v>
      </c>
      <c r="F51" s="13">
        <v>8</v>
      </c>
      <c r="G51" s="12">
        <f t="shared" ref="G51" si="5">D51*F51</f>
        <v>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3:36" x14ac:dyDescent="0.25">
      <c r="C52" s="33" t="s">
        <v>7</v>
      </c>
      <c r="D52" s="34"/>
      <c r="E52" s="34"/>
      <c r="F52" s="35"/>
      <c r="G52" s="83">
        <v>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3:36" ht="13" thickBot="1" x14ac:dyDescent="0.3">
      <c r="C53" s="40" t="s">
        <v>8</v>
      </c>
      <c r="D53" s="40"/>
      <c r="E53" s="40"/>
      <c r="F53" s="40"/>
      <c r="G53" s="84">
        <v>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3:36" ht="13.5" thickBot="1" x14ac:dyDescent="0.35">
      <c r="C54" s="41" t="s">
        <v>9</v>
      </c>
      <c r="D54" s="41"/>
      <c r="E54" s="41"/>
      <c r="F54" s="41"/>
      <c r="G54" s="15">
        <f>SUM(G50:G53)</f>
        <v>0</v>
      </c>
      <c r="H54" s="4"/>
      <c r="I54" s="5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3:36" x14ac:dyDescent="0.25">
      <c r="C55" s="4"/>
      <c r="D55" s="7"/>
      <c r="E55" s="4"/>
      <c r="F55" s="6"/>
      <c r="G55" s="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3:36" ht="13" x14ac:dyDescent="0.3">
      <c r="C56" s="5" t="s">
        <v>16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3:36" x14ac:dyDescent="0.25">
      <c r="C57" s="3" t="s">
        <v>4</v>
      </c>
      <c r="D57" s="82">
        <v>0</v>
      </c>
      <c r="E57" s="3" t="s">
        <v>5</v>
      </c>
      <c r="F57" s="13">
        <v>2.2000000000000002</v>
      </c>
      <c r="G57" s="12">
        <f>D57*F57</f>
        <v>0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3:36" x14ac:dyDescent="0.25">
      <c r="C58" s="3" t="s">
        <v>6</v>
      </c>
      <c r="D58" s="82">
        <v>0</v>
      </c>
      <c r="E58" s="3" t="s">
        <v>5</v>
      </c>
      <c r="F58" s="13">
        <v>8</v>
      </c>
      <c r="G58" s="12">
        <f t="shared" ref="G58" si="6">D58*F58</f>
        <v>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3:36" x14ac:dyDescent="0.25">
      <c r="C59" s="33" t="s">
        <v>7</v>
      </c>
      <c r="D59" s="34"/>
      <c r="E59" s="34"/>
      <c r="F59" s="35"/>
      <c r="G59" s="83">
        <v>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3:36" ht="13" thickBot="1" x14ac:dyDescent="0.3">
      <c r="C60" s="40" t="s">
        <v>8</v>
      </c>
      <c r="D60" s="40"/>
      <c r="E60" s="40"/>
      <c r="F60" s="40"/>
      <c r="G60" s="84">
        <v>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3:36" ht="13.5" thickBot="1" x14ac:dyDescent="0.35">
      <c r="C61" s="41" t="s">
        <v>9</v>
      </c>
      <c r="D61" s="41"/>
      <c r="E61" s="41"/>
      <c r="F61" s="41"/>
      <c r="G61" s="15">
        <f>SUM(G57:G60)</f>
        <v>0</v>
      </c>
      <c r="H61" s="4"/>
      <c r="I61" s="5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3:36" x14ac:dyDescent="0.25">
      <c r="C62" s="4"/>
      <c r="D62" s="7"/>
      <c r="E62" s="4"/>
      <c r="F62" s="6"/>
      <c r="G62" s="6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3:36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3:36" ht="13" x14ac:dyDescent="0.3">
      <c r="C64" s="5" t="s">
        <v>17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3:36" x14ac:dyDescent="0.25">
      <c r="C65" s="3" t="s">
        <v>4</v>
      </c>
      <c r="D65" s="82">
        <v>0</v>
      </c>
      <c r="E65" s="3" t="s">
        <v>5</v>
      </c>
      <c r="F65" s="13">
        <v>2.2000000000000002</v>
      </c>
      <c r="G65" s="12">
        <f>D65*F65</f>
        <v>0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3:36" x14ac:dyDescent="0.25">
      <c r="C66" s="3" t="s">
        <v>6</v>
      </c>
      <c r="D66" s="82">
        <v>0</v>
      </c>
      <c r="E66" s="3" t="s">
        <v>5</v>
      </c>
      <c r="F66" s="13">
        <v>8</v>
      </c>
      <c r="G66" s="12">
        <f t="shared" ref="G66" si="7">D66*F66</f>
        <v>0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3:36" x14ac:dyDescent="0.25">
      <c r="C67" s="33" t="s">
        <v>7</v>
      </c>
      <c r="D67" s="34"/>
      <c r="E67" s="34"/>
      <c r="F67" s="35"/>
      <c r="G67" s="83">
        <v>0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3:36" ht="13" thickBot="1" x14ac:dyDescent="0.3">
      <c r="C68" s="40" t="s">
        <v>8</v>
      </c>
      <c r="D68" s="40"/>
      <c r="E68" s="40"/>
      <c r="F68" s="40"/>
      <c r="G68" s="84">
        <v>0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3:36" ht="13.5" thickBot="1" x14ac:dyDescent="0.35">
      <c r="C69" s="41" t="s">
        <v>9</v>
      </c>
      <c r="D69" s="41"/>
      <c r="E69" s="41"/>
      <c r="F69" s="41"/>
      <c r="G69" s="15">
        <f>SUM(G65:G68)</f>
        <v>0</v>
      </c>
      <c r="H69" s="4"/>
      <c r="I69" s="5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3:36" x14ac:dyDescent="0.25">
      <c r="C70" s="4"/>
      <c r="D70" s="7"/>
      <c r="E70" s="4"/>
      <c r="F70" s="6"/>
      <c r="G70" s="6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3:36" x14ac:dyDescent="0.25">
      <c r="C71" s="4"/>
      <c r="D71" s="7"/>
      <c r="E71" s="4"/>
      <c r="F71" s="6"/>
      <c r="G71" s="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3:36" x14ac:dyDescent="0.25">
      <c r="C72" s="4"/>
      <c r="D72" s="4"/>
      <c r="E72" s="4"/>
      <c r="F72" s="4"/>
      <c r="G72" s="8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3:36" ht="13" x14ac:dyDescent="0.3">
      <c r="C73" s="24" t="s">
        <v>26</v>
      </c>
      <c r="D73" s="24" t="s">
        <v>51</v>
      </c>
      <c r="E73" s="24" t="s">
        <v>29</v>
      </c>
      <c r="F73" s="24" t="s">
        <v>27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3:36" x14ac:dyDescent="0.25">
      <c r="C74" s="3" t="s">
        <v>18</v>
      </c>
      <c r="D74" s="28">
        <v>5</v>
      </c>
      <c r="E74" s="17">
        <f>G13</f>
        <v>0</v>
      </c>
      <c r="F74" s="13">
        <f>E74*D74/100</f>
        <v>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3:36" x14ac:dyDescent="0.25">
      <c r="C75" s="3" t="s">
        <v>19</v>
      </c>
      <c r="D75" s="28">
        <v>5</v>
      </c>
      <c r="E75" s="17">
        <f>G21</f>
        <v>0</v>
      </c>
      <c r="F75" s="13">
        <f>E75*D75/100</f>
        <v>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3:36" x14ac:dyDescent="0.25">
      <c r="C76" s="16" t="s">
        <v>20</v>
      </c>
      <c r="D76" s="29">
        <v>5</v>
      </c>
      <c r="E76" s="18">
        <f>G29</f>
        <v>0</v>
      </c>
      <c r="F76" s="13">
        <f>E76*D76/100</f>
        <v>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3:36" ht="13" x14ac:dyDescent="0.3">
      <c r="C77" s="25" t="s">
        <v>28</v>
      </c>
      <c r="D77" s="21"/>
      <c r="E77" s="22"/>
      <c r="F77" s="2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3:36" x14ac:dyDescent="0.25">
      <c r="C78" s="19" t="s">
        <v>21</v>
      </c>
      <c r="D78" s="30">
        <v>50</v>
      </c>
      <c r="E78" s="20">
        <f>G38</f>
        <v>0</v>
      </c>
      <c r="F78" s="13">
        <f>D78*E78/100</f>
        <v>0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3:36" x14ac:dyDescent="0.25">
      <c r="C79" s="3" t="s">
        <v>22</v>
      </c>
      <c r="D79" s="28">
        <v>5</v>
      </c>
      <c r="E79" s="17">
        <f>G46</f>
        <v>0</v>
      </c>
      <c r="F79" s="13">
        <f>D79*E79/100</f>
        <v>0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3:36" x14ac:dyDescent="0.25">
      <c r="C80" s="3" t="s">
        <v>23</v>
      </c>
      <c r="D80" s="28">
        <v>5</v>
      </c>
      <c r="E80" s="17">
        <f>G54</f>
        <v>0</v>
      </c>
      <c r="F80" s="13">
        <f>D80*E80/100</f>
        <v>0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6" x14ac:dyDescent="0.25">
      <c r="C81" s="3" t="s">
        <v>24</v>
      </c>
      <c r="D81" s="28">
        <v>20</v>
      </c>
      <c r="E81" s="17">
        <f>G61</f>
        <v>0</v>
      </c>
      <c r="F81" s="13">
        <f>D81*E81/100</f>
        <v>0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6" ht="13" thickBot="1" x14ac:dyDescent="0.3">
      <c r="C82" s="3" t="s">
        <v>25</v>
      </c>
      <c r="D82" s="29">
        <v>5</v>
      </c>
      <c r="E82" s="18">
        <f>G69</f>
        <v>0</v>
      </c>
      <c r="F82" s="13">
        <f>D82*E82/100</f>
        <v>0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6" ht="16.5" customHeight="1" thickBot="1" x14ac:dyDescent="0.35">
      <c r="C83" s="4"/>
      <c r="D83" s="42" t="s">
        <v>52</v>
      </c>
      <c r="E83" s="43"/>
      <c r="F83" s="26">
        <f>SUM(F74:F82)</f>
        <v>0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3:36" s="4" customFormat="1" ht="14.5" x14ac:dyDescent="0.25">
      <c r="I84" s="9"/>
    </row>
    <row r="85" spans="3:36" s="4" customFormat="1" x14ac:dyDescent="0.25">
      <c r="C85" s="4" t="s">
        <v>50</v>
      </c>
    </row>
    <row r="86" spans="3:36" s="4" customFormat="1" x14ac:dyDescent="0.25"/>
    <row r="87" spans="3:36" s="4" customFormat="1" x14ac:dyDescent="0.25"/>
    <row r="88" spans="3:36" s="4" customFormat="1" x14ac:dyDescent="0.25"/>
    <row r="89" spans="3:36" s="4" customFormat="1" x14ac:dyDescent="0.25"/>
    <row r="90" spans="3:36" s="4" customFormat="1" x14ac:dyDescent="0.25"/>
    <row r="91" spans="3:36" s="4" customFormat="1" x14ac:dyDescent="0.25"/>
    <row r="92" spans="3:36" s="4" customFormat="1" x14ac:dyDescent="0.25"/>
    <row r="93" spans="3:36" s="4" customFormat="1" x14ac:dyDescent="0.25"/>
    <row r="94" spans="3:36" s="4" customFormat="1" x14ac:dyDescent="0.25"/>
    <row r="95" spans="3:36" s="4" customFormat="1" x14ac:dyDescent="0.25"/>
    <row r="96" spans="3:3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</sheetData>
  <sheetProtection algorithmName="SHA-512" hashValue="CN2dyFhPiWg0b+YSaHmGVMqMlJMJOPH0gSuNza79OdpfntbxTZEbFTgafPBKd53MPYUS7e+JYouW1Zo8392Zzw==" saltValue="nnNYuZEE65p81MvKIljO3Q==" spinCount="100000" sheet="1" objects="1" scenarios="1"/>
  <mergeCells count="27">
    <mergeCell ref="D83:E83"/>
    <mergeCell ref="C46:F46"/>
    <mergeCell ref="C52:F52"/>
    <mergeCell ref="C53:F53"/>
    <mergeCell ref="C54:F54"/>
    <mergeCell ref="C59:F59"/>
    <mergeCell ref="C60:F60"/>
    <mergeCell ref="C61:F61"/>
    <mergeCell ref="C67:F67"/>
    <mergeCell ref="C68:F68"/>
    <mergeCell ref="C69:F69"/>
    <mergeCell ref="C37:F37"/>
    <mergeCell ref="C36:F36"/>
    <mergeCell ref="C38:F38"/>
    <mergeCell ref="C44:F44"/>
    <mergeCell ref="C45:F45"/>
    <mergeCell ref="A31:XFD31"/>
    <mergeCell ref="A6:XFD6"/>
    <mergeCell ref="C11:F11"/>
    <mergeCell ref="C12:F12"/>
    <mergeCell ref="C13:F13"/>
    <mergeCell ref="C21:F21"/>
    <mergeCell ref="C20:F20"/>
    <mergeCell ref="C19:F19"/>
    <mergeCell ref="C27:F27"/>
    <mergeCell ref="C28:F28"/>
    <mergeCell ref="C29:F2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6A68B-B4E2-45A5-AD4F-7CBF01CBD838}">
  <dimension ref="A2:AL8"/>
  <sheetViews>
    <sheetView tabSelected="1" workbookViewId="0">
      <selection activeCell="B13" sqref="B13"/>
    </sheetView>
  </sheetViews>
  <sheetFormatPr defaultRowHeight="12.5" x14ac:dyDescent="0.25"/>
  <cols>
    <col min="1" max="1" width="8.7265625" style="4"/>
    <col min="2" max="2" width="48.54296875" style="4" bestFit="1" customWidth="1"/>
    <col min="3" max="4" width="8.7265625" style="4"/>
    <col min="5" max="5" width="9" style="4" customWidth="1"/>
    <col min="6" max="6" width="15.54296875" style="4" customWidth="1"/>
    <col min="7" max="38" width="8.7265625" style="4"/>
  </cols>
  <sheetData>
    <row r="2" spans="2:17" ht="13" x14ac:dyDescent="0.3">
      <c r="B2" s="5" t="s">
        <v>3</v>
      </c>
    </row>
    <row r="3" spans="2:17" ht="19.5" customHeight="1" x14ac:dyDescent="0.25">
      <c r="B3" s="3" t="s">
        <v>4</v>
      </c>
      <c r="C3" s="10">
        <v>1</v>
      </c>
      <c r="D3" s="3" t="s">
        <v>5</v>
      </c>
      <c r="E3" s="13">
        <v>2.2000000000000002</v>
      </c>
      <c r="F3" s="12">
        <f>C3*E3</f>
        <v>2.2000000000000002</v>
      </c>
      <c r="G3" s="56" t="s">
        <v>46</v>
      </c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2:17" ht="20.149999999999999" customHeight="1" x14ac:dyDescent="0.25">
      <c r="B4" s="3" t="s">
        <v>6</v>
      </c>
      <c r="C4" s="10">
        <v>1</v>
      </c>
      <c r="D4" s="3" t="s">
        <v>5</v>
      </c>
      <c r="E4" s="13">
        <v>8</v>
      </c>
      <c r="F4" s="12">
        <f t="shared" ref="F4" si="0">C4*E4</f>
        <v>8</v>
      </c>
      <c r="G4" s="56" t="s">
        <v>47</v>
      </c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2:17" ht="15.65" customHeight="1" x14ac:dyDescent="0.25">
      <c r="B5" s="48" t="s">
        <v>7</v>
      </c>
      <c r="C5" s="49"/>
      <c r="D5" s="49"/>
      <c r="E5" s="50"/>
      <c r="F5" s="54">
        <v>1</v>
      </c>
      <c r="G5" s="57" t="s">
        <v>49</v>
      </c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2:17" ht="19.5" customHeight="1" x14ac:dyDescent="0.25">
      <c r="B6" s="51"/>
      <c r="C6" s="52"/>
      <c r="D6" s="52"/>
      <c r="E6" s="53"/>
      <c r="F6" s="55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2:17" ht="20.149999999999999" customHeight="1" thickBot="1" x14ac:dyDescent="0.3">
      <c r="B7" s="36" t="s">
        <v>8</v>
      </c>
      <c r="C7" s="37"/>
      <c r="D7" s="46"/>
      <c r="E7" s="47"/>
      <c r="F7" s="14">
        <v>1</v>
      </c>
      <c r="G7" s="56" t="s">
        <v>48</v>
      </c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2:17" ht="19" customHeight="1" thickBot="1" x14ac:dyDescent="0.35">
      <c r="C8" s="5"/>
      <c r="D8" s="44" t="s">
        <v>9</v>
      </c>
      <c r="E8" s="45"/>
      <c r="F8" s="27">
        <f>SUM(F3:F7)</f>
        <v>12.2</v>
      </c>
    </row>
  </sheetData>
  <sheetProtection algorithmName="SHA-512" hashValue="FnbAong3TPRW7G2PHTmEblD+ZsRR3TWtAeprgmZx0L48A/zTuWH3rNIP/WGgs4oBPX1jquIiqbgNQ9zb2AGeNg==" saltValue="gbLhGg2dWGezMPxwqkqL+w==" spinCount="100000" sheet="1" objects="1" scenarios="1"/>
  <mergeCells count="8">
    <mergeCell ref="D8:E8"/>
    <mergeCell ref="B7:E7"/>
    <mergeCell ref="B5:E6"/>
    <mergeCell ref="F5:F6"/>
    <mergeCell ref="G3:Q3"/>
    <mergeCell ref="G4:Q4"/>
    <mergeCell ref="G5:Q6"/>
    <mergeCell ref="G7:Q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27" ma:contentTypeDescription="Een nieuw document maken." ma:contentTypeScope="" ma:versionID="6c7224df4fc82b4f3cd93b54c7e7128c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e9ec8a7b7d38b4928003b8592de7c8f8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Locatie" minOccurs="0"/>
                <xsd:element ref="ns2:CountryOrRegionc4ee73ab-4690-44df-8df7-bb605c0d7ec4" minOccurs="0"/>
                <xsd:element ref="ns2:Statec4ee73ab-4690-44df-8df7-bb605c0d7ec4" minOccurs="0"/>
                <xsd:element ref="ns2:Cityc4ee73ab-4690-44df-8df7-bb605c0d7ec4" minOccurs="0"/>
                <xsd:element ref="ns2:PostalCodec4ee73ab-4690-44df-8df7-bb605c0d7ec4" minOccurs="0"/>
                <xsd:element ref="ns2:Streetc4ee73ab-4690-44df-8df7-bb605c0d7ec4" minOccurs="0"/>
                <xsd:element ref="ns2:GeoLocc4ee73ab-4690-44df-8df7-bb605c0d7ec4" minOccurs="0"/>
                <xsd:element ref="ns2:DispNamec4ee73ab-4690-44df-8df7-bb605c0d7ec4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e" ma:index="26" nillable="true" ma:displayName="Locatie" ma:description="Locatie" ma:format="Dropdown" ma:internalName="Locatie">
      <xsd:simpleType>
        <xsd:restriction base="dms:Unknown"/>
      </xsd:simpleType>
    </xsd:element>
    <xsd:element name="CountryOrRegionc4ee73ab-4690-44df-8df7-bb605c0d7ec4" ma:index="27" nillable="true" ma:displayName="Locatie: land" ma:internalName="CountryOrRegion" ma:readOnly="true">
      <xsd:simpleType>
        <xsd:restriction base="dms:Text"/>
      </xsd:simpleType>
    </xsd:element>
    <xsd:element name="Statec4ee73ab-4690-44df-8df7-bb605c0d7ec4" ma:index="28" nillable="true" ma:displayName="Locatie: provincie" ma:internalName="State" ma:readOnly="true">
      <xsd:simpleType>
        <xsd:restriction base="dms:Text"/>
      </xsd:simpleType>
    </xsd:element>
    <xsd:element name="Cityc4ee73ab-4690-44df-8df7-bb605c0d7ec4" ma:index="29" nillable="true" ma:displayName="Locatie: stad" ma:internalName="City" ma:readOnly="true">
      <xsd:simpleType>
        <xsd:restriction base="dms:Text"/>
      </xsd:simpleType>
    </xsd:element>
    <xsd:element name="PostalCodec4ee73ab-4690-44df-8df7-bb605c0d7ec4" ma:index="30" nillable="true" ma:displayName="Locatie: postcode" ma:internalName="PostalCode" ma:readOnly="true">
      <xsd:simpleType>
        <xsd:restriction base="dms:Text"/>
      </xsd:simpleType>
    </xsd:element>
    <xsd:element name="Streetc4ee73ab-4690-44df-8df7-bb605c0d7ec4" ma:index="31" nillable="true" ma:displayName="Locatie: straat" ma:internalName="Street" ma:readOnly="true">
      <xsd:simpleType>
        <xsd:restriction base="dms:Text"/>
      </xsd:simpleType>
    </xsd:element>
    <xsd:element name="GeoLocc4ee73ab-4690-44df-8df7-bb605c0d7ec4" ma:index="32" nillable="true" ma:displayName="Locatie: coördinaten" ma:internalName="GeoLoc" ma:readOnly="true">
      <xsd:simpleType>
        <xsd:restriction base="dms:Unknown"/>
      </xsd:simpleType>
    </xsd:element>
    <xsd:element name="DispNamec4ee73ab-4690-44df-8df7-bb605c0d7ec4" ma:index="33" nillable="true" ma:displayName="Locatie: naam" ma:internalName="DispName" ma:readOnly="true">
      <xsd:simpleType>
        <xsd:restriction base="dms:Text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  <Locatie xmlns="eb50f811-0cc2-4fbd-b9a6-9c8d3b73eff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AFC452-D311-4599-B1D1-81562D02F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0f811-0cc2-4fbd-b9a6-9c8d3b73eff0"/>
    <ds:schemaRef ds:uri="5369c8c0-e3aa-48e6-9f6d-519510a25555"/>
    <ds:schemaRef ds:uri="95714b43-610b-4bf1-8f96-b5c8a38cd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45259D-2085-460F-97DB-CA69429A8244}">
  <ds:schemaRefs>
    <ds:schemaRef ds:uri="eb50f811-0cc2-4fbd-b9a6-9c8d3b73eff0"/>
    <ds:schemaRef ds:uri="http://purl.org/dc/dcmitype/"/>
    <ds:schemaRef ds:uri="5369c8c0-e3aa-48e6-9f6d-519510a25555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5714b43-610b-4bf1-8f96-b5c8a38cd7e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5F777B4-9711-441B-B331-9E9E830CE8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Rekenblad</vt:lpstr>
      <vt:lpstr>Indexeringsregeling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Waal, JG de (Johan)</dc:creator>
  <cp:keywords/>
  <dc:description/>
  <cp:lastModifiedBy>Oostrom, Toon van</cp:lastModifiedBy>
  <cp:revision/>
  <dcterms:created xsi:type="dcterms:W3CDTF">2021-09-06T14:42:03Z</dcterms:created>
  <dcterms:modified xsi:type="dcterms:W3CDTF">2026-07-22T09:56:24Z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