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vrrcloud.sharepoint.com/sites/proj_fb-logistiek-EABepakking/Gedeelde documenten/EA Bepakking/Aanbestedingsdocumenten/Documenten voor publicatie/"/>
    </mc:Choice>
  </mc:AlternateContent>
  <xr:revisionPtr revIDLastSave="646" documentId="8_{5A521D56-EC26-48F6-AAC6-415439CFC3E6}" xr6:coauthVersionLast="47" xr6:coauthVersionMax="47" xr10:uidLastSave="{A6393419-E996-4DD8-A87A-21AB8DC65BA2}"/>
  <bookViews>
    <workbookView xWindow="-120" yWindow="-120" windowWidth="29040" windowHeight="15720" xr2:uid="{00000000-000D-0000-FFFF-FFFF00000000}"/>
  </bookViews>
  <sheets>
    <sheet name="Voorwaarden" sheetId="3" r:id="rId1"/>
    <sheet name="Prijsblad" sheetId="1" r:id="rId2"/>
    <sheet name="Rekenmethode"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G10"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9" i="1" l="1"/>
  <c r="G9" i="1" s="1"/>
  <c r="G64" i="1" s="1"/>
</calcChain>
</file>

<file path=xl/sharedStrings.xml><?xml version="1.0" encoding="utf-8"?>
<sst xmlns="http://schemas.openxmlformats.org/spreadsheetml/2006/main" count="142" uniqueCount="97">
  <si>
    <t>1. Vul uitsluitend de gele velden in dit document in.</t>
  </si>
  <si>
    <t xml:space="preserve">2. Prijzen worden excl BTW ingevuld. </t>
  </si>
  <si>
    <t>4. Bedragen die in dit prijsblad worden ingevuld (gele velden) zijn leidend gedurende de looptijd van de raamovereenkomst.</t>
  </si>
  <si>
    <t>5. Het betreft all-in tarieven: lonen, administratie, overhead, materiaal, reis- en -verblijfkosten, verzekeringen, transport, belastingen, heffingen, kosten voor rapportage en overleg en eventuele overige kosten zijn bij de geoffreerde prijzen inbegrepen.</t>
  </si>
  <si>
    <t>6. Niet in de offerte opgenomen onderdelen zullen niet worden vergoed, tenzij dit op verzoek van de VRR moet worden uitgevoerd.</t>
  </si>
  <si>
    <t>7. Bedragen minder dan 0 zijn niet toegestaan</t>
  </si>
  <si>
    <t xml:space="preserve">9. Indien niet aan bovenstaande voorwaarde wordt voldaan kan de inschrijving als ongeldig bestempeld worden en terzijde gelegd worden. </t>
  </si>
  <si>
    <t>ja</t>
  </si>
  <si>
    <t>nee</t>
  </si>
  <si>
    <t>Prijsblad</t>
  </si>
  <si>
    <t>Projectnaam</t>
  </si>
  <si>
    <t>Aanbesteding Bepakkings- en oefenmaterialen</t>
  </si>
  <si>
    <t>Versie</t>
  </si>
  <si>
    <t>1.0</t>
  </si>
  <si>
    <t>Naam inschrijver</t>
  </si>
  <si>
    <t>Categorie</t>
  </si>
  <si>
    <t>Artikelomschrijving</t>
  </si>
  <si>
    <t>Fictieve aantallen</t>
  </si>
  <si>
    <t>Prijs per stuk excl BTW</t>
  </si>
  <si>
    <t xml:space="preserve">BTW in % </t>
  </si>
  <si>
    <t>Prijs per stuk incl BTW</t>
  </si>
  <si>
    <t>Totaalprijs incl BTW</t>
  </si>
  <si>
    <t xml:space="preserve">Overdrukventilatoren
</t>
  </si>
  <si>
    <t>Blowhard BH-20 accu (UN3481 Lithium ION klasse 9)</t>
  </si>
  <si>
    <t>Blowhard Q &amp; C ducting system 10 meter</t>
  </si>
  <si>
    <t>Blowhard Quickee</t>
  </si>
  <si>
    <t>Watervoerende armaturen</t>
  </si>
  <si>
    <t>FV Snelhandgreep nok 148</t>
  </si>
  <si>
    <t>Slangen</t>
  </si>
  <si>
    <t>HA DJ fast attack 45mm 20m nok52 3 dubbel gebendeld RVS, blauw  (O-bundel)</t>
  </si>
  <si>
    <t>Overige brandbestrijdingsartikelen</t>
  </si>
  <si>
    <t>O-bundel snelbinder zwart-oranje-blauw 40 x 670 mm</t>
  </si>
  <si>
    <t>Smokestopper RSS F 70 PRO</t>
  </si>
  <si>
    <t>Smokestopper RSS F 80 PRO (80-140cm)</t>
  </si>
  <si>
    <t>Straalpijpen en monitoren</t>
  </si>
  <si>
    <t>TFT Blitzforce OS straatwater kanon 2000 liter n81 (incl nozzle en bracket)</t>
  </si>
  <si>
    <t xml:space="preserve">TFT Ultimatic f06 LD 1,5" + debietbegrenzer KW aansluitstuk bu 1,5" nok 52 </t>
  </si>
  <si>
    <t xml:space="preserve">TFT Trigger F07 ultimatic HD model VRR   Snap-tite male koppeling 1" </t>
  </si>
  <si>
    <t>Triton Pro 3,0" 10mtr Nok 81, 3 dubbel gebendeld RVS, Rood</t>
  </si>
  <si>
    <t>Triton Pro 3,0" 5mtr Nok 81, 3 dubbel gebendeld RVS, Rood</t>
  </si>
  <si>
    <t>Triton Pro 3,0" 20mtr Nok 81, 3 dubbel gebendeld RVS, Rood</t>
  </si>
  <si>
    <t>Zuigslang 5" 5m exact (inclusief de koppelingen) nok 148</t>
  </si>
  <si>
    <t>Persoonlijke bescherming</t>
  </si>
  <si>
    <t>Valbeveiliging: Petzl Absorbica-I 80 with Connector MGO Open 60</t>
  </si>
  <si>
    <t>Valbeveiliging: Petzl Connector MGO Open 60</t>
  </si>
  <si>
    <t>Valbeveiliging: Petzl Grillion regelbare leeflijn 15m wit/geel</t>
  </si>
  <si>
    <t>Valbeveiliging: Petzl Karabijnhaak WILLIAM Tract-lock</t>
  </si>
  <si>
    <t>Valbeveiliging: Petzl valgordel avao maat 1</t>
  </si>
  <si>
    <t>Valbeveiliging: Petzl valgordel avao maat 2</t>
  </si>
  <si>
    <t>Chemipak Splash Blue Laminate XXL</t>
  </si>
  <si>
    <t>Motoraangedreven gereedschap</t>
  </si>
  <si>
    <t>Stihl motor doorslijper TS 410</t>
  </si>
  <si>
    <t>Stihl motorkettingzaag MS311 40 cm</t>
  </si>
  <si>
    <t>Stihl MS 462 C-M R kettingzaag/resquezaag</t>
  </si>
  <si>
    <t>Stihl zaagketting 3/8" RS 1,6mm x 37cm</t>
  </si>
  <si>
    <t>Technische hulpverlening</t>
  </si>
  <si>
    <t>Stihl zaagketting MS 462 C-M RS 50 cm</t>
  </si>
  <si>
    <t>Weber extraction zaagbladenset</t>
  </si>
  <si>
    <t>Electrohandschoenen 1000 Volt</t>
  </si>
  <si>
    <t>Inklapbare pilon 50 cm voetmaat 28x28 cm</t>
  </si>
  <si>
    <t>Inklapbare pilon 75 cm voetmaat 39 x 39 cm</t>
  </si>
  <si>
    <t>Kegels set 20-delig (stophout)</t>
  </si>
  <si>
    <t>Packexe Smash Kit houder incl geperforeerde folie</t>
  </si>
  <si>
    <t>Packexe Smashfolie geperforeerd rol 50m x 312mm (afplakfolie)</t>
  </si>
  <si>
    <t xml:space="preserve">Dirks redladder 2x18sp + looprooster </t>
  </si>
  <si>
    <t>Zaagbroek klasse 3 maat XL</t>
  </si>
  <si>
    <t>Zaagjas klasse 1 maat XL</t>
  </si>
  <si>
    <t>Spillbag100 liter (vloeistofopvangbak)</t>
  </si>
  <si>
    <t>Spillbag 15 liter (vloeistofopvangbak)</t>
  </si>
  <si>
    <t>StaBpack B set Timber Pack (stabilisatiemateriaal)</t>
  </si>
  <si>
    <t>Stanley gereedschapskoffer PRO 20"</t>
  </si>
  <si>
    <t>Waadpak oranje brandvertragend XL 46 exclusief handschoen</t>
  </si>
  <si>
    <t>Hijsband eindeloos 2m 2T</t>
  </si>
  <si>
    <t>Dekzeil 5x6 meter met ogen (zware uitvoering)</t>
  </si>
  <si>
    <t>Oefenmateriaal</t>
  </si>
  <si>
    <t>Fireware v3 soundbox</t>
  </si>
  <si>
    <t>Fireware Firespot</t>
  </si>
  <si>
    <t>Nimbo FS draadloze remote Rookmachine</t>
  </si>
  <si>
    <t>Oefenpop 30 kg</t>
  </si>
  <si>
    <t>Oefenpop baby 5 kg 70 cm</t>
  </si>
  <si>
    <t>Overig</t>
  </si>
  <si>
    <t>Zaklamp Adalit L-3000 ATEX + 12V/24V lader (explosieveilig)</t>
  </si>
  <si>
    <t>Adalit L3000 LED Batterypack (explosieveilig) voor zaklamp</t>
  </si>
  <si>
    <t>Verlichting: Streamlight Scene light LED incl accu en lader</t>
  </si>
  <si>
    <t>Verlichting: Streamlight Stylus Pro handlampje</t>
  </si>
  <si>
    <t>Verlichting:  Streamlight Survivor Low Prof Ex ATEX 12V incl lader (explosieveilig)</t>
  </si>
  <si>
    <t xml:space="preserve">Totale fictieve inschrijfprijs (incl btw)
</t>
  </si>
  <si>
    <t xml:space="preserve">De inschrijver met de laagste inschrijfprijs krijgt de maximale score. </t>
  </si>
  <si>
    <t>De punten voor de overige inschrijvers wordt naar rato als volgt berekend:</t>
  </si>
  <si>
    <t xml:space="preserve">Laagste inschrijfprijs </t>
  </si>
  <si>
    <t>x</t>
  </si>
  <si>
    <t>50 punten</t>
  </si>
  <si>
    <t>Uw inschrijfprijs</t>
  </si>
  <si>
    <t xml:space="preserve">Punten worden op 2 decimalen afgerond. </t>
  </si>
  <si>
    <t>Fireware Mini silkflame led</t>
  </si>
  <si>
    <t>3. Prijsvergelijk vindt plaats op het bedrag wat in cel G64 is weergegeven (de fictieve inschrijfprijs).</t>
  </si>
  <si>
    <t>8. De VRR accepteert uitsluitend reële en marktconforme prijzen. Indien blijkt dat een inschrijver onrealistische of niet-marktconforme prijzen heeft ingediend, behoudt de VRR het recht voor om aanvullende vragen te stellen, indien de antwoorden op de vragen niet afdoende zijn kan de VRR de inschrijver uitsluiten van de verdere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</si>
</sst>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_-"/>
    <numFmt numFmtId="165" formatCode="&quot;€&quot;\ #,##0.00"/>
  </numFmts>
  <fonts count="17"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tint="0.249977111117893"/>
      <name val="Arial"/>
      <family val="2"/>
    </font>
    <font>
      <b/>
      <sz val="10"/>
      <color theme="1" tint="0.249977111117893"/>
      <name val="Arial"/>
      <family val="2"/>
    </font>
    <font>
      <b/>
      <u/>
      <sz val="10"/>
      <color theme="1" tint="0.249977111117893"/>
      <name val="Arial"/>
      <family val="2"/>
    </font>
    <font>
      <sz val="11"/>
      <color indexed="8"/>
      <name val="Calibri"/>
      <family val="2"/>
    </font>
    <font>
      <sz val="10"/>
      <color rgb="FF404040"/>
      <name val="Arial"/>
      <family val="2"/>
    </font>
    <font>
      <sz val="8"/>
      <color rgb="FF404040"/>
      <name val="Arial"/>
      <family val="2"/>
    </font>
    <font>
      <b/>
      <u/>
      <sz val="12"/>
      <color theme="1" tint="0.249977111117893"/>
      <name val="Arial"/>
      <family val="2"/>
    </font>
    <font>
      <sz val="11"/>
      <name val="Calibri"/>
      <family val="2"/>
      <scheme val="minor"/>
    </font>
    <font>
      <b/>
      <sz val="10"/>
      <color theme="1"/>
      <name val="Arial"/>
      <family val="2"/>
    </font>
    <font>
      <u/>
      <sz val="11"/>
      <color theme="1"/>
      <name val="Calibri"/>
      <family val="2"/>
      <scheme val="minor"/>
    </font>
    <font>
      <sz val="11"/>
      <color rgb="FFFF0000"/>
      <name val="Calibri"/>
      <family val="2"/>
      <scheme val="minor"/>
    </font>
    <font>
      <sz val="16"/>
      <color theme="1"/>
      <name val="Calibri"/>
      <family val="2"/>
      <scheme val="minor"/>
    </font>
    <font>
      <sz val="9"/>
      <color theme="1"/>
      <name val="Segoe UI"/>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0" fontId="7" fillId="0" borderId="0"/>
    <xf numFmtId="44" fontId="7" fillId="0" borderId="0" applyFont="0" applyFill="0" applyBorder="0" applyAlignment="0" applyProtection="0"/>
  </cellStyleXfs>
  <cellXfs count="56">
    <xf numFmtId="0" fontId="0" fillId="0" borderId="0" xfId="0"/>
    <xf numFmtId="0" fontId="8" fillId="0" borderId="0" xfId="0" applyFont="1"/>
    <xf numFmtId="0" fontId="9" fillId="0" borderId="0" xfId="0" quotePrefix="1" applyFont="1" applyAlignment="1">
      <alignment wrapText="1"/>
    </xf>
    <xf numFmtId="0" fontId="8" fillId="0" borderId="0" xfId="0" quotePrefix="1" applyFont="1" applyAlignment="1">
      <alignment wrapText="1"/>
    </xf>
    <xf numFmtId="0" fontId="8" fillId="0" borderId="0" xfId="0" applyFont="1" applyAlignment="1">
      <alignment vertical="center"/>
    </xf>
    <xf numFmtId="0" fontId="11" fillId="0" borderId="0" xfId="0" applyFont="1"/>
    <xf numFmtId="0" fontId="12" fillId="0" borderId="0" xfId="0" applyFont="1"/>
    <xf numFmtId="165" fontId="0" fillId="4" borderId="1" xfId="0" applyNumberFormat="1" applyFill="1" applyBorder="1" applyAlignment="1" applyProtection="1">
      <alignment vertical="center"/>
      <protection locked="0"/>
    </xf>
    <xf numFmtId="0" fontId="13" fillId="0" borderId="2" xfId="0" applyFont="1" applyBorder="1" applyAlignment="1">
      <alignment horizontal="center" vertical="center"/>
    </xf>
    <xf numFmtId="0" fontId="0" fillId="0" borderId="5" xfId="0" applyBorder="1" applyAlignment="1">
      <alignment horizontal="center" vertical="center"/>
    </xf>
    <xf numFmtId="165" fontId="0" fillId="4" borderId="9" xfId="0" applyNumberFormat="1" applyFill="1" applyBorder="1" applyAlignment="1" applyProtection="1">
      <alignment vertical="center"/>
      <protection locked="0"/>
    </xf>
    <xf numFmtId="0" fontId="2" fillId="0" borderId="0" xfId="0" applyFont="1"/>
    <xf numFmtId="164" fontId="4" fillId="4" borderId="25" xfId="0" applyNumberFormat="1" applyFont="1" applyFill="1" applyBorder="1" applyAlignment="1" applyProtection="1">
      <alignment horizontal="center" vertical="center" wrapText="1"/>
      <protection locked="0"/>
    </xf>
    <xf numFmtId="164" fontId="4" fillId="4" borderId="26"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16" fillId="0" borderId="0" xfId="0" applyFont="1" applyAlignment="1">
      <alignment vertical="center"/>
    </xf>
    <xf numFmtId="0" fontId="1" fillId="0" borderId="0" xfId="0" applyFont="1" applyAlignment="1">
      <alignment wrapText="1"/>
    </xf>
    <xf numFmtId="0" fontId="10" fillId="0" borderId="0" xfId="0" applyFont="1" applyProtection="1"/>
    <xf numFmtId="0" fontId="4" fillId="0" borderId="0" xfId="0" applyFont="1" applyProtection="1"/>
    <xf numFmtId="0" fontId="6" fillId="0" borderId="0" xfId="0" applyFont="1" applyProtection="1"/>
    <xf numFmtId="0" fontId="5" fillId="3" borderId="19" xfId="0" applyFont="1" applyFill="1" applyBorder="1" applyAlignment="1" applyProtection="1">
      <alignment horizontal="left" vertical="top"/>
    </xf>
    <xf numFmtId="0" fontId="5" fillId="3" borderId="20" xfId="0" applyFont="1" applyFill="1" applyBorder="1" applyAlignment="1" applyProtection="1">
      <alignment horizontal="left" vertical="top"/>
    </xf>
    <xf numFmtId="0" fontId="5" fillId="3" borderId="20"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22" xfId="0" applyFont="1" applyFill="1" applyBorder="1" applyAlignment="1" applyProtection="1">
      <alignment horizontal="left" vertical="top"/>
    </xf>
    <xf numFmtId="0" fontId="5" fillId="3" borderId="0" xfId="0" applyFont="1" applyFill="1" applyAlignment="1" applyProtection="1">
      <alignment horizontal="left" vertical="top"/>
    </xf>
    <xf numFmtId="0" fontId="4" fillId="3" borderId="0" xfId="0" applyFont="1" applyFill="1" applyAlignment="1" applyProtection="1">
      <alignment horizontal="left" vertical="top" wrapText="1"/>
    </xf>
    <xf numFmtId="0" fontId="4" fillId="3" borderId="0" xfId="0" applyFont="1" applyFill="1" applyAlignment="1" applyProtection="1">
      <alignment horizontal="center" vertical="center" wrapText="1"/>
    </xf>
    <xf numFmtId="0" fontId="4" fillId="3" borderId="23" xfId="0" applyFont="1" applyFill="1" applyBorder="1" applyAlignment="1" applyProtection="1">
      <alignment horizontal="center" vertical="center" wrapText="1"/>
    </xf>
    <xf numFmtId="0" fontId="5" fillId="3" borderId="24" xfId="0" applyFont="1" applyFill="1" applyBorder="1" applyAlignment="1" applyProtection="1">
      <alignment horizontal="left" vertical="top"/>
    </xf>
    <xf numFmtId="0" fontId="5" fillId="3" borderId="25" xfId="0" applyFont="1" applyFill="1" applyBorder="1" applyAlignment="1" applyProtection="1">
      <alignment horizontal="left" vertical="top"/>
    </xf>
    <xf numFmtId="0" fontId="4" fillId="2" borderId="0" xfId="0" applyFont="1" applyFill="1" applyProtection="1"/>
    <xf numFmtId="0" fontId="5" fillId="3" borderId="10" xfId="0" applyFont="1" applyFill="1" applyBorder="1" applyAlignment="1" applyProtection="1">
      <alignment vertical="center"/>
    </xf>
    <xf numFmtId="0" fontId="5" fillId="3" borderId="11" xfId="0" applyFont="1" applyFill="1" applyBorder="1" applyAlignment="1" applyProtection="1">
      <alignment vertical="center"/>
    </xf>
    <xf numFmtId="0" fontId="3" fillId="3" borderId="12" xfId="0" applyFont="1" applyFill="1" applyBorder="1" applyAlignment="1" applyProtection="1">
      <alignment vertical="center" wrapText="1"/>
    </xf>
    <xf numFmtId="0" fontId="3" fillId="3" borderId="12" xfId="0" applyFont="1" applyFill="1" applyBorder="1" applyAlignment="1" applyProtection="1">
      <alignment horizontal="left" vertical="center" wrapText="1"/>
    </xf>
    <xf numFmtId="0" fontId="3" fillId="3" borderId="12" xfId="0" applyFont="1" applyFill="1" applyBorder="1" applyAlignment="1" applyProtection="1">
      <alignment vertical="center"/>
    </xf>
    <xf numFmtId="0" fontId="3" fillId="3" borderId="13" xfId="0" applyFont="1" applyFill="1" applyBorder="1" applyAlignment="1" applyProtection="1">
      <alignment horizontal="center" vertical="center"/>
    </xf>
    <xf numFmtId="0" fontId="0" fillId="0" borderId="0" xfId="0" applyProtection="1"/>
    <xf numFmtId="0" fontId="3" fillId="0" borderId="0" xfId="0" applyFont="1" applyProtection="1"/>
    <xf numFmtId="0" fontId="0" fillId="3" borderId="14" xfId="0" applyFill="1" applyBorder="1" applyAlignment="1" applyProtection="1">
      <alignment vertical="center" wrapText="1"/>
    </xf>
    <xf numFmtId="0" fontId="0" fillId="3" borderId="8" xfId="0" applyFill="1" applyBorder="1" applyAlignment="1" applyProtection="1">
      <alignment vertical="center" wrapText="1"/>
    </xf>
    <xf numFmtId="0" fontId="0" fillId="3" borderId="1" xfId="0" applyFill="1" applyBorder="1" applyAlignment="1" applyProtection="1">
      <alignment horizontal="center" vertical="center"/>
    </xf>
    <xf numFmtId="10" fontId="0" fillId="3" borderId="1" xfId="0" applyNumberFormat="1" applyFill="1" applyBorder="1" applyAlignment="1" applyProtection="1">
      <alignment vertical="center"/>
    </xf>
    <xf numFmtId="165" fontId="0" fillId="3" borderId="1" xfId="0" applyNumberFormat="1" applyFill="1" applyBorder="1" applyAlignment="1" applyProtection="1">
      <alignment vertical="center"/>
    </xf>
    <xf numFmtId="165" fontId="0" fillId="3" borderId="15" xfId="0" applyNumberFormat="1" applyFill="1" applyBorder="1" applyAlignment="1" applyProtection="1">
      <alignment horizontal="center" vertical="center"/>
    </xf>
    <xf numFmtId="0" fontId="14" fillId="0" borderId="0" xfId="0" applyFont="1" applyProtection="1"/>
    <xf numFmtId="0" fontId="0" fillId="3" borderId="9" xfId="0" applyFill="1" applyBorder="1" applyAlignment="1" applyProtection="1">
      <alignment horizontal="center" vertical="center"/>
    </xf>
    <xf numFmtId="0" fontId="0" fillId="3" borderId="14" xfId="0" applyFill="1" applyBorder="1" applyAlignment="1" applyProtection="1">
      <alignment vertical="center"/>
    </xf>
    <xf numFmtId="0" fontId="0" fillId="3" borderId="1" xfId="0" applyFill="1" applyBorder="1" applyAlignment="1" applyProtection="1">
      <alignment vertical="center"/>
    </xf>
    <xf numFmtId="0" fontId="15" fillId="5" borderId="16" xfId="0" applyFont="1" applyFill="1" applyBorder="1" applyAlignment="1" applyProtection="1">
      <alignment horizontal="center" vertical="center" wrapText="1"/>
    </xf>
    <xf numFmtId="0" fontId="15" fillId="5" borderId="17" xfId="0" applyFont="1" applyFill="1" applyBorder="1" applyAlignment="1" applyProtection="1">
      <alignment horizontal="center" vertical="center" wrapText="1"/>
    </xf>
    <xf numFmtId="165" fontId="0" fillId="5" borderId="18" xfId="0" applyNumberFormat="1" applyFill="1" applyBorder="1" applyAlignment="1" applyProtection="1">
      <alignment horizontal="center" vertical="center"/>
    </xf>
  </cellXfs>
  <cellStyles count="3">
    <cellStyle name="_x000d__x000a_JournalTemplate=C:\COMFO\CTALK\JOURSTD.TPL_x000d__x000a_LbStateAddress=3 3 0 251 1 89 2 311_x000d__x000a_LbStateJou" xfId="1" xr:uid="{00000000-0005-0000-0000-000000000000}"/>
    <cellStyle name="Euro" xfId="2" xr:uid="{00000000-0005-0000-0000-000001000000}"/>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0</xdr:rowOff>
    </xdr:from>
    <xdr:to>
      <xdr:col>0</xdr:col>
      <xdr:colOff>3959860</xdr:colOff>
      <xdr:row>5</xdr:row>
      <xdr:rowOff>107950</xdr:rowOff>
    </xdr:to>
    <xdr:pic>
      <xdr:nvPicPr>
        <xdr:cNvPr id="2" name="Afbeelding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3937000" cy="1022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1544955</xdr:colOff>
      <xdr:row>0</xdr:row>
      <xdr:rowOff>38100</xdr:rowOff>
    </xdr:from>
    <xdr:to>
      <xdr:col>6</xdr:col>
      <xdr:colOff>26352</xdr:colOff>
      <xdr:row>2</xdr:row>
      <xdr:rowOff>140652</xdr:rowOff>
    </xdr:to>
    <xdr:pic>
      <xdr:nvPicPr>
        <xdr:cNvPr id="2" name="Afbeelding 1">
          <a:extLst>
            <a:ext uri="{FF2B5EF4-FFF2-40B4-BE49-F238E27FC236}">
              <a16:creationId xmlns:a16="http://schemas.microsoft.com/office/drawing/2014/main" id="{9DF43EB6-8093-4899-A9BA-BBA5739C29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1530" y="38100"/>
          <a:ext cx="1868805" cy="45339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B111"/>
  <sheetViews>
    <sheetView tabSelected="1" zoomScale="115" zoomScaleNormal="115" workbookViewId="0">
      <selection activeCell="A24" sqref="A24"/>
    </sheetView>
  </sheetViews>
  <sheetFormatPr defaultRowHeight="15" x14ac:dyDescent="0.25"/>
  <cols>
    <col min="1" max="1" width="122" customWidth="1"/>
  </cols>
  <sheetData>
    <row r="8" spans="1:2" x14ac:dyDescent="0.25">
      <c r="A8" s="11" t="s">
        <v>0</v>
      </c>
    </row>
    <row r="9" spans="1:2" x14ac:dyDescent="0.25">
      <c r="A9" s="11" t="s">
        <v>1</v>
      </c>
    </row>
    <row r="10" spans="1:2" x14ac:dyDescent="0.25">
      <c r="A10" s="1" t="s">
        <v>95</v>
      </c>
    </row>
    <row r="11" spans="1:2" x14ac:dyDescent="0.25">
      <c r="A11" s="11" t="s">
        <v>2</v>
      </c>
    </row>
    <row r="12" spans="1:2" ht="26.25" x14ac:dyDescent="0.25">
      <c r="A12" s="3" t="s">
        <v>3</v>
      </c>
    </row>
    <row r="13" spans="1:2" x14ac:dyDescent="0.25">
      <c r="A13" s="11" t="s">
        <v>4</v>
      </c>
    </row>
    <row r="14" spans="1:2" x14ac:dyDescent="0.25">
      <c r="A14" s="11" t="s">
        <v>5</v>
      </c>
    </row>
    <row r="15" spans="1:2" ht="39" x14ac:dyDescent="0.25">
      <c r="A15" s="19" t="s">
        <v>96</v>
      </c>
    </row>
    <row r="16" spans="1:2" x14ac:dyDescent="0.25">
      <c r="A16" s="3" t="s">
        <v>6</v>
      </c>
      <c r="B16" s="5"/>
    </row>
    <row r="18" spans="1:1" x14ac:dyDescent="0.25">
      <c r="A18" s="6"/>
    </row>
    <row r="19" spans="1:1" x14ac:dyDescent="0.25">
      <c r="A19" s="18"/>
    </row>
    <row r="20" spans="1:1" x14ac:dyDescent="0.25">
      <c r="A20" s="11"/>
    </row>
    <row r="22" spans="1:1" x14ac:dyDescent="0.25">
      <c r="A22" s="2"/>
    </row>
    <row r="24" spans="1:1" x14ac:dyDescent="0.25">
      <c r="A24" s="4"/>
    </row>
    <row r="26" spans="1:1" x14ac:dyDescent="0.25">
      <c r="A26" s="1"/>
    </row>
    <row r="27" spans="1:1" x14ac:dyDescent="0.25">
      <c r="A27" s="1"/>
    </row>
    <row r="30" spans="1:1" x14ac:dyDescent="0.25">
      <c r="A30" s="1"/>
    </row>
    <row r="110" spans="1:1" x14ac:dyDescent="0.25">
      <c r="A110" t="s">
        <v>7</v>
      </c>
    </row>
    <row r="111" spans="1:1" x14ac:dyDescent="0.25">
      <c r="A111" t="s">
        <v>8</v>
      </c>
    </row>
  </sheetData>
  <sheetProtection algorithmName="SHA-512" hashValue="9ARE6H+gNkzeMS08KK0/Mpr/7YvF2bVbRT70febn+gbipcmUskeUqNvvJGsvIcGQFmxqxKEzpIz0fJmtTER0+g==" saltValue="k6Me+CPhgj/wBZ4cOynM7w==" spinCount="100000" sheet="1" objects="1" scenarios="1"/>
  <pageMargins left="0.7" right="0.7" top="0.75" bottom="0.75" header="0.3" footer="0.3"/>
  <pageSetup paperSize="9" orientation="portrait" r:id="rId1"/>
  <headerFooter>
    <oddFooter>&amp;R_x000D_&amp;1#&amp;"Aptos"&amp;10&amp;K000000 VRR-Standaard (V2)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5"/>
  <sheetViews>
    <sheetView zoomScale="80" zoomScaleNormal="80" workbookViewId="0">
      <selection activeCell="L13" sqref="L13"/>
    </sheetView>
  </sheetViews>
  <sheetFormatPr defaultRowHeight="15" x14ac:dyDescent="0.25"/>
  <cols>
    <col min="1" max="1" width="33.5703125" style="41" bestFit="1" customWidth="1"/>
    <col min="2" max="2" width="80.85546875" style="41" bestFit="1" customWidth="1"/>
    <col min="3" max="3" width="14.85546875" style="41" customWidth="1"/>
    <col min="4" max="4" width="19" style="41" customWidth="1"/>
    <col min="5" max="5" width="13.28515625" style="41" customWidth="1"/>
    <col min="6" max="6" width="14.5703125" style="41" customWidth="1"/>
    <col min="7" max="7" width="19.85546875" style="41" customWidth="1"/>
    <col min="8" max="16384" width="9.140625" style="41"/>
  </cols>
  <sheetData>
    <row r="1" spans="1:14" s="21" customFormat="1" ht="15.75" x14ac:dyDescent="0.25">
      <c r="A1" s="20" t="s">
        <v>9</v>
      </c>
      <c r="B1" s="20"/>
    </row>
    <row r="2" spans="1:14" s="21" customFormat="1" ht="12.75" x14ac:dyDescent="0.2">
      <c r="A2" s="22"/>
      <c r="B2" s="22"/>
    </row>
    <row r="3" spans="1:14" s="21" customFormat="1" ht="13.5" thickBot="1" x14ac:dyDescent="0.25">
      <c r="A3" s="22"/>
      <c r="B3" s="22"/>
    </row>
    <row r="4" spans="1:14" s="21" customFormat="1" ht="15" customHeight="1" thickTop="1" x14ac:dyDescent="0.2">
      <c r="A4" s="23" t="s">
        <v>10</v>
      </c>
      <c r="B4" s="24"/>
      <c r="C4" s="25" t="s">
        <v>11</v>
      </c>
      <c r="D4" s="25"/>
      <c r="E4" s="25"/>
      <c r="F4" s="25"/>
      <c r="G4" s="26"/>
    </row>
    <row r="5" spans="1:14" s="21" customFormat="1" ht="12.75" x14ac:dyDescent="0.2">
      <c r="A5" s="27" t="s">
        <v>12</v>
      </c>
      <c r="B5" s="28"/>
      <c r="C5" s="29"/>
      <c r="D5" s="30" t="s">
        <v>13</v>
      </c>
      <c r="E5" s="30"/>
      <c r="F5" s="30"/>
      <c r="G5" s="31"/>
    </row>
    <row r="6" spans="1:14" s="21" customFormat="1" ht="13.5" customHeight="1" thickBot="1" x14ac:dyDescent="0.25">
      <c r="A6" s="32" t="s">
        <v>14</v>
      </c>
      <c r="B6" s="33"/>
      <c r="C6" s="12"/>
      <c r="D6" s="12"/>
      <c r="E6" s="12"/>
      <c r="F6" s="12"/>
      <c r="G6" s="13"/>
    </row>
    <row r="7" spans="1:14" s="21" customFormat="1" ht="14.25" thickTop="1" thickBot="1" x14ac:dyDescent="0.25">
      <c r="A7" s="34"/>
      <c r="B7" s="34"/>
      <c r="C7" s="34"/>
      <c r="D7" s="34"/>
      <c r="E7" s="34"/>
      <c r="F7" s="34"/>
      <c r="G7" s="34"/>
    </row>
    <row r="8" spans="1:14" ht="30.75" thickTop="1" x14ac:dyDescent="0.25">
      <c r="A8" s="35" t="s">
        <v>15</v>
      </c>
      <c r="B8" s="36" t="s">
        <v>16</v>
      </c>
      <c r="C8" s="37" t="s">
        <v>17</v>
      </c>
      <c r="D8" s="38" t="s">
        <v>18</v>
      </c>
      <c r="E8" s="39" t="s">
        <v>19</v>
      </c>
      <c r="F8" s="37" t="s">
        <v>20</v>
      </c>
      <c r="G8" s="40" t="s">
        <v>21</v>
      </c>
      <c r="J8" s="42"/>
      <c r="N8" s="42"/>
    </row>
    <row r="9" spans="1:14" ht="35.450000000000003" customHeight="1" x14ac:dyDescent="0.25">
      <c r="A9" s="43" t="s">
        <v>22</v>
      </c>
      <c r="B9" s="44" t="s">
        <v>23</v>
      </c>
      <c r="C9" s="45">
        <v>20</v>
      </c>
      <c r="D9" s="7"/>
      <c r="E9" s="46">
        <v>0.21</v>
      </c>
      <c r="F9" s="47">
        <f>(D9*E9)+D9</f>
        <v>0</v>
      </c>
      <c r="G9" s="48">
        <f>C9*F9</f>
        <v>0</v>
      </c>
      <c r="H9" s="49"/>
    </row>
    <row r="10" spans="1:14" ht="35.450000000000003" customHeight="1" x14ac:dyDescent="0.25">
      <c r="A10" s="43" t="s">
        <v>22</v>
      </c>
      <c r="B10" s="44" t="s">
        <v>24</v>
      </c>
      <c r="C10" s="50">
        <v>5</v>
      </c>
      <c r="D10" s="10"/>
      <c r="E10" s="46">
        <v>0.21</v>
      </c>
      <c r="F10" s="47">
        <f t="shared" ref="F10:F63" si="0">(D10*E10)+D10</f>
        <v>0</v>
      </c>
      <c r="G10" s="48">
        <f t="shared" ref="G10:G63" si="1">C10*F10</f>
        <v>0</v>
      </c>
      <c r="H10" s="49"/>
    </row>
    <row r="11" spans="1:14" ht="35.450000000000003" customHeight="1" x14ac:dyDescent="0.25">
      <c r="A11" s="43" t="s">
        <v>22</v>
      </c>
      <c r="B11" s="44" t="s">
        <v>25</v>
      </c>
      <c r="C11" s="50">
        <v>10</v>
      </c>
      <c r="D11" s="10"/>
      <c r="E11" s="46">
        <v>0.21</v>
      </c>
      <c r="F11" s="47">
        <f t="shared" si="0"/>
        <v>0</v>
      </c>
      <c r="G11" s="48">
        <f t="shared" si="1"/>
        <v>0</v>
      </c>
      <c r="H11" s="49"/>
    </row>
    <row r="12" spans="1:14" ht="35.450000000000003" customHeight="1" x14ac:dyDescent="0.25">
      <c r="A12" s="51" t="s">
        <v>26</v>
      </c>
      <c r="B12" s="52" t="s">
        <v>27</v>
      </c>
      <c r="C12" s="50">
        <v>50</v>
      </c>
      <c r="D12" s="10"/>
      <c r="E12" s="46">
        <v>0.21</v>
      </c>
      <c r="F12" s="47">
        <f t="shared" si="0"/>
        <v>0</v>
      </c>
      <c r="G12" s="48">
        <f t="shared" si="1"/>
        <v>0</v>
      </c>
    </row>
    <row r="13" spans="1:14" ht="35.450000000000003" customHeight="1" x14ac:dyDescent="0.25">
      <c r="A13" s="51" t="s">
        <v>28</v>
      </c>
      <c r="B13" s="52" t="s">
        <v>29</v>
      </c>
      <c r="C13" s="50">
        <v>1000</v>
      </c>
      <c r="D13" s="10"/>
      <c r="E13" s="46">
        <v>0.21</v>
      </c>
      <c r="F13" s="47">
        <f t="shared" si="0"/>
        <v>0</v>
      </c>
      <c r="G13" s="48">
        <f t="shared" si="1"/>
        <v>0</v>
      </c>
    </row>
    <row r="14" spans="1:14" ht="35.450000000000003" customHeight="1" x14ac:dyDescent="0.25">
      <c r="A14" s="51" t="s">
        <v>30</v>
      </c>
      <c r="B14" s="52" t="s">
        <v>31</v>
      </c>
      <c r="C14" s="50">
        <v>1000</v>
      </c>
      <c r="D14" s="10"/>
      <c r="E14" s="46">
        <v>0.21</v>
      </c>
      <c r="F14" s="47">
        <f t="shared" si="0"/>
        <v>0</v>
      </c>
      <c r="G14" s="48">
        <f t="shared" si="1"/>
        <v>0</v>
      </c>
    </row>
    <row r="15" spans="1:14" ht="35.450000000000003" customHeight="1" x14ac:dyDescent="0.25">
      <c r="A15" s="51" t="s">
        <v>30</v>
      </c>
      <c r="B15" s="52" t="s">
        <v>32</v>
      </c>
      <c r="C15" s="50">
        <v>100</v>
      </c>
      <c r="D15" s="10"/>
      <c r="E15" s="46">
        <v>0.21</v>
      </c>
      <c r="F15" s="47">
        <f t="shared" si="0"/>
        <v>0</v>
      </c>
      <c r="G15" s="48">
        <f t="shared" si="1"/>
        <v>0</v>
      </c>
    </row>
    <row r="16" spans="1:14" ht="35.450000000000003" customHeight="1" x14ac:dyDescent="0.25">
      <c r="A16" s="51" t="s">
        <v>30</v>
      </c>
      <c r="B16" s="52" t="s">
        <v>33</v>
      </c>
      <c r="C16" s="50">
        <v>200</v>
      </c>
      <c r="D16" s="10"/>
      <c r="E16" s="46">
        <v>0.21</v>
      </c>
      <c r="F16" s="47">
        <f t="shared" si="0"/>
        <v>0</v>
      </c>
      <c r="G16" s="48">
        <f t="shared" si="1"/>
        <v>0</v>
      </c>
    </row>
    <row r="17" spans="1:7" ht="35.450000000000003" customHeight="1" x14ac:dyDescent="0.25">
      <c r="A17" s="51" t="s">
        <v>34</v>
      </c>
      <c r="B17" s="52" t="s">
        <v>35</v>
      </c>
      <c r="C17" s="50">
        <v>10</v>
      </c>
      <c r="D17" s="10"/>
      <c r="E17" s="46">
        <v>0.21</v>
      </c>
      <c r="F17" s="47">
        <f t="shared" si="0"/>
        <v>0</v>
      </c>
      <c r="G17" s="48">
        <f t="shared" si="1"/>
        <v>0</v>
      </c>
    </row>
    <row r="18" spans="1:7" ht="35.450000000000003" customHeight="1" x14ac:dyDescent="0.25">
      <c r="A18" s="51" t="s">
        <v>34</v>
      </c>
      <c r="B18" s="52" t="s">
        <v>36</v>
      </c>
      <c r="C18" s="50">
        <v>25</v>
      </c>
      <c r="D18" s="10"/>
      <c r="E18" s="46">
        <v>0.21</v>
      </c>
      <c r="F18" s="47">
        <f t="shared" si="0"/>
        <v>0</v>
      </c>
      <c r="G18" s="48">
        <f t="shared" si="1"/>
        <v>0</v>
      </c>
    </row>
    <row r="19" spans="1:7" ht="35.450000000000003" customHeight="1" x14ac:dyDescent="0.25">
      <c r="A19" s="51" t="s">
        <v>34</v>
      </c>
      <c r="B19" s="52" t="s">
        <v>37</v>
      </c>
      <c r="C19" s="50">
        <v>25</v>
      </c>
      <c r="D19" s="10"/>
      <c r="E19" s="46">
        <v>0.21</v>
      </c>
      <c r="F19" s="47">
        <f t="shared" si="0"/>
        <v>0</v>
      </c>
      <c r="G19" s="48">
        <f t="shared" si="1"/>
        <v>0</v>
      </c>
    </row>
    <row r="20" spans="1:7" ht="35.450000000000003" customHeight="1" x14ac:dyDescent="0.25">
      <c r="A20" s="51" t="s">
        <v>28</v>
      </c>
      <c r="B20" s="52" t="s">
        <v>38</v>
      </c>
      <c r="C20" s="50">
        <v>450</v>
      </c>
      <c r="D20" s="10"/>
      <c r="E20" s="46">
        <v>0.21</v>
      </c>
      <c r="F20" s="47">
        <f t="shared" si="0"/>
        <v>0</v>
      </c>
      <c r="G20" s="48">
        <f t="shared" si="1"/>
        <v>0</v>
      </c>
    </row>
    <row r="21" spans="1:7" ht="35.450000000000003" customHeight="1" x14ac:dyDescent="0.25">
      <c r="A21" s="51" t="s">
        <v>28</v>
      </c>
      <c r="B21" s="52" t="s">
        <v>39</v>
      </c>
      <c r="C21" s="50">
        <v>50</v>
      </c>
      <c r="D21" s="10"/>
      <c r="E21" s="46">
        <v>0.21</v>
      </c>
      <c r="F21" s="47">
        <f t="shared" si="0"/>
        <v>0</v>
      </c>
      <c r="G21" s="48">
        <f t="shared" si="1"/>
        <v>0</v>
      </c>
    </row>
    <row r="22" spans="1:7" ht="35.450000000000003" customHeight="1" x14ac:dyDescent="0.25">
      <c r="A22" s="51" t="s">
        <v>28</v>
      </c>
      <c r="B22" s="52" t="s">
        <v>40</v>
      </c>
      <c r="C22" s="50">
        <v>500</v>
      </c>
      <c r="D22" s="10"/>
      <c r="E22" s="46">
        <v>0.21</v>
      </c>
      <c r="F22" s="47">
        <f t="shared" si="0"/>
        <v>0</v>
      </c>
      <c r="G22" s="48">
        <f t="shared" si="1"/>
        <v>0</v>
      </c>
    </row>
    <row r="23" spans="1:7" ht="35.450000000000003" customHeight="1" x14ac:dyDescent="0.25">
      <c r="A23" s="51" t="s">
        <v>28</v>
      </c>
      <c r="B23" s="52" t="s">
        <v>41</v>
      </c>
      <c r="C23" s="50">
        <v>100</v>
      </c>
      <c r="D23" s="10"/>
      <c r="E23" s="46">
        <v>0.21</v>
      </c>
      <c r="F23" s="47">
        <f t="shared" si="0"/>
        <v>0</v>
      </c>
      <c r="G23" s="48">
        <f t="shared" si="1"/>
        <v>0</v>
      </c>
    </row>
    <row r="24" spans="1:7" ht="35.450000000000003" customHeight="1" x14ac:dyDescent="0.25">
      <c r="A24" s="51" t="s">
        <v>42</v>
      </c>
      <c r="B24" s="52" t="s">
        <v>43</v>
      </c>
      <c r="C24" s="50">
        <v>350</v>
      </c>
      <c r="D24" s="10"/>
      <c r="E24" s="46">
        <v>0.21</v>
      </c>
      <c r="F24" s="47">
        <f t="shared" si="0"/>
        <v>0</v>
      </c>
      <c r="G24" s="48">
        <f t="shared" si="1"/>
        <v>0</v>
      </c>
    </row>
    <row r="25" spans="1:7" ht="35.450000000000003" customHeight="1" x14ac:dyDescent="0.25">
      <c r="A25" s="51" t="s">
        <v>42</v>
      </c>
      <c r="B25" s="52" t="s">
        <v>44</v>
      </c>
      <c r="C25" s="50">
        <v>350</v>
      </c>
      <c r="D25" s="10"/>
      <c r="E25" s="46">
        <v>0.21</v>
      </c>
      <c r="F25" s="47">
        <f t="shared" si="0"/>
        <v>0</v>
      </c>
      <c r="G25" s="48">
        <f t="shared" si="1"/>
        <v>0</v>
      </c>
    </row>
    <row r="26" spans="1:7" ht="35.450000000000003" customHeight="1" x14ac:dyDescent="0.25">
      <c r="A26" s="51" t="s">
        <v>42</v>
      </c>
      <c r="B26" s="52" t="s">
        <v>45</v>
      </c>
      <c r="C26" s="50">
        <v>350</v>
      </c>
      <c r="D26" s="10"/>
      <c r="E26" s="46">
        <v>0.21</v>
      </c>
      <c r="F26" s="47">
        <f t="shared" si="0"/>
        <v>0</v>
      </c>
      <c r="G26" s="48">
        <f t="shared" si="1"/>
        <v>0</v>
      </c>
    </row>
    <row r="27" spans="1:7" ht="35.450000000000003" customHeight="1" x14ac:dyDescent="0.25">
      <c r="A27" s="51" t="s">
        <v>42</v>
      </c>
      <c r="B27" s="52" t="s">
        <v>46</v>
      </c>
      <c r="C27" s="50">
        <v>350</v>
      </c>
      <c r="D27" s="10"/>
      <c r="E27" s="46">
        <v>0.21</v>
      </c>
      <c r="F27" s="47">
        <f t="shared" si="0"/>
        <v>0</v>
      </c>
      <c r="G27" s="48">
        <f t="shared" si="1"/>
        <v>0</v>
      </c>
    </row>
    <row r="28" spans="1:7" ht="35.450000000000003" customHeight="1" x14ac:dyDescent="0.25">
      <c r="A28" s="51" t="s">
        <v>42</v>
      </c>
      <c r="B28" s="52" t="s">
        <v>47</v>
      </c>
      <c r="C28" s="50">
        <v>350</v>
      </c>
      <c r="D28" s="10"/>
      <c r="E28" s="46">
        <v>0.21</v>
      </c>
      <c r="F28" s="47">
        <f t="shared" si="0"/>
        <v>0</v>
      </c>
      <c r="G28" s="48">
        <f t="shared" si="1"/>
        <v>0</v>
      </c>
    </row>
    <row r="29" spans="1:7" ht="35.450000000000003" customHeight="1" x14ac:dyDescent="0.25">
      <c r="A29" s="51" t="s">
        <v>42</v>
      </c>
      <c r="B29" s="52" t="s">
        <v>48</v>
      </c>
      <c r="C29" s="50">
        <v>350</v>
      </c>
      <c r="D29" s="10"/>
      <c r="E29" s="46">
        <v>0.21</v>
      </c>
      <c r="F29" s="47">
        <f t="shared" si="0"/>
        <v>0</v>
      </c>
      <c r="G29" s="48">
        <f t="shared" si="1"/>
        <v>0</v>
      </c>
    </row>
    <row r="30" spans="1:7" ht="35.450000000000003" customHeight="1" x14ac:dyDescent="0.25">
      <c r="A30" s="51" t="s">
        <v>42</v>
      </c>
      <c r="B30" s="52" t="s">
        <v>49</v>
      </c>
      <c r="C30" s="50">
        <v>100</v>
      </c>
      <c r="D30" s="10"/>
      <c r="E30" s="46">
        <v>0.21</v>
      </c>
      <c r="F30" s="47">
        <f t="shared" si="0"/>
        <v>0</v>
      </c>
      <c r="G30" s="48">
        <f t="shared" si="1"/>
        <v>0</v>
      </c>
    </row>
    <row r="31" spans="1:7" ht="35.450000000000003" customHeight="1" x14ac:dyDescent="0.25">
      <c r="A31" s="51" t="s">
        <v>50</v>
      </c>
      <c r="B31" s="52" t="s">
        <v>51</v>
      </c>
      <c r="C31" s="50">
        <v>10</v>
      </c>
      <c r="D31" s="10"/>
      <c r="E31" s="46">
        <v>0.21</v>
      </c>
      <c r="F31" s="47">
        <f t="shared" si="0"/>
        <v>0</v>
      </c>
      <c r="G31" s="48">
        <f t="shared" si="1"/>
        <v>0</v>
      </c>
    </row>
    <row r="32" spans="1:7" ht="35.450000000000003" customHeight="1" x14ac:dyDescent="0.25">
      <c r="A32" s="51" t="s">
        <v>50</v>
      </c>
      <c r="B32" s="52" t="s">
        <v>52</v>
      </c>
      <c r="C32" s="50">
        <v>20</v>
      </c>
      <c r="D32" s="10"/>
      <c r="E32" s="46">
        <v>0.21</v>
      </c>
      <c r="F32" s="47">
        <f t="shared" si="0"/>
        <v>0</v>
      </c>
      <c r="G32" s="48">
        <f t="shared" si="1"/>
        <v>0</v>
      </c>
    </row>
    <row r="33" spans="1:7" ht="35.450000000000003" customHeight="1" x14ac:dyDescent="0.25">
      <c r="A33" s="51" t="s">
        <v>50</v>
      </c>
      <c r="B33" s="52" t="s">
        <v>53</v>
      </c>
      <c r="C33" s="50">
        <v>20</v>
      </c>
      <c r="D33" s="10"/>
      <c r="E33" s="46">
        <v>0.21</v>
      </c>
      <c r="F33" s="47">
        <f t="shared" si="0"/>
        <v>0</v>
      </c>
      <c r="G33" s="48">
        <f t="shared" si="1"/>
        <v>0</v>
      </c>
    </row>
    <row r="34" spans="1:7" ht="35.450000000000003" customHeight="1" x14ac:dyDescent="0.25">
      <c r="A34" s="51" t="s">
        <v>50</v>
      </c>
      <c r="B34" s="52" t="s">
        <v>54</v>
      </c>
      <c r="C34" s="50">
        <v>600</v>
      </c>
      <c r="D34" s="10"/>
      <c r="E34" s="46">
        <v>0.21</v>
      </c>
      <c r="F34" s="47">
        <f t="shared" si="0"/>
        <v>0</v>
      </c>
      <c r="G34" s="48">
        <f t="shared" si="1"/>
        <v>0</v>
      </c>
    </row>
    <row r="35" spans="1:7" ht="35.450000000000003" customHeight="1" x14ac:dyDescent="0.25">
      <c r="A35" s="51" t="s">
        <v>55</v>
      </c>
      <c r="B35" s="52" t="s">
        <v>56</v>
      </c>
      <c r="C35" s="50">
        <v>500</v>
      </c>
      <c r="D35" s="10"/>
      <c r="E35" s="46">
        <v>0.21</v>
      </c>
      <c r="F35" s="47">
        <f t="shared" si="0"/>
        <v>0</v>
      </c>
      <c r="G35" s="48">
        <f t="shared" si="1"/>
        <v>0</v>
      </c>
    </row>
    <row r="36" spans="1:7" ht="35.450000000000003" customHeight="1" x14ac:dyDescent="0.25">
      <c r="A36" s="51" t="s">
        <v>55</v>
      </c>
      <c r="B36" s="52" t="s">
        <v>57</v>
      </c>
      <c r="C36" s="50">
        <v>200</v>
      </c>
      <c r="D36" s="10"/>
      <c r="E36" s="46">
        <v>0.21</v>
      </c>
      <c r="F36" s="47">
        <f t="shared" si="0"/>
        <v>0</v>
      </c>
      <c r="G36" s="48">
        <f t="shared" si="1"/>
        <v>0</v>
      </c>
    </row>
    <row r="37" spans="1:7" ht="35.450000000000003" customHeight="1" x14ac:dyDescent="0.25">
      <c r="A37" s="51" t="s">
        <v>55</v>
      </c>
      <c r="B37" s="52" t="s">
        <v>58</v>
      </c>
      <c r="C37" s="50">
        <v>200</v>
      </c>
      <c r="D37" s="10"/>
      <c r="E37" s="46">
        <v>0.21</v>
      </c>
      <c r="F37" s="47">
        <f t="shared" si="0"/>
        <v>0</v>
      </c>
      <c r="G37" s="48">
        <f t="shared" si="1"/>
        <v>0</v>
      </c>
    </row>
    <row r="38" spans="1:7" ht="35.450000000000003" customHeight="1" x14ac:dyDescent="0.25">
      <c r="A38" s="51" t="s">
        <v>55</v>
      </c>
      <c r="B38" s="52" t="s">
        <v>59</v>
      </c>
      <c r="C38" s="50">
        <v>750</v>
      </c>
      <c r="D38" s="10"/>
      <c r="E38" s="46">
        <v>0.21</v>
      </c>
      <c r="F38" s="47">
        <f t="shared" si="0"/>
        <v>0</v>
      </c>
      <c r="G38" s="48">
        <f t="shared" si="1"/>
        <v>0</v>
      </c>
    </row>
    <row r="39" spans="1:7" ht="35.450000000000003" customHeight="1" x14ac:dyDescent="0.25">
      <c r="A39" s="51" t="s">
        <v>55</v>
      </c>
      <c r="B39" s="52" t="s">
        <v>60</v>
      </c>
      <c r="C39" s="50">
        <v>250</v>
      </c>
      <c r="D39" s="10"/>
      <c r="E39" s="46">
        <v>0.21</v>
      </c>
      <c r="F39" s="47">
        <f t="shared" si="0"/>
        <v>0</v>
      </c>
      <c r="G39" s="48">
        <f t="shared" si="1"/>
        <v>0</v>
      </c>
    </row>
    <row r="40" spans="1:7" ht="35.450000000000003" customHeight="1" x14ac:dyDescent="0.25">
      <c r="A40" s="51" t="s">
        <v>55</v>
      </c>
      <c r="B40" s="52" t="s">
        <v>61</v>
      </c>
      <c r="C40" s="50">
        <v>150</v>
      </c>
      <c r="D40" s="10"/>
      <c r="E40" s="46">
        <v>0.21</v>
      </c>
      <c r="F40" s="47">
        <f t="shared" si="0"/>
        <v>0</v>
      </c>
      <c r="G40" s="48">
        <f t="shared" si="1"/>
        <v>0</v>
      </c>
    </row>
    <row r="41" spans="1:7" ht="35.450000000000003" customHeight="1" x14ac:dyDescent="0.25">
      <c r="A41" s="51" t="s">
        <v>55</v>
      </c>
      <c r="B41" s="52" t="s">
        <v>62</v>
      </c>
      <c r="C41" s="50">
        <v>100</v>
      </c>
      <c r="D41" s="10"/>
      <c r="E41" s="46">
        <v>0.21</v>
      </c>
      <c r="F41" s="47">
        <f t="shared" si="0"/>
        <v>0</v>
      </c>
      <c r="G41" s="48">
        <f t="shared" si="1"/>
        <v>0</v>
      </c>
    </row>
    <row r="42" spans="1:7" ht="35.450000000000003" customHeight="1" x14ac:dyDescent="0.25">
      <c r="A42" s="51" t="s">
        <v>55</v>
      </c>
      <c r="B42" s="52" t="s">
        <v>63</v>
      </c>
      <c r="C42" s="50">
        <v>1000</v>
      </c>
      <c r="D42" s="10"/>
      <c r="E42" s="46">
        <v>0.21</v>
      </c>
      <c r="F42" s="47">
        <f t="shared" si="0"/>
        <v>0</v>
      </c>
      <c r="G42" s="48">
        <f t="shared" si="1"/>
        <v>0</v>
      </c>
    </row>
    <row r="43" spans="1:7" ht="35.450000000000003" customHeight="1" x14ac:dyDescent="0.25">
      <c r="A43" s="51" t="s">
        <v>55</v>
      </c>
      <c r="B43" s="52" t="s">
        <v>64</v>
      </c>
      <c r="C43" s="50">
        <v>10</v>
      </c>
      <c r="D43" s="10"/>
      <c r="E43" s="46">
        <v>0.21</v>
      </c>
      <c r="F43" s="47">
        <f t="shared" si="0"/>
        <v>0</v>
      </c>
      <c r="G43" s="48">
        <f t="shared" si="1"/>
        <v>0</v>
      </c>
    </row>
    <row r="44" spans="1:7" ht="35.450000000000003" customHeight="1" x14ac:dyDescent="0.25">
      <c r="A44" s="51" t="s">
        <v>42</v>
      </c>
      <c r="B44" s="52" t="s">
        <v>65</v>
      </c>
      <c r="C44" s="50">
        <v>50</v>
      </c>
      <c r="D44" s="10"/>
      <c r="E44" s="46">
        <v>0.21</v>
      </c>
      <c r="F44" s="47">
        <f t="shared" si="0"/>
        <v>0</v>
      </c>
      <c r="G44" s="48">
        <f t="shared" si="1"/>
        <v>0</v>
      </c>
    </row>
    <row r="45" spans="1:7" ht="35.450000000000003" customHeight="1" x14ac:dyDescent="0.25">
      <c r="A45" s="51" t="s">
        <v>42</v>
      </c>
      <c r="B45" s="52" t="s">
        <v>66</v>
      </c>
      <c r="C45" s="50">
        <v>50</v>
      </c>
      <c r="D45" s="10"/>
      <c r="E45" s="46">
        <v>0.21</v>
      </c>
      <c r="F45" s="47">
        <f t="shared" si="0"/>
        <v>0</v>
      </c>
      <c r="G45" s="48">
        <f t="shared" si="1"/>
        <v>0</v>
      </c>
    </row>
    <row r="46" spans="1:7" ht="35.450000000000003" customHeight="1" x14ac:dyDescent="0.25">
      <c r="A46" s="51" t="s">
        <v>55</v>
      </c>
      <c r="B46" s="52" t="s">
        <v>67</v>
      </c>
      <c r="C46" s="50">
        <v>500</v>
      </c>
      <c r="D46" s="10"/>
      <c r="E46" s="46">
        <v>0.21</v>
      </c>
      <c r="F46" s="47">
        <f t="shared" si="0"/>
        <v>0</v>
      </c>
      <c r="G46" s="48">
        <f t="shared" si="1"/>
        <v>0</v>
      </c>
    </row>
    <row r="47" spans="1:7" ht="35.450000000000003" customHeight="1" x14ac:dyDescent="0.25">
      <c r="A47" s="51" t="s">
        <v>55</v>
      </c>
      <c r="B47" s="52" t="s">
        <v>68</v>
      </c>
      <c r="C47" s="50">
        <v>500</v>
      </c>
      <c r="D47" s="10"/>
      <c r="E47" s="46">
        <v>0.21</v>
      </c>
      <c r="F47" s="47">
        <f t="shared" si="0"/>
        <v>0</v>
      </c>
      <c r="G47" s="48">
        <f t="shared" si="1"/>
        <v>0</v>
      </c>
    </row>
    <row r="48" spans="1:7" ht="35.450000000000003" customHeight="1" x14ac:dyDescent="0.25">
      <c r="A48" s="51" t="s">
        <v>55</v>
      </c>
      <c r="B48" s="52" t="s">
        <v>69</v>
      </c>
      <c r="C48" s="50">
        <v>100</v>
      </c>
      <c r="D48" s="10"/>
      <c r="E48" s="46">
        <v>0.21</v>
      </c>
      <c r="F48" s="47">
        <f t="shared" si="0"/>
        <v>0</v>
      </c>
      <c r="G48" s="48">
        <f t="shared" si="1"/>
        <v>0</v>
      </c>
    </row>
    <row r="49" spans="1:7" ht="35.450000000000003" customHeight="1" x14ac:dyDescent="0.25">
      <c r="A49" s="51" t="s">
        <v>55</v>
      </c>
      <c r="B49" s="52" t="s">
        <v>70</v>
      </c>
      <c r="C49" s="50">
        <v>20</v>
      </c>
      <c r="D49" s="10"/>
      <c r="E49" s="46">
        <v>0.21</v>
      </c>
      <c r="F49" s="47">
        <f t="shared" si="0"/>
        <v>0</v>
      </c>
      <c r="G49" s="48">
        <f t="shared" si="1"/>
        <v>0</v>
      </c>
    </row>
    <row r="50" spans="1:7" ht="35.450000000000003" customHeight="1" x14ac:dyDescent="0.25">
      <c r="A50" s="51" t="s">
        <v>42</v>
      </c>
      <c r="B50" s="52" t="s">
        <v>71</v>
      </c>
      <c r="C50" s="50">
        <v>200</v>
      </c>
      <c r="D50" s="10"/>
      <c r="E50" s="46">
        <v>0.21</v>
      </c>
      <c r="F50" s="47">
        <f t="shared" si="0"/>
        <v>0</v>
      </c>
      <c r="G50" s="48">
        <f t="shared" si="1"/>
        <v>0</v>
      </c>
    </row>
    <row r="51" spans="1:7" ht="35.450000000000003" customHeight="1" x14ac:dyDescent="0.25">
      <c r="A51" s="51" t="s">
        <v>55</v>
      </c>
      <c r="B51" s="52" t="s">
        <v>72</v>
      </c>
      <c r="C51" s="50">
        <v>500</v>
      </c>
      <c r="D51" s="10"/>
      <c r="E51" s="46">
        <v>0.21</v>
      </c>
      <c r="F51" s="47">
        <f t="shared" si="0"/>
        <v>0</v>
      </c>
      <c r="G51" s="48">
        <f t="shared" si="1"/>
        <v>0</v>
      </c>
    </row>
    <row r="52" spans="1:7" ht="35.450000000000003" customHeight="1" x14ac:dyDescent="0.25">
      <c r="A52" s="51" t="s">
        <v>55</v>
      </c>
      <c r="B52" s="52" t="s">
        <v>73</v>
      </c>
      <c r="C52" s="50">
        <v>1000</v>
      </c>
      <c r="D52" s="10"/>
      <c r="E52" s="46">
        <v>0.21</v>
      </c>
      <c r="F52" s="47">
        <f t="shared" si="0"/>
        <v>0</v>
      </c>
      <c r="G52" s="48">
        <f t="shared" si="1"/>
        <v>0</v>
      </c>
    </row>
    <row r="53" spans="1:7" ht="35.450000000000003" customHeight="1" x14ac:dyDescent="0.25">
      <c r="A53" s="51" t="s">
        <v>74</v>
      </c>
      <c r="B53" s="52" t="s">
        <v>75</v>
      </c>
      <c r="C53" s="50">
        <v>20</v>
      </c>
      <c r="D53" s="10"/>
      <c r="E53" s="46">
        <v>0.21</v>
      </c>
      <c r="F53" s="47">
        <f t="shared" si="0"/>
        <v>0</v>
      </c>
      <c r="G53" s="48">
        <f t="shared" si="1"/>
        <v>0</v>
      </c>
    </row>
    <row r="54" spans="1:7" ht="35.450000000000003" customHeight="1" x14ac:dyDescent="0.25">
      <c r="A54" s="51" t="s">
        <v>74</v>
      </c>
      <c r="B54" s="52" t="s">
        <v>94</v>
      </c>
      <c r="C54" s="50">
        <v>20</v>
      </c>
      <c r="D54" s="10"/>
      <c r="E54" s="46">
        <v>0.21</v>
      </c>
      <c r="F54" s="47">
        <f t="shared" si="0"/>
        <v>0</v>
      </c>
      <c r="G54" s="48">
        <f t="shared" si="1"/>
        <v>0</v>
      </c>
    </row>
    <row r="55" spans="1:7" ht="35.450000000000003" customHeight="1" x14ac:dyDescent="0.25">
      <c r="A55" s="51" t="s">
        <v>74</v>
      </c>
      <c r="B55" s="52" t="s">
        <v>76</v>
      </c>
      <c r="C55" s="50">
        <v>20</v>
      </c>
      <c r="D55" s="10"/>
      <c r="E55" s="46">
        <v>0.21</v>
      </c>
      <c r="F55" s="47">
        <f t="shared" si="0"/>
        <v>0</v>
      </c>
      <c r="G55" s="48">
        <f t="shared" si="1"/>
        <v>0</v>
      </c>
    </row>
    <row r="56" spans="1:7" ht="35.450000000000003" customHeight="1" x14ac:dyDescent="0.25">
      <c r="A56" s="51" t="s">
        <v>74</v>
      </c>
      <c r="B56" s="52" t="s">
        <v>77</v>
      </c>
      <c r="C56" s="50">
        <v>20</v>
      </c>
      <c r="D56" s="10"/>
      <c r="E56" s="46">
        <v>0.21</v>
      </c>
      <c r="F56" s="47">
        <f t="shared" si="0"/>
        <v>0</v>
      </c>
      <c r="G56" s="48">
        <f t="shared" si="1"/>
        <v>0</v>
      </c>
    </row>
    <row r="57" spans="1:7" ht="35.450000000000003" customHeight="1" x14ac:dyDescent="0.25">
      <c r="A57" s="51" t="s">
        <v>74</v>
      </c>
      <c r="B57" s="52" t="s">
        <v>78</v>
      </c>
      <c r="C57" s="50">
        <v>100</v>
      </c>
      <c r="D57" s="10"/>
      <c r="E57" s="46">
        <v>0.21</v>
      </c>
      <c r="F57" s="47">
        <f t="shared" si="0"/>
        <v>0</v>
      </c>
      <c r="G57" s="48">
        <f t="shared" si="1"/>
        <v>0</v>
      </c>
    </row>
    <row r="58" spans="1:7" ht="35.450000000000003" customHeight="1" x14ac:dyDescent="0.25">
      <c r="A58" s="51" t="s">
        <v>74</v>
      </c>
      <c r="B58" s="52" t="s">
        <v>79</v>
      </c>
      <c r="C58" s="50">
        <v>50</v>
      </c>
      <c r="D58" s="10"/>
      <c r="E58" s="46">
        <v>0.21</v>
      </c>
      <c r="F58" s="47">
        <f t="shared" si="0"/>
        <v>0</v>
      </c>
      <c r="G58" s="48">
        <f t="shared" si="1"/>
        <v>0</v>
      </c>
    </row>
    <row r="59" spans="1:7" ht="35.450000000000003" customHeight="1" x14ac:dyDescent="0.25">
      <c r="A59" s="51" t="s">
        <v>80</v>
      </c>
      <c r="B59" s="52" t="s">
        <v>81</v>
      </c>
      <c r="C59" s="50">
        <v>100</v>
      </c>
      <c r="D59" s="10"/>
      <c r="E59" s="46">
        <v>0.21</v>
      </c>
      <c r="F59" s="47">
        <f t="shared" si="0"/>
        <v>0</v>
      </c>
      <c r="G59" s="48">
        <f t="shared" si="1"/>
        <v>0</v>
      </c>
    </row>
    <row r="60" spans="1:7" ht="35.450000000000003" customHeight="1" x14ac:dyDescent="0.25">
      <c r="A60" s="51" t="s">
        <v>80</v>
      </c>
      <c r="B60" s="52" t="s">
        <v>82</v>
      </c>
      <c r="C60" s="50">
        <v>100</v>
      </c>
      <c r="D60" s="10"/>
      <c r="E60" s="46">
        <v>0.21</v>
      </c>
      <c r="F60" s="47">
        <f t="shared" si="0"/>
        <v>0</v>
      </c>
      <c r="G60" s="48">
        <f t="shared" si="1"/>
        <v>0</v>
      </c>
    </row>
    <row r="61" spans="1:7" ht="35.450000000000003" customHeight="1" x14ac:dyDescent="0.25">
      <c r="A61" s="51" t="s">
        <v>80</v>
      </c>
      <c r="B61" s="52" t="s">
        <v>83</v>
      </c>
      <c r="C61" s="50">
        <v>60</v>
      </c>
      <c r="D61" s="10"/>
      <c r="E61" s="46">
        <v>0.21</v>
      </c>
      <c r="F61" s="47">
        <f t="shared" si="0"/>
        <v>0</v>
      </c>
      <c r="G61" s="48">
        <f t="shared" si="1"/>
        <v>0</v>
      </c>
    </row>
    <row r="62" spans="1:7" ht="35.450000000000003" customHeight="1" x14ac:dyDescent="0.25">
      <c r="A62" s="51" t="s">
        <v>80</v>
      </c>
      <c r="B62" s="52" t="s">
        <v>84</v>
      </c>
      <c r="C62" s="50">
        <v>500</v>
      </c>
      <c r="D62" s="10"/>
      <c r="E62" s="46">
        <v>0.21</v>
      </c>
      <c r="F62" s="47">
        <f t="shared" si="0"/>
        <v>0</v>
      </c>
      <c r="G62" s="48">
        <f t="shared" si="1"/>
        <v>0</v>
      </c>
    </row>
    <row r="63" spans="1:7" ht="35.450000000000003" customHeight="1" thickBot="1" x14ac:dyDescent="0.3">
      <c r="A63" s="51" t="s">
        <v>80</v>
      </c>
      <c r="B63" s="52" t="s">
        <v>85</v>
      </c>
      <c r="C63" s="50">
        <v>200</v>
      </c>
      <c r="D63" s="10"/>
      <c r="E63" s="46">
        <v>0.21</v>
      </c>
      <c r="F63" s="47">
        <f t="shared" si="0"/>
        <v>0</v>
      </c>
      <c r="G63" s="48">
        <f t="shared" si="1"/>
        <v>0</v>
      </c>
    </row>
    <row r="64" spans="1:7" ht="35.450000000000003" customHeight="1" thickBot="1" x14ac:dyDescent="0.3">
      <c r="A64" s="53" t="s">
        <v>86</v>
      </c>
      <c r="B64" s="54"/>
      <c r="C64" s="54"/>
      <c r="D64" s="54"/>
      <c r="E64" s="54"/>
      <c r="F64" s="54"/>
      <c r="G64" s="55">
        <f>SUM(G9:G63)</f>
        <v>0</v>
      </c>
    </row>
    <row r="65" s="41" customFormat="1" ht="15.75" thickTop="1" x14ac:dyDescent="0.25"/>
  </sheetData>
  <sheetProtection algorithmName="SHA-512" hashValue="qwZJPjOFpxrK26Bnh33N5b5u8T62KXXottlaWp54P7qkllNCYt8t2rVj4HyUlHNrB5cS4Hr6bWLQpSRWq9Fpkg==" saltValue="I0ct8VxTGM6dcgo1eidmZA==" spinCount="100000" sheet="1" objects="1" scenarios="1"/>
  <mergeCells count="4">
    <mergeCell ref="C4:G4"/>
    <mergeCell ref="C6:G6"/>
    <mergeCell ref="D5:G5"/>
    <mergeCell ref="A64:F64"/>
  </mergeCells>
  <pageMargins left="0.23622047244094491" right="0.23622047244094491" top="0.74803149606299213" bottom="0.74803149606299213" header="0.31496062992125984" footer="0.31496062992125984"/>
  <pageSetup paperSize="9" orientation="portrait" r:id="rId1"/>
  <headerFooter>
    <oddFooter>&amp;LPrijsopgave Inschrijver :  pagina &amp;P van &amp;N&amp;R_x000D_&amp;1#&amp;"Aptos"&amp;10&amp;K000000 VRR-Standaard (V2)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4F56-A03A-4C31-A7BC-ACBEB1FEFCA4}">
  <dimension ref="A2:C9"/>
  <sheetViews>
    <sheetView workbookViewId="0">
      <selection activeCell="B26" sqref="B26"/>
    </sheetView>
  </sheetViews>
  <sheetFormatPr defaultRowHeight="15" x14ac:dyDescent="0.25"/>
  <cols>
    <col min="1" max="1" width="68.42578125" bestFit="1" customWidth="1"/>
  </cols>
  <sheetData>
    <row r="2" spans="1:3" x14ac:dyDescent="0.25">
      <c r="A2" t="s">
        <v>87</v>
      </c>
    </row>
    <row r="3" spans="1:3" x14ac:dyDescent="0.25">
      <c r="A3" t="s">
        <v>88</v>
      </c>
    </row>
    <row r="5" spans="1:3" x14ac:dyDescent="0.25">
      <c r="A5" s="8" t="s">
        <v>89</v>
      </c>
      <c r="B5" s="14" t="s">
        <v>90</v>
      </c>
      <c r="C5" s="16" t="s">
        <v>91</v>
      </c>
    </row>
    <row r="6" spans="1:3" x14ac:dyDescent="0.25">
      <c r="A6" s="9" t="s">
        <v>92</v>
      </c>
      <c r="B6" s="15"/>
      <c r="C6" s="17"/>
    </row>
    <row r="9" spans="1:3" x14ac:dyDescent="0.25">
      <c r="A9" t="s">
        <v>93</v>
      </c>
    </row>
  </sheetData>
  <sheetProtection algorithmName="SHA-512" hashValue="iNqybuvKEfFFi8XFCmTAe1a9HHTmtPHZ18LSLOzHV3yQ0ErQ83pqHt3AmK5iXJuC+CAfrEWwbIp0d6eyo2f25Q==" saltValue="WeJHIkf4rH1gw9vQZYOBIA==" spinCount="100000" sheet="1" objects="1" scenarios="1"/>
  <mergeCells count="2">
    <mergeCell ref="B5:B6"/>
    <mergeCell ref="C5:C6"/>
  </mergeCells>
  <pageMargins left="0.7" right="0.7" top="0.75" bottom="0.75" header="0.3" footer="0.3"/>
  <headerFooter>
    <oddFooter>&amp;R_x000D_&amp;1#&amp;"Aptos"&amp;10&amp;K000000 VRR-Standaard (V2)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B821B127E3BF408CE529327CCE7398" ma:contentTypeVersion="3" ma:contentTypeDescription="Een nieuw document maken." ma:contentTypeScope="" ma:versionID="818b21abdda5e51966e1f01d7cf0fe89">
  <xsd:schema xmlns:xsd="http://www.w3.org/2001/XMLSchema" xmlns:xs="http://www.w3.org/2001/XMLSchema" xmlns:p="http://schemas.microsoft.com/office/2006/metadata/properties" xmlns:ns2="049efb52-bf07-495a-821b-8303eaba71bf" targetNamespace="http://schemas.microsoft.com/office/2006/metadata/properties" ma:root="true" ma:fieldsID="e79ed9ed80994303efe5a35f9253f07f" ns2:_="">
    <xsd:import namespace="049efb52-bf07-495a-821b-8303eaba71b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efb52-bf07-495a-821b-8303eaba71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DB6EF9-C795-44C4-9129-F2BC375B53CB}">
  <ds:schemaRefs>
    <ds:schemaRef ds:uri="http://schemas.microsoft.com/sharepoint/v3/contenttype/forms"/>
  </ds:schemaRefs>
</ds:datastoreItem>
</file>

<file path=customXml/itemProps2.xml><?xml version="1.0" encoding="utf-8"?>
<ds:datastoreItem xmlns:ds="http://schemas.openxmlformats.org/officeDocument/2006/customXml" ds:itemID="{28B5D40A-B8CF-4F11-9458-B80EB7CAB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efb52-bf07-495a-821b-8303eaba71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2BA2F-FA5E-4004-A9FF-0FFBC848509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ca272761-54d0-4b0f-a966-4ec9b2cc62cf}" enabled="1" method="Privileged" siteId="{285c1167-02a1-4d9b-8289-7c738745b7c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Voorwaarden</vt:lpstr>
      <vt:lpstr>Prijsblad</vt:lpstr>
      <vt:lpstr>Rekenmethode</vt:lpstr>
    </vt:vector>
  </TitlesOfParts>
  <Manager/>
  <Company>Veiligheidsregio Rotterdam-Rijnmond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Wittenberg - Saarloos, Mariette</dc:creator>
  <cp:keywords/>
  <dc:description/>
  <cp:lastModifiedBy>Amerongen, Frank van</cp:lastModifiedBy>
  <cp:revision/>
  <dcterms:created xsi:type="dcterms:W3CDTF">2017-09-14T13:04:20Z</dcterms:created>
  <dcterms:modified xsi:type="dcterms:W3CDTF">2026-07-15T18:15:02Z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0x010100BBB821B127E3BF408CE529327CCE7398</vt:lpwstr>
  </property>
</Properties>
</file>