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Gemeente\Gemeente Vlissingen\2026\Publiceren\"/>
    </mc:Choice>
  </mc:AlternateContent>
  <xr:revisionPtr revIDLastSave="0" documentId="13_ncr:1_{22AA1892-CF3C-457F-B564-A13471629BC6}" xr6:coauthVersionLast="47" xr6:coauthVersionMax="47" xr10:uidLastSave="{00000000-0000-0000-0000-000000000000}"/>
  <bookViews>
    <workbookView xWindow="-4755" yWindow="-21720" windowWidth="38640" windowHeight="21120" xr2:uid="{BEBBA8B8-7B6A-42B6-964B-D959006131CE}"/>
  </bookViews>
  <sheets>
    <sheet name="B010009211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9" i="5" l="1"/>
  <c r="U29" i="5"/>
  <c r="T29" i="5"/>
  <c r="S29" i="5"/>
  <c r="R29" i="5"/>
  <c r="V26" i="5"/>
  <c r="U26" i="5"/>
  <c r="T26" i="5"/>
  <c r="S26" i="5"/>
  <c r="R26" i="5"/>
  <c r="V22" i="5"/>
  <c r="U22" i="5"/>
  <c r="T22" i="5"/>
  <c r="S22" i="5"/>
  <c r="R22" i="5"/>
  <c r="V18" i="5"/>
  <c r="U18" i="5"/>
  <c r="T18" i="5"/>
  <c r="S18" i="5"/>
  <c r="R18" i="5"/>
  <c r="V15" i="5"/>
  <c r="U15" i="5"/>
  <c r="T15" i="5"/>
  <c r="S15" i="5"/>
  <c r="R15" i="5"/>
  <c r="V11" i="5"/>
  <c r="U11" i="5"/>
  <c r="T11" i="5"/>
  <c r="S11" i="5"/>
  <c r="R11" i="5"/>
  <c r="V9" i="5"/>
  <c r="V30" i="5" s="1"/>
  <c r="U9" i="5"/>
  <c r="U30" i="5" s="1"/>
  <c r="T9" i="5"/>
  <c r="T30" i="5" s="1"/>
  <c r="S9" i="5"/>
  <c r="S30" i="5" s="1"/>
  <c r="R9" i="5"/>
  <c r="R30" i="5" s="1"/>
</calcChain>
</file>

<file path=xl/sharedStrings.xml><?xml version="1.0" encoding="utf-8"?>
<sst xmlns="http://schemas.openxmlformats.org/spreadsheetml/2006/main" count="170" uniqueCount="68">
  <si>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</si>
  <si>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</si>
  <si>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</si>
  <si>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</si>
  <si>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</si>
  <si>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</si>
  <si>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</si>
  <si>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</si>
  <si>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</si>
  <si>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</si>
  <si>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</si>
  <si>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</si>
  <si>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</si>
  <si>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</si>
  <si>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</si>
  <si>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</si>
  <si>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</si>
  <si>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</si>
  <si>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</si>
  <si>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</si>
  <si>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</si>
  <si>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</si>
  <si>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</si>
  <si>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Gemeente Vlissingen</t>
  </si>
  <si>
    <t>Brand - Uitgebreid</t>
  </si>
  <si>
    <t>B0100092116</t>
  </si>
  <si>
    <t>V. Comijs</t>
  </si>
  <si>
    <t>afgesloten</t>
  </si>
  <si>
    <t>Mevr. Y. de Bruyn-Vooys</t>
  </si>
  <si>
    <t>Vlissingen, Stadhuis (stormschade)</t>
  </si>
  <si>
    <t>1215</t>
  </si>
  <si>
    <t>storm/hagel</t>
  </si>
  <si>
    <t>Vlissingen, Stadhuis (waterschade)</t>
  </si>
  <si>
    <t>1218</t>
  </si>
  <si>
    <t>water</t>
  </si>
  <si>
    <t>J.M. van der Steen</t>
  </si>
  <si>
    <t>Ritthem</t>
  </si>
  <si>
    <t>1212</t>
  </si>
  <si>
    <t>inbraak/diefstal/vandalisme</t>
  </si>
  <si>
    <t>Vlissingen, Stadhuisplein (ontploffingschade)Loss Adjusting</t>
  </si>
  <si>
    <t>1209</t>
  </si>
  <si>
    <t>ontploffing</t>
  </si>
  <si>
    <t>Vlissingen, 'Kleiweg 15-17 (vandalismeschade)</t>
  </si>
  <si>
    <t>Vlissingen, Vredehoflaan 950 (inbraakschade)</t>
  </si>
  <si>
    <t>Loss adjusting - Vlissingen, Paul Krugerstraat 1 (waterschade)</t>
  </si>
  <si>
    <t>Vlissingen, 1e Binnenhavenweg 1,2 kades (aanvaringschade)</t>
  </si>
  <si>
    <t>1224</t>
  </si>
  <si>
    <t>aanvaring/aanrijding</t>
  </si>
  <si>
    <t>heropend</t>
  </si>
  <si>
    <t>Oost-Souburg, Dongestraat 109 (brandschade)</t>
  </si>
  <si>
    <t>1203</t>
  </si>
  <si>
    <t>brand</t>
  </si>
  <si>
    <t>Mevr. S. Berkelaar-van Dijk</t>
  </si>
  <si>
    <t>Fast Lane - Vlissingen, Troelstraweg 473 (brandschade)</t>
  </si>
  <si>
    <t>openstaand</t>
  </si>
  <si>
    <t>Mevr. V. Dao</t>
  </si>
  <si>
    <t>Vlissingen, Flamingoweg 53 (waterschade)</t>
  </si>
  <si>
    <t>Loss adjusting - Vlissingen, Grt Markt 1/Waaigat 1 (waterschade)</t>
  </si>
  <si>
    <t>niet bekend</t>
  </si>
  <si>
    <t>Grand Total</t>
  </si>
  <si>
    <t>1221  Brand - Uitgebreid</t>
  </si>
  <si>
    <t>2020 Total</t>
  </si>
  <si>
    <t>2021 Total</t>
  </si>
  <si>
    <t>2022 Total</t>
  </si>
  <si>
    <t>2023 Total</t>
  </si>
  <si>
    <t>2024 Total</t>
  </si>
  <si>
    <t>2025 Total</t>
  </si>
  <si>
    <t>2026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</si>
</sst>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13" fillId="33" borderId="10" xfId="0" applyFont="1" applyFill="1" applyBorder="1" applyAlignment="1">
      <alignment horizontal="left"/>
    </xf>
    <xf numFmtId="0" fontId="13" fillId="33" borderId="11" xfId="0" applyFont="1" applyFill="1" applyBorder="1" applyAlignment="1">
      <alignment horizontal="left"/>
    </xf>
    <xf numFmtId="0" fontId="0" fillId="34" borderId="10" xfId="0" applyFill="1" applyBorder="1"/>
    <xf numFmtId="14" fontId="0" fillId="34" borderId="10" xfId="0" applyNumberFormat="1" applyFill="1" applyBorder="1"/>
    <xf numFmtId="0" fontId="0" fillId="34" borderId="11" xfId="0" applyFill="1" applyBorder="1"/>
    <xf numFmtId="0" fontId="0" fillId="0" borderId="10" xfId="0" applyBorder="1"/>
    <xf numFmtId="14" fontId="0" fillId="0" borderId="10" xfId="0" applyNumberFormat="1" applyBorder="1"/>
    <xf numFmtId="0" fontId="0" fillId="0" borderId="11" xfId="0" applyBorder="1"/>
    <xf numFmtId="0" fontId="0" fillId="34" borderId="12" xfId="0" applyFill="1" applyBorder="1"/>
    <xf numFmtId="14" fontId="0" fillId="34" borderId="12" xfId="0" applyNumberFormat="1" applyFill="1" applyBorder="1"/>
    <xf numFmtId="0" fontId="0" fillId="34" borderId="13" xfId="0" applyFill="1" applyBorder="1"/>
    <xf numFmtId="0" fontId="0" fillId="0" borderId="0" xfId="0" applyAlignment="1">
      <alignment wrapText="1"/>
    </xf>
    <xf numFmtId="0" fontId="13" fillId="33" borderId="10" xfId="0" applyFont="1" applyFill="1" applyBorder="1" applyAlignment="1">
      <alignment horizontal="left" wrapText="1"/>
    </xf>
    <xf numFmtId="0" fontId="0" fillId="34" borderId="10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34" borderId="12" xfId="0" applyFill="1" applyBorder="1" applyAlignment="1">
      <alignment wrapText="1"/>
    </xf>
    <xf numFmtId="4" fontId="13" fillId="33" borderId="10" xfId="0" applyNumberFormat="1" applyFont="1" applyFill="1" applyBorder="1" applyAlignment="1">
      <alignment horizontal="left"/>
    </xf>
    <xf numFmtId="4" fontId="0" fillId="34" borderId="10" xfId="0" applyNumberFormat="1" applyFill="1" applyBorder="1"/>
    <xf numFmtId="4" fontId="0" fillId="0" borderId="10" xfId="0" applyNumberFormat="1" applyBorder="1"/>
    <xf numFmtId="4" fontId="0" fillId="34" borderId="12" xfId="0" applyNumberFormat="1" applyFill="1" applyBorder="1"/>
    <xf numFmtId="14" fontId="16" fillId="34" borderId="10" xfId="0" applyNumberFormat="1" applyFont="1" applyFill="1" applyBorder="1"/>
    <xf numFmtId="0" fontId="16" fillId="0" borderId="10" xfId="0" applyFont="1" applyBorder="1"/>
    <xf numFmtId="0" fontId="16" fillId="34" borderId="10" xfId="0" applyFont="1" applyFill="1" applyBorder="1"/>
    <xf numFmtId="0" fontId="0" fillId="34" borderId="0" xfId="0" applyFill="1"/>
    <xf numFmtId="14" fontId="0" fillId="34" borderId="0" xfId="0" applyNumberFormat="1" applyFill="1"/>
    <xf numFmtId="0" fontId="0" fillId="34" borderId="0" xfId="0" applyFill="1" applyAlignment="1">
      <alignment wrapText="1"/>
    </xf>
    <xf numFmtId="4" fontId="0" fillId="34" borderId="0" xfId="0" applyNumberFormat="1" applyFill="1"/>
    <xf numFmtId="0" fontId="16" fillId="34" borderId="0" xfId="0" applyFon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D348-864F-42F1-90A1-658341A5D4FD}">
  <dimension ref="A1:X31"/>
  <sheetViews>
    <sheetView tabSelected="1" workbookViewId="0">
      <selection activeCell="H27" sqref="H27"/>
    </sheetView>
  </sheetViews>
  <sheetFormatPr defaultRowHeight="14.4" x14ac:dyDescent="0.3"/>
  <cols>
    <col min="1" max="1" width="19.5546875" bestFit="1" customWidth="1"/>
    <col min="2" max="4" width="0" hidden="1" customWidth="1"/>
    <col min="5" max="5" width="12.109375" bestFit="1" customWidth="1"/>
    <col min="6" max="6" width="6.5546875" bestFit="1" customWidth="1"/>
    <col min="7" max="8" width="9.6640625" bestFit="1" customWidth="1"/>
    <col min="9" max="9" width="13.6640625" bestFit="1" customWidth="1"/>
    <col min="10" max="10" width="11.5546875" bestFit="1" customWidth="1"/>
    <col min="11" max="13" width="0" hidden="1" customWidth="1"/>
    <col min="14" max="14" width="35.6640625" customWidth="1"/>
    <col min="15" max="15" width="11.33203125" bestFit="1" customWidth="1"/>
    <col min="16" max="16" width="26.6640625" bestFit="1" customWidth="1"/>
    <col min="17" max="17" width="17.6640625" bestFit="1" customWidth="1"/>
    <col min="18" max="18" width="11.5546875" bestFit="1" customWidth="1"/>
    <col min="19" max="19" width="10.44140625" bestFit="1" customWidth="1"/>
    <col min="20" max="20" width="13.44140625" bestFit="1" customWidth="1"/>
    <col min="21" max="21" width="11.5546875" bestFit="1" customWidth="1"/>
    <col min="22" max="22" width="13.109375" bestFit="1" customWidth="1"/>
    <col min="23" max="23" width="0" hidden="1" customWidth="1"/>
  </cols>
  <sheetData>
    <row r="1" spans="1:24" x14ac:dyDescent="0.3">
      <c r="A1" s="31" t="s">
        <v>23</v>
      </c>
      <c r="E1" s="31" t="s">
        <v>60</v>
      </c>
      <c r="F1" s="31"/>
      <c r="G1" s="31"/>
      <c r="N1" s="14"/>
      <c r="R1" s="1"/>
      <c r="S1" s="1"/>
      <c r="T1" s="1"/>
      <c r="U1" s="1"/>
      <c r="V1" s="1"/>
    </row>
    <row r="2" spans="1:24" x14ac:dyDescent="0.3">
      <c r="N2" s="14"/>
      <c r="R2" s="1"/>
      <c r="S2" s="1"/>
      <c r="T2" s="1"/>
      <c r="U2" s="1"/>
      <c r="V2" s="1"/>
    </row>
    <row r="3" spans="1:24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5" t="s">
        <v>13</v>
      </c>
      <c r="O3" s="3" t="s">
        <v>14</v>
      </c>
      <c r="P3" s="3" t="s">
        <v>15</v>
      </c>
      <c r="Q3" s="3" t="s">
        <v>16</v>
      </c>
      <c r="R3" s="19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4" t="s">
        <v>22</v>
      </c>
      <c r="X3" s="2"/>
    </row>
    <row r="4" spans="1:24" x14ac:dyDescent="0.3">
      <c r="A4" s="5" t="s">
        <v>23</v>
      </c>
      <c r="B4" s="5">
        <v>1221</v>
      </c>
      <c r="C4" s="5" t="s">
        <v>24</v>
      </c>
      <c r="D4" s="5">
        <v>508014110</v>
      </c>
      <c r="E4" s="5" t="s">
        <v>25</v>
      </c>
      <c r="F4" s="5">
        <v>0</v>
      </c>
      <c r="G4" s="5">
        <v>2020</v>
      </c>
      <c r="H4" s="5">
        <v>0</v>
      </c>
      <c r="I4" s="5"/>
      <c r="J4" s="5"/>
      <c r="K4" s="6">
        <v>46388</v>
      </c>
      <c r="L4" s="5" t="s">
        <v>26</v>
      </c>
      <c r="M4" s="5"/>
      <c r="N4" s="16"/>
      <c r="O4" s="5"/>
      <c r="P4" s="5"/>
      <c r="Q4" s="5"/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7">
        <v>0</v>
      </c>
    </row>
    <row r="5" spans="1:24" x14ac:dyDescent="0.3">
      <c r="A5" s="8" t="s">
        <v>23</v>
      </c>
      <c r="B5" s="8">
        <v>1221</v>
      </c>
      <c r="C5" s="8" t="s">
        <v>24</v>
      </c>
      <c r="D5" s="8">
        <v>508014110</v>
      </c>
      <c r="E5" s="8" t="s">
        <v>25</v>
      </c>
      <c r="F5" s="8">
        <v>0</v>
      </c>
      <c r="G5" s="8">
        <v>2020</v>
      </c>
      <c r="H5" s="8">
        <v>1767544</v>
      </c>
      <c r="I5" s="9">
        <v>43919</v>
      </c>
      <c r="J5" s="8" t="s">
        <v>27</v>
      </c>
      <c r="K5" s="9">
        <v>46388</v>
      </c>
      <c r="L5" s="8" t="s">
        <v>26</v>
      </c>
      <c r="M5" s="8" t="s">
        <v>28</v>
      </c>
      <c r="N5" s="17" t="s">
        <v>29</v>
      </c>
      <c r="O5" s="8" t="s">
        <v>30</v>
      </c>
      <c r="P5" s="8" t="s">
        <v>31</v>
      </c>
      <c r="Q5" s="8"/>
      <c r="R5" s="21">
        <v>4670.6000000000004</v>
      </c>
      <c r="S5" s="21">
        <v>0</v>
      </c>
      <c r="T5" s="21">
        <v>0</v>
      </c>
      <c r="U5" s="21">
        <v>2500</v>
      </c>
      <c r="V5" s="21">
        <v>2193</v>
      </c>
      <c r="W5" s="10">
        <v>1</v>
      </c>
    </row>
    <row r="6" spans="1:24" x14ac:dyDescent="0.3">
      <c r="A6" s="5" t="s">
        <v>23</v>
      </c>
      <c r="B6" s="5">
        <v>1221</v>
      </c>
      <c r="C6" s="5" t="s">
        <v>24</v>
      </c>
      <c r="D6" s="5">
        <v>508014110</v>
      </c>
      <c r="E6" s="5" t="s">
        <v>25</v>
      </c>
      <c r="F6" s="5">
        <v>0</v>
      </c>
      <c r="G6" s="5">
        <v>2020</v>
      </c>
      <c r="H6" s="5">
        <v>1773804</v>
      </c>
      <c r="I6" s="6">
        <v>44032</v>
      </c>
      <c r="J6" s="5" t="s">
        <v>27</v>
      </c>
      <c r="K6" s="6">
        <v>46388</v>
      </c>
      <c r="L6" s="5" t="s">
        <v>26</v>
      </c>
      <c r="M6" s="5" t="s">
        <v>28</v>
      </c>
      <c r="N6" s="16" t="s">
        <v>32</v>
      </c>
      <c r="O6" s="5" t="s">
        <v>33</v>
      </c>
      <c r="P6" s="5" t="s">
        <v>34</v>
      </c>
      <c r="Q6" s="5"/>
      <c r="R6" s="20">
        <v>0</v>
      </c>
      <c r="S6" s="20">
        <v>0</v>
      </c>
      <c r="T6" s="20">
        <v>1558.48</v>
      </c>
      <c r="U6" s="20">
        <v>0</v>
      </c>
      <c r="V6" s="20">
        <v>1558.48</v>
      </c>
      <c r="W6" s="7">
        <v>1</v>
      </c>
    </row>
    <row r="7" spans="1:24" x14ac:dyDescent="0.3">
      <c r="A7" s="8" t="s">
        <v>23</v>
      </c>
      <c r="B7" s="8">
        <v>1221</v>
      </c>
      <c r="C7" s="8" t="s">
        <v>24</v>
      </c>
      <c r="D7" s="8">
        <v>508014110</v>
      </c>
      <c r="E7" s="8" t="s">
        <v>25</v>
      </c>
      <c r="F7" s="8">
        <v>0</v>
      </c>
      <c r="G7" s="8">
        <v>2020</v>
      </c>
      <c r="H7" s="8">
        <v>1783927</v>
      </c>
      <c r="I7" s="9">
        <v>44178</v>
      </c>
      <c r="J7" s="8" t="s">
        <v>27</v>
      </c>
      <c r="K7" s="9">
        <v>46388</v>
      </c>
      <c r="L7" s="8" t="s">
        <v>26</v>
      </c>
      <c r="M7" s="8" t="s">
        <v>35</v>
      </c>
      <c r="N7" s="17" t="s">
        <v>36</v>
      </c>
      <c r="O7" s="8" t="s">
        <v>37</v>
      </c>
      <c r="P7" s="8" t="s">
        <v>38</v>
      </c>
      <c r="Q7" s="8"/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10">
        <v>1</v>
      </c>
    </row>
    <row r="8" spans="1:24" ht="28.8" x14ac:dyDescent="0.3">
      <c r="A8" s="5" t="s">
        <v>23</v>
      </c>
      <c r="B8" s="5">
        <v>1221</v>
      </c>
      <c r="C8" s="5" t="s">
        <v>24</v>
      </c>
      <c r="D8" s="5">
        <v>508014110</v>
      </c>
      <c r="E8" s="5" t="s">
        <v>25</v>
      </c>
      <c r="F8" s="5">
        <v>0</v>
      </c>
      <c r="G8" s="5">
        <v>2020</v>
      </c>
      <c r="H8" s="5">
        <v>1783930</v>
      </c>
      <c r="I8" s="6">
        <v>44179</v>
      </c>
      <c r="J8" s="5" t="s">
        <v>27</v>
      </c>
      <c r="K8" s="6">
        <v>46388</v>
      </c>
      <c r="L8" s="5" t="s">
        <v>26</v>
      </c>
      <c r="M8" s="5" t="s">
        <v>35</v>
      </c>
      <c r="N8" s="16" t="s">
        <v>39</v>
      </c>
      <c r="O8" s="5" t="s">
        <v>40</v>
      </c>
      <c r="P8" s="5" t="s">
        <v>41</v>
      </c>
      <c r="Q8" s="5"/>
      <c r="R8" s="20">
        <v>3039.77</v>
      </c>
      <c r="S8" s="20">
        <v>0</v>
      </c>
      <c r="T8" s="20">
        <v>848.09</v>
      </c>
      <c r="U8" s="20">
        <v>2500</v>
      </c>
      <c r="V8" s="20">
        <v>1394.09</v>
      </c>
      <c r="W8" s="7">
        <v>1</v>
      </c>
    </row>
    <row r="9" spans="1:24" x14ac:dyDescent="0.3">
      <c r="A9" s="5"/>
      <c r="B9" s="5"/>
      <c r="C9" s="5"/>
      <c r="D9" s="5"/>
      <c r="E9" s="5"/>
      <c r="F9" s="5"/>
      <c r="G9" s="23" t="s">
        <v>61</v>
      </c>
      <c r="H9" s="5"/>
      <c r="I9" s="6"/>
      <c r="J9" s="5"/>
      <c r="K9" s="6"/>
      <c r="L9" s="5"/>
      <c r="M9" s="5"/>
      <c r="N9" s="16"/>
      <c r="O9" s="5"/>
      <c r="P9" s="5"/>
      <c r="Q9" s="5"/>
      <c r="R9" s="20">
        <f t="shared" ref="R9:V9" si="0">SUBTOTAL(9,R4:R8)</f>
        <v>7710.3700000000008</v>
      </c>
      <c r="S9" s="20">
        <f t="shared" si="0"/>
        <v>0</v>
      </c>
      <c r="T9" s="20">
        <f t="shared" si="0"/>
        <v>2406.5700000000002</v>
      </c>
      <c r="U9" s="20">
        <f t="shared" si="0"/>
        <v>5000</v>
      </c>
      <c r="V9" s="20">
        <f t="shared" si="0"/>
        <v>5145.57</v>
      </c>
      <c r="W9" s="7"/>
    </row>
    <row r="10" spans="1:24" x14ac:dyDescent="0.3">
      <c r="A10" s="8" t="s">
        <v>23</v>
      </c>
      <c r="B10" s="8">
        <v>1221</v>
      </c>
      <c r="C10" s="8" t="s">
        <v>24</v>
      </c>
      <c r="D10" s="8">
        <v>508014110</v>
      </c>
      <c r="E10" s="8" t="s">
        <v>25</v>
      </c>
      <c r="F10" s="8">
        <v>0</v>
      </c>
      <c r="G10" s="8">
        <v>2021</v>
      </c>
      <c r="H10" s="8">
        <v>0</v>
      </c>
      <c r="I10" s="8"/>
      <c r="J10" s="8"/>
      <c r="K10" s="9">
        <v>46388</v>
      </c>
      <c r="L10" s="8" t="s">
        <v>26</v>
      </c>
      <c r="M10" s="8"/>
      <c r="N10" s="17"/>
      <c r="O10" s="8"/>
      <c r="P10" s="8"/>
      <c r="Q10" s="8"/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10">
        <v>0</v>
      </c>
    </row>
    <row r="11" spans="1:24" x14ac:dyDescent="0.3">
      <c r="A11" s="8"/>
      <c r="B11" s="8"/>
      <c r="C11" s="8"/>
      <c r="D11" s="8"/>
      <c r="E11" s="8"/>
      <c r="F11" s="8"/>
      <c r="G11" s="24" t="s">
        <v>62</v>
      </c>
      <c r="H11" s="8"/>
      <c r="I11" s="8"/>
      <c r="J11" s="8"/>
      <c r="K11" s="9"/>
      <c r="L11" s="8"/>
      <c r="M11" s="8"/>
      <c r="N11" s="17"/>
      <c r="O11" s="8"/>
      <c r="P11" s="8"/>
      <c r="Q11" s="8"/>
      <c r="R11" s="21">
        <f t="shared" ref="R11:V11" si="1">SUBTOTAL(9,R10:R10)</f>
        <v>0</v>
      </c>
      <c r="S11" s="21">
        <f t="shared" si="1"/>
        <v>0</v>
      </c>
      <c r="T11" s="21">
        <f t="shared" si="1"/>
        <v>0</v>
      </c>
      <c r="U11" s="21">
        <f t="shared" si="1"/>
        <v>0</v>
      </c>
      <c r="V11" s="21">
        <f t="shared" si="1"/>
        <v>0</v>
      </c>
      <c r="W11" s="10"/>
    </row>
    <row r="12" spans="1:24" x14ac:dyDescent="0.3">
      <c r="A12" s="5" t="s">
        <v>23</v>
      </c>
      <c r="B12" s="5">
        <v>1221</v>
      </c>
      <c r="C12" s="5" t="s">
        <v>24</v>
      </c>
      <c r="D12" s="5">
        <v>508014110</v>
      </c>
      <c r="E12" s="5" t="s">
        <v>25</v>
      </c>
      <c r="F12" s="5">
        <v>0</v>
      </c>
      <c r="G12" s="5">
        <v>2022</v>
      </c>
      <c r="H12" s="5">
        <v>0</v>
      </c>
      <c r="I12" s="5"/>
      <c r="J12" s="5"/>
      <c r="K12" s="6">
        <v>46388</v>
      </c>
      <c r="L12" s="5" t="s">
        <v>26</v>
      </c>
      <c r="M12" s="5"/>
      <c r="N12" s="16"/>
      <c r="O12" s="5"/>
      <c r="P12" s="5"/>
      <c r="Q12" s="5"/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7">
        <v>0</v>
      </c>
    </row>
    <row r="13" spans="1:24" ht="28.8" x14ac:dyDescent="0.3">
      <c r="A13" s="8" t="s">
        <v>23</v>
      </c>
      <c r="B13" s="8">
        <v>1221</v>
      </c>
      <c r="C13" s="8" t="s">
        <v>24</v>
      </c>
      <c r="D13" s="8">
        <v>508014110</v>
      </c>
      <c r="E13" s="8" t="s">
        <v>25</v>
      </c>
      <c r="F13" s="8">
        <v>0</v>
      </c>
      <c r="G13" s="8">
        <v>2022</v>
      </c>
      <c r="H13" s="8">
        <v>1819049</v>
      </c>
      <c r="I13" s="9">
        <v>44789</v>
      </c>
      <c r="J13" s="8" t="s">
        <v>27</v>
      </c>
      <c r="K13" s="9">
        <v>46388</v>
      </c>
      <c r="L13" s="8" t="s">
        <v>26</v>
      </c>
      <c r="M13" s="8" t="s">
        <v>35</v>
      </c>
      <c r="N13" s="17" t="s">
        <v>42</v>
      </c>
      <c r="O13" s="8" t="s">
        <v>37</v>
      </c>
      <c r="P13" s="8" t="s">
        <v>38</v>
      </c>
      <c r="Q13" s="8"/>
      <c r="R13" s="21">
        <v>9738.68</v>
      </c>
      <c r="S13" s="21">
        <v>0</v>
      </c>
      <c r="T13" s="21">
        <v>0</v>
      </c>
      <c r="U13" s="21">
        <v>2500</v>
      </c>
      <c r="V13" s="21">
        <v>7315</v>
      </c>
      <c r="W13" s="10">
        <v>1</v>
      </c>
    </row>
    <row r="14" spans="1:24" ht="28.8" x14ac:dyDescent="0.3">
      <c r="A14" s="5" t="s">
        <v>23</v>
      </c>
      <c r="B14" s="5">
        <v>1221</v>
      </c>
      <c r="C14" s="5" t="s">
        <v>24</v>
      </c>
      <c r="D14" s="5">
        <v>508014110</v>
      </c>
      <c r="E14" s="5" t="s">
        <v>25</v>
      </c>
      <c r="F14" s="5">
        <v>0</v>
      </c>
      <c r="G14" s="5">
        <v>2022</v>
      </c>
      <c r="H14" s="5">
        <v>1824252</v>
      </c>
      <c r="I14" s="6">
        <v>44865</v>
      </c>
      <c r="J14" s="5" t="s">
        <v>27</v>
      </c>
      <c r="K14" s="6">
        <v>46388</v>
      </c>
      <c r="L14" s="5" t="s">
        <v>26</v>
      </c>
      <c r="M14" s="5" t="s">
        <v>35</v>
      </c>
      <c r="N14" s="16" t="s">
        <v>43</v>
      </c>
      <c r="O14" s="5" t="s">
        <v>37</v>
      </c>
      <c r="P14" s="5" t="s">
        <v>38</v>
      </c>
      <c r="Q14" s="5"/>
      <c r="R14" s="20">
        <v>11835.82</v>
      </c>
      <c r="S14" s="20">
        <v>0</v>
      </c>
      <c r="T14" s="20">
        <v>1526.42</v>
      </c>
      <c r="U14" s="20">
        <v>2500</v>
      </c>
      <c r="V14" s="20">
        <v>10956.42</v>
      </c>
      <c r="W14" s="7">
        <v>1</v>
      </c>
    </row>
    <row r="15" spans="1:24" x14ac:dyDescent="0.3">
      <c r="A15" s="5"/>
      <c r="B15" s="5"/>
      <c r="C15" s="5"/>
      <c r="D15" s="5"/>
      <c r="E15" s="5"/>
      <c r="F15" s="5"/>
      <c r="G15" s="25" t="s">
        <v>63</v>
      </c>
      <c r="H15" s="5"/>
      <c r="I15" s="6"/>
      <c r="J15" s="5"/>
      <c r="K15" s="6"/>
      <c r="L15" s="5"/>
      <c r="M15" s="5"/>
      <c r="N15" s="16"/>
      <c r="O15" s="5"/>
      <c r="P15" s="5"/>
      <c r="Q15" s="5"/>
      <c r="R15" s="20">
        <f t="shared" ref="R15:V15" si="2">SUBTOTAL(9,R12:R14)</f>
        <v>21574.5</v>
      </c>
      <c r="S15" s="20">
        <f t="shared" si="2"/>
        <v>0</v>
      </c>
      <c r="T15" s="20">
        <f t="shared" si="2"/>
        <v>1526.42</v>
      </c>
      <c r="U15" s="20">
        <f t="shared" si="2"/>
        <v>5000</v>
      </c>
      <c r="V15" s="20">
        <f t="shared" si="2"/>
        <v>18271.419999999998</v>
      </c>
      <c r="W15" s="7"/>
    </row>
    <row r="16" spans="1:24" x14ac:dyDescent="0.3">
      <c r="A16" s="8" t="s">
        <v>23</v>
      </c>
      <c r="B16" s="8">
        <v>1221</v>
      </c>
      <c r="C16" s="8" t="s">
        <v>24</v>
      </c>
      <c r="D16" s="8">
        <v>508014110</v>
      </c>
      <c r="E16" s="8" t="s">
        <v>25</v>
      </c>
      <c r="F16" s="8">
        <v>0</v>
      </c>
      <c r="G16" s="8">
        <v>2023</v>
      </c>
      <c r="H16" s="8">
        <v>0</v>
      </c>
      <c r="I16" s="8"/>
      <c r="J16" s="8"/>
      <c r="K16" s="9">
        <v>46388</v>
      </c>
      <c r="L16" s="8" t="s">
        <v>26</v>
      </c>
      <c r="M16" s="8"/>
      <c r="N16" s="17"/>
      <c r="O16" s="8"/>
      <c r="P16" s="8"/>
      <c r="Q16" s="8"/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10">
        <v>0</v>
      </c>
    </row>
    <row r="17" spans="1:23" ht="28.8" x14ac:dyDescent="0.3">
      <c r="A17" s="5" t="s">
        <v>23</v>
      </c>
      <c r="B17" s="5">
        <v>1221</v>
      </c>
      <c r="C17" s="5" t="s">
        <v>24</v>
      </c>
      <c r="D17" s="5">
        <v>508014110</v>
      </c>
      <c r="E17" s="5" t="s">
        <v>25</v>
      </c>
      <c r="F17" s="5">
        <v>0</v>
      </c>
      <c r="G17" s="5">
        <v>2023</v>
      </c>
      <c r="H17" s="5">
        <v>1841754</v>
      </c>
      <c r="I17" s="6">
        <v>45146</v>
      </c>
      <c r="J17" s="5" t="s">
        <v>27</v>
      </c>
      <c r="K17" s="6">
        <v>46388</v>
      </c>
      <c r="L17" s="5" t="s">
        <v>26</v>
      </c>
      <c r="M17" s="5" t="s">
        <v>35</v>
      </c>
      <c r="N17" s="16" t="s">
        <v>44</v>
      </c>
      <c r="O17" s="5" t="s">
        <v>33</v>
      </c>
      <c r="P17" s="5" t="s">
        <v>34</v>
      </c>
      <c r="Q17" s="5"/>
      <c r="R17" s="20">
        <v>0</v>
      </c>
      <c r="S17" s="20">
        <v>0</v>
      </c>
      <c r="T17" s="20">
        <v>1743.13</v>
      </c>
      <c r="U17" s="20">
        <v>0</v>
      </c>
      <c r="V17" s="20">
        <v>1743.13</v>
      </c>
      <c r="W17" s="7">
        <v>1</v>
      </c>
    </row>
    <row r="18" spans="1:23" x14ac:dyDescent="0.3">
      <c r="A18" s="5"/>
      <c r="B18" s="5"/>
      <c r="C18" s="5"/>
      <c r="D18" s="5"/>
      <c r="E18" s="5"/>
      <c r="F18" s="5"/>
      <c r="G18" s="25" t="s">
        <v>64</v>
      </c>
      <c r="H18" s="5"/>
      <c r="I18" s="6"/>
      <c r="J18" s="5"/>
      <c r="K18" s="6"/>
      <c r="L18" s="5"/>
      <c r="M18" s="5"/>
      <c r="N18" s="16"/>
      <c r="O18" s="5"/>
      <c r="P18" s="5"/>
      <c r="Q18" s="5"/>
      <c r="R18" s="20">
        <f t="shared" ref="R18:V18" si="3">SUBTOTAL(9,R16:R17)</f>
        <v>0</v>
      </c>
      <c r="S18" s="20">
        <f t="shared" si="3"/>
        <v>0</v>
      </c>
      <c r="T18" s="20">
        <f t="shared" si="3"/>
        <v>1743.13</v>
      </c>
      <c r="U18" s="20">
        <f t="shared" si="3"/>
        <v>0</v>
      </c>
      <c r="V18" s="20">
        <f t="shared" si="3"/>
        <v>1743.13</v>
      </c>
      <c r="W18" s="7"/>
    </row>
    <row r="19" spans="1:23" x14ac:dyDescent="0.3">
      <c r="A19" s="8" t="s">
        <v>23</v>
      </c>
      <c r="B19" s="8">
        <v>1221</v>
      </c>
      <c r="C19" s="8" t="s">
        <v>24</v>
      </c>
      <c r="D19" s="8">
        <v>508014110</v>
      </c>
      <c r="E19" s="8" t="s">
        <v>25</v>
      </c>
      <c r="F19" s="8">
        <v>0</v>
      </c>
      <c r="G19" s="8">
        <v>2024</v>
      </c>
      <c r="H19" s="8">
        <v>0</v>
      </c>
      <c r="I19" s="8"/>
      <c r="J19" s="8"/>
      <c r="K19" s="9">
        <v>46388</v>
      </c>
      <c r="L19" s="8" t="s">
        <v>26</v>
      </c>
      <c r="M19" s="8"/>
      <c r="N19" s="17"/>
      <c r="O19" s="8"/>
      <c r="P19" s="8"/>
      <c r="Q19" s="8"/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10">
        <v>0</v>
      </c>
    </row>
    <row r="20" spans="1:23" ht="28.8" x14ac:dyDescent="0.3">
      <c r="A20" s="5" t="s">
        <v>23</v>
      </c>
      <c r="B20" s="5">
        <v>1221</v>
      </c>
      <c r="C20" s="5" t="s">
        <v>24</v>
      </c>
      <c r="D20" s="5">
        <v>508014110</v>
      </c>
      <c r="E20" s="5" t="s">
        <v>25</v>
      </c>
      <c r="F20" s="5">
        <v>0</v>
      </c>
      <c r="G20" s="5">
        <v>2024</v>
      </c>
      <c r="H20" s="5">
        <v>1852845</v>
      </c>
      <c r="I20" s="6">
        <v>45375</v>
      </c>
      <c r="J20" s="5" t="s">
        <v>27</v>
      </c>
      <c r="K20" s="6">
        <v>46388</v>
      </c>
      <c r="L20" s="5" t="s">
        <v>26</v>
      </c>
      <c r="M20" s="5" t="s">
        <v>35</v>
      </c>
      <c r="N20" s="16" t="s">
        <v>45</v>
      </c>
      <c r="O20" s="5" t="s">
        <v>46</v>
      </c>
      <c r="P20" s="5" t="s">
        <v>47</v>
      </c>
      <c r="Q20" s="5"/>
      <c r="R20" s="20">
        <v>9700</v>
      </c>
      <c r="S20" s="20">
        <v>0</v>
      </c>
      <c r="T20" s="20">
        <v>1110.49</v>
      </c>
      <c r="U20" s="20">
        <v>2500</v>
      </c>
      <c r="V20" s="20">
        <v>8385.49</v>
      </c>
      <c r="W20" s="7">
        <v>1</v>
      </c>
    </row>
    <row r="21" spans="1:23" ht="28.8" x14ac:dyDescent="0.3">
      <c r="A21" s="8" t="s">
        <v>23</v>
      </c>
      <c r="B21" s="8">
        <v>1221</v>
      </c>
      <c r="C21" s="8" t="s">
        <v>24</v>
      </c>
      <c r="D21" s="8">
        <v>508014110</v>
      </c>
      <c r="E21" s="8" t="s">
        <v>25</v>
      </c>
      <c r="F21" s="8">
        <v>0</v>
      </c>
      <c r="G21" s="8">
        <v>2024</v>
      </c>
      <c r="H21" s="8">
        <v>1859103</v>
      </c>
      <c r="I21" s="9">
        <v>45519</v>
      </c>
      <c r="J21" s="8" t="s">
        <v>48</v>
      </c>
      <c r="K21" s="9">
        <v>46388</v>
      </c>
      <c r="L21" s="8" t="s">
        <v>26</v>
      </c>
      <c r="M21" s="8" t="s">
        <v>35</v>
      </c>
      <c r="N21" s="17" t="s">
        <v>49</v>
      </c>
      <c r="O21" s="8" t="s">
        <v>50</v>
      </c>
      <c r="P21" s="8" t="s">
        <v>51</v>
      </c>
      <c r="Q21" s="8"/>
      <c r="R21" s="21">
        <v>617190.63</v>
      </c>
      <c r="S21" s="21">
        <v>0</v>
      </c>
      <c r="T21" s="21">
        <v>58074.9</v>
      </c>
      <c r="U21" s="21">
        <v>2500</v>
      </c>
      <c r="V21" s="21">
        <v>678592.21</v>
      </c>
      <c r="W21" s="10">
        <v>1</v>
      </c>
    </row>
    <row r="22" spans="1:23" x14ac:dyDescent="0.3">
      <c r="A22" s="8"/>
      <c r="B22" s="8"/>
      <c r="C22" s="8"/>
      <c r="D22" s="8"/>
      <c r="E22" s="8"/>
      <c r="F22" s="8"/>
      <c r="G22" s="24" t="s">
        <v>65</v>
      </c>
      <c r="H22" s="8"/>
      <c r="I22" s="9"/>
      <c r="J22" s="8"/>
      <c r="K22" s="9"/>
      <c r="L22" s="8"/>
      <c r="M22" s="8"/>
      <c r="N22" s="17"/>
      <c r="O22" s="8"/>
      <c r="P22" s="8"/>
      <c r="Q22" s="8"/>
      <c r="R22" s="21">
        <f t="shared" ref="R22:V22" si="4">SUBTOTAL(9,R19:R21)</f>
        <v>626890.63</v>
      </c>
      <c r="S22" s="21">
        <f t="shared" si="4"/>
        <v>0</v>
      </c>
      <c r="T22" s="21">
        <f t="shared" si="4"/>
        <v>59185.39</v>
      </c>
      <c r="U22" s="21">
        <f t="shared" si="4"/>
        <v>5000</v>
      </c>
      <c r="V22" s="21">
        <f t="shared" si="4"/>
        <v>686977.7</v>
      </c>
      <c r="W22" s="10"/>
    </row>
    <row r="23" spans="1:23" x14ac:dyDescent="0.3">
      <c r="A23" s="5" t="s">
        <v>23</v>
      </c>
      <c r="B23" s="5">
        <v>1221</v>
      </c>
      <c r="C23" s="5" t="s">
        <v>24</v>
      </c>
      <c r="D23" s="5">
        <v>508014110</v>
      </c>
      <c r="E23" s="5" t="s">
        <v>25</v>
      </c>
      <c r="F23" s="5">
        <v>0</v>
      </c>
      <c r="G23" s="5">
        <v>2025</v>
      </c>
      <c r="H23" s="5">
        <v>0</v>
      </c>
      <c r="I23" s="5"/>
      <c r="J23" s="5"/>
      <c r="K23" s="6">
        <v>46388</v>
      </c>
      <c r="L23" s="5" t="s">
        <v>26</v>
      </c>
      <c r="M23" s="5"/>
      <c r="N23" s="16"/>
      <c r="O23" s="5"/>
      <c r="P23" s="5"/>
      <c r="Q23" s="5"/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7">
        <v>0</v>
      </c>
    </row>
    <row r="24" spans="1:23" ht="28.8" x14ac:dyDescent="0.3">
      <c r="A24" s="8" t="s">
        <v>23</v>
      </c>
      <c r="B24" s="8">
        <v>1221</v>
      </c>
      <c r="C24" s="8" t="s">
        <v>24</v>
      </c>
      <c r="D24" s="8">
        <v>508014110</v>
      </c>
      <c r="E24" s="8" t="s">
        <v>25</v>
      </c>
      <c r="F24" s="8">
        <v>0</v>
      </c>
      <c r="G24" s="8">
        <v>2025</v>
      </c>
      <c r="H24" s="8">
        <v>1873898</v>
      </c>
      <c r="I24" s="9">
        <v>45804</v>
      </c>
      <c r="J24" s="8" t="s">
        <v>27</v>
      </c>
      <c r="K24" s="9">
        <v>46388</v>
      </c>
      <c r="L24" s="8" t="s">
        <v>26</v>
      </c>
      <c r="M24" s="8" t="s">
        <v>52</v>
      </c>
      <c r="N24" s="17" t="s">
        <v>53</v>
      </c>
      <c r="O24" s="8" t="s">
        <v>50</v>
      </c>
      <c r="P24" s="8" t="s">
        <v>51</v>
      </c>
      <c r="Q24" s="8"/>
      <c r="R24" s="21">
        <v>7389.27</v>
      </c>
      <c r="S24" s="21">
        <v>0</v>
      </c>
      <c r="T24" s="21">
        <v>0</v>
      </c>
      <c r="U24" s="21">
        <v>2500</v>
      </c>
      <c r="V24" s="21">
        <v>4942</v>
      </c>
      <c r="W24" s="10">
        <v>1</v>
      </c>
    </row>
    <row r="25" spans="1:23" x14ac:dyDescent="0.3">
      <c r="A25" s="5" t="s">
        <v>23</v>
      </c>
      <c r="B25" s="5">
        <v>1221</v>
      </c>
      <c r="C25" s="5" t="s">
        <v>24</v>
      </c>
      <c r="D25" s="5">
        <v>508014110</v>
      </c>
      <c r="E25" s="5" t="s">
        <v>25</v>
      </c>
      <c r="F25" s="5">
        <v>0</v>
      </c>
      <c r="G25" s="5">
        <v>2025</v>
      </c>
      <c r="H25" s="5">
        <v>1879903</v>
      </c>
      <c r="I25" s="6">
        <v>45897</v>
      </c>
      <c r="J25" s="5" t="s">
        <v>54</v>
      </c>
      <c r="K25" s="6">
        <v>46388</v>
      </c>
      <c r="L25" s="5" t="s">
        <v>26</v>
      </c>
      <c r="M25" s="5" t="s">
        <v>55</v>
      </c>
      <c r="N25" s="16" t="s">
        <v>56</v>
      </c>
      <c r="O25" s="5" t="s">
        <v>33</v>
      </c>
      <c r="P25" s="5" t="s">
        <v>34</v>
      </c>
      <c r="Q25" s="5"/>
      <c r="R25" s="20">
        <v>0</v>
      </c>
      <c r="S25" s="20">
        <v>19000</v>
      </c>
      <c r="T25" s="20">
        <v>0</v>
      </c>
      <c r="U25" s="20">
        <v>0</v>
      </c>
      <c r="V25" s="20">
        <v>0</v>
      </c>
      <c r="W25" s="7">
        <v>1</v>
      </c>
    </row>
    <row r="26" spans="1:23" x14ac:dyDescent="0.3">
      <c r="A26" s="5"/>
      <c r="B26" s="5"/>
      <c r="C26" s="5"/>
      <c r="D26" s="5"/>
      <c r="E26" s="5"/>
      <c r="F26" s="5"/>
      <c r="G26" s="25" t="s">
        <v>66</v>
      </c>
      <c r="H26" s="5"/>
      <c r="I26" s="6"/>
      <c r="J26" s="5"/>
      <c r="K26" s="6"/>
      <c r="L26" s="5"/>
      <c r="M26" s="5"/>
      <c r="N26" s="16"/>
      <c r="O26" s="5"/>
      <c r="P26" s="5"/>
      <c r="Q26" s="5"/>
      <c r="R26" s="20">
        <f t="shared" ref="R26:V26" si="5">SUBTOTAL(9,R23:R25)</f>
        <v>7389.27</v>
      </c>
      <c r="S26" s="20">
        <f t="shared" si="5"/>
        <v>19000</v>
      </c>
      <c r="T26" s="20">
        <f t="shared" si="5"/>
        <v>0</v>
      </c>
      <c r="U26" s="20">
        <f t="shared" si="5"/>
        <v>2500</v>
      </c>
      <c r="V26" s="20">
        <f t="shared" si="5"/>
        <v>4942</v>
      </c>
      <c r="W26" s="7"/>
    </row>
    <row r="27" spans="1:23" x14ac:dyDescent="0.3">
      <c r="A27" s="8" t="s">
        <v>23</v>
      </c>
      <c r="B27" s="8">
        <v>1221</v>
      </c>
      <c r="C27" s="8" t="s">
        <v>24</v>
      </c>
      <c r="D27" s="8">
        <v>508014110</v>
      </c>
      <c r="E27" s="8" t="s">
        <v>25</v>
      </c>
      <c r="F27" s="8">
        <v>0</v>
      </c>
      <c r="G27" s="8">
        <v>2026</v>
      </c>
      <c r="H27" s="8">
        <v>0</v>
      </c>
      <c r="I27" s="8"/>
      <c r="J27" s="8"/>
      <c r="K27" s="9">
        <v>46388</v>
      </c>
      <c r="L27" s="8" t="s">
        <v>26</v>
      </c>
      <c r="M27" s="8"/>
      <c r="N27" s="17"/>
      <c r="O27" s="8"/>
      <c r="P27" s="8"/>
      <c r="Q27" s="8"/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10">
        <v>0</v>
      </c>
    </row>
    <row r="28" spans="1:23" ht="28.8" x14ac:dyDescent="0.3">
      <c r="A28" s="11" t="s">
        <v>23</v>
      </c>
      <c r="B28" s="11">
        <v>1221</v>
      </c>
      <c r="C28" s="11" t="s">
        <v>24</v>
      </c>
      <c r="D28" s="11">
        <v>508014110</v>
      </c>
      <c r="E28" s="11" t="s">
        <v>25</v>
      </c>
      <c r="F28" s="11">
        <v>0</v>
      </c>
      <c r="G28" s="11">
        <v>2026</v>
      </c>
      <c r="H28" s="11">
        <v>1889951</v>
      </c>
      <c r="I28" s="12">
        <v>46050</v>
      </c>
      <c r="J28" s="11" t="s">
        <v>54</v>
      </c>
      <c r="K28" s="12">
        <v>46388</v>
      </c>
      <c r="L28" s="11" t="s">
        <v>26</v>
      </c>
      <c r="M28" s="11" t="s">
        <v>55</v>
      </c>
      <c r="N28" s="18" t="s">
        <v>57</v>
      </c>
      <c r="O28" s="11" t="s">
        <v>33</v>
      </c>
      <c r="P28" s="11" t="s">
        <v>34</v>
      </c>
      <c r="Q28" s="11" t="s">
        <v>58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13">
        <v>1</v>
      </c>
    </row>
    <row r="29" spans="1:23" x14ac:dyDescent="0.3">
      <c r="A29" s="26"/>
      <c r="B29" s="26"/>
      <c r="C29" s="26"/>
      <c r="D29" s="26"/>
      <c r="E29" s="26"/>
      <c r="F29" s="26"/>
      <c r="G29" s="30" t="s">
        <v>67</v>
      </c>
      <c r="H29" s="26"/>
      <c r="I29" s="27"/>
      <c r="J29" s="26"/>
      <c r="K29" s="27"/>
      <c r="L29" s="26"/>
      <c r="M29" s="26"/>
      <c r="N29" s="28"/>
      <c r="O29" s="26"/>
      <c r="P29" s="26"/>
      <c r="Q29" s="26"/>
      <c r="R29" s="29">
        <f t="shared" ref="R29:V29" si="6">SUBTOTAL(9,R27:R28)</f>
        <v>0</v>
      </c>
      <c r="S29" s="29">
        <f t="shared" si="6"/>
        <v>0</v>
      </c>
      <c r="T29" s="29">
        <f t="shared" si="6"/>
        <v>0</v>
      </c>
      <c r="U29" s="29">
        <f t="shared" si="6"/>
        <v>0</v>
      </c>
      <c r="V29" s="29">
        <f t="shared" si="6"/>
        <v>0</v>
      </c>
      <c r="W29" s="26"/>
    </row>
    <row r="30" spans="1:23" x14ac:dyDescent="0.3">
      <c r="A30" s="26"/>
      <c r="B30" s="26"/>
      <c r="C30" s="26"/>
      <c r="D30" s="26"/>
      <c r="E30" s="26"/>
      <c r="F30" s="26"/>
      <c r="G30" s="30" t="s">
        <v>59</v>
      </c>
      <c r="H30" s="26"/>
      <c r="I30" s="27"/>
      <c r="J30" s="26"/>
      <c r="K30" s="27"/>
      <c r="L30" s="26"/>
      <c r="M30" s="26"/>
      <c r="N30" s="28"/>
      <c r="O30" s="26"/>
      <c r="P30" s="26"/>
      <c r="Q30" s="26"/>
      <c r="R30" s="29">
        <f t="shared" ref="R30:V30" si="7">SUBTOTAL(9,R4:R28)</f>
        <v>663564.77</v>
      </c>
      <c r="S30" s="29">
        <f t="shared" si="7"/>
        <v>19000</v>
      </c>
      <c r="T30" s="29">
        <f t="shared" si="7"/>
        <v>64861.51</v>
      </c>
      <c r="U30" s="29">
        <f t="shared" si="7"/>
        <v>17500</v>
      </c>
      <c r="V30" s="29">
        <f t="shared" si="7"/>
        <v>717079.82</v>
      </c>
      <c r="W30" s="26"/>
    </row>
    <row r="31" spans="1:23" x14ac:dyDescent="0.3">
      <c r="N31" s="14"/>
      <c r="R31" s="1"/>
      <c r="S31" s="1"/>
      <c r="T31" s="1"/>
      <c r="U31" s="1"/>
      <c r="V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B0100092116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Gerritsen</dc:creator>
  <cp:lastModifiedBy>Kimberley Kole-Dijkstra</cp:lastModifiedBy>
  <dcterms:created xsi:type="dcterms:W3CDTF">2026-05-15T09:28:34Z</dcterms:created>
  <dcterms:modified xsi:type="dcterms:W3CDTF">2026-07-15T08:20:45Z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2026-05-15T09:35:53Z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3b9e290a-5cf6-42a0-add5-7da2000f0af9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